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3.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4.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drawings/drawing5.xml" ContentType="application/vnd.openxmlformats-officedocument.drawing+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drawings/drawing6.xml" ContentType="application/vnd.openxmlformats-officedocument.drawing+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updateLinks="never" codeName="ThisWorkbook"/>
  <mc:AlternateContent xmlns:mc="http://schemas.openxmlformats.org/markup-compatibility/2006">
    <mc:Choice Requires="x15">
      <x15ac:absPath xmlns:x15ac="http://schemas.microsoft.com/office/spreadsheetml/2010/11/ac" url="\\192.168.40.10\共有フォルダ\◎平成３１年度～\【基幹】\⑤自立支援協議会\Ｒ７年度\Ｒ７年度WG\しごとWG\"/>
    </mc:Choice>
  </mc:AlternateContent>
  <xr:revisionPtr revIDLastSave="0" documentId="8_{662EED25-1735-45B9-B9E0-F8324011DE84}" xr6:coauthVersionLast="47" xr6:coauthVersionMax="47" xr10:uidLastSave="{00000000-0000-0000-0000-000000000000}"/>
  <bookViews>
    <workbookView xWindow="-120" yWindow="-120" windowWidth="20730" windowHeight="11160" tabRatio="942" activeTab="2" xr2:uid="{00000000-000D-0000-FFFF-FFFF00000000}"/>
  </bookViews>
  <sheets>
    <sheet name="①表紙" sheetId="21" r:id="rId1"/>
    <sheet name="②対象者説明シート" sheetId="34" r:id="rId2"/>
    <sheet name="③Ⅰ_就労に関する希望・ニーズ" sheetId="22" r:id="rId3"/>
    <sheet name="④Ⅱ_就労のための基本的事項（項目選択用）" sheetId="31" r:id="rId4"/>
    <sheet name="⑤Ⅱ_就労のための基本的事項（評価用）" sheetId="23" r:id="rId5"/>
    <sheet name="⑥Ⅲ_就労継続のための環境（領域選択用）" sheetId="35" r:id="rId6"/>
    <sheet name="⑦Ⅲ_就労継続のための環境（評価用）" sheetId="19" r:id="rId7"/>
    <sheet name="⑧Ⅳ_アセスメント結果シート" sheetId="11" r:id="rId8"/>
    <sheet name="DB（Ⅰ）" sheetId="24" state="hidden" r:id="rId9"/>
    <sheet name="DB（Ⅱ）" sheetId="25" state="hidden" r:id="rId10"/>
    <sheet name="DB（Ⅲ）" sheetId="26" state="hidden" r:id="rId11"/>
    <sheet name="DB（α）" sheetId="28" state="hidden" r:id="rId12"/>
    <sheet name="work" sheetId="27" state="hidden" r:id="rId13"/>
  </sheets>
  <externalReferences>
    <externalReference r:id="rId14"/>
  </externalReferences>
  <definedNames>
    <definedName name="_xlnm.Print_Area" localSheetId="0">①表紙!$A$1:$AG$53</definedName>
    <definedName name="_xlnm.Print_Area" localSheetId="2">③Ⅰ_就労に関する希望・ニーズ!$A$1:$BK$418</definedName>
    <definedName name="_xlnm.Print_Area" localSheetId="4">'⑤Ⅱ_就労のための基本的事項（評価用）'!$A$1:$AT$1390</definedName>
    <definedName name="_xlnm.Print_Area" localSheetId="7">⑧Ⅳ_アセスメント結果シート!$B$1:$AV$99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15" i="27" l="1"/>
  <c r="AV98" i="11" s="1"/>
  <c r="E214" i="27"/>
  <c r="AV95" i="11" s="1"/>
  <c r="E14" i="11" l="1"/>
  <c r="E15" i="11"/>
  <c r="E8" i="11"/>
  <c r="E7" i="11"/>
  <c r="C16" i="28"/>
  <c r="C9" i="28"/>
  <c r="E198" i="27"/>
  <c r="R10" i="11" s="1"/>
  <c r="E200" i="27"/>
  <c r="AI15" i="11" s="1"/>
  <c r="E199" i="27"/>
  <c r="AV10" i="11" s="1"/>
  <c r="E196" i="27"/>
  <c r="AT165" i="19" s="1"/>
  <c r="E195" i="27"/>
  <c r="AT150" i="19" s="1"/>
  <c r="E194" i="27"/>
  <c r="E193" i="27"/>
  <c r="AT117" i="19" s="1"/>
  <c r="E192" i="27"/>
  <c r="AT99" i="19" s="1"/>
  <c r="E191" i="27"/>
  <c r="AT82" i="19" s="1"/>
  <c r="E190" i="27"/>
  <c r="AT67" i="19" s="1"/>
  <c r="E189" i="27"/>
  <c r="E188" i="27"/>
  <c r="AT37" i="19" s="1"/>
  <c r="AT133" i="19"/>
  <c r="AT52" i="19"/>
  <c r="E187" i="27"/>
  <c r="AT22" i="19" s="1"/>
  <c r="E185" i="27"/>
  <c r="E184" i="27"/>
  <c r="AT1384" i="23" s="1"/>
  <c r="E183" i="27"/>
  <c r="E182" i="27"/>
  <c r="AT1376" i="23" s="1"/>
  <c r="E181" i="27"/>
  <c r="E180" i="27"/>
  <c r="E179" i="27"/>
  <c r="AT1345" i="23" s="1"/>
  <c r="E178" i="27"/>
  <c r="AT1322" i="23" s="1"/>
  <c r="E177" i="27"/>
  <c r="E176" i="27"/>
  <c r="E175" i="27"/>
  <c r="E174" i="27"/>
  <c r="E173" i="27"/>
  <c r="E172" i="27"/>
  <c r="E171" i="27"/>
  <c r="AT1254" i="23" s="1"/>
  <c r="E170" i="27"/>
  <c r="AT1250" i="23" s="1"/>
  <c r="E169" i="27"/>
  <c r="E168" i="27"/>
  <c r="E167" i="27"/>
  <c r="E166" i="27"/>
  <c r="AT1196" i="23" s="1"/>
  <c r="E165" i="27"/>
  <c r="E164" i="27"/>
  <c r="AT1188" i="23" s="1"/>
  <c r="E163" i="27"/>
  <c r="AT1165" i="23" s="1"/>
  <c r="E162" i="27"/>
  <c r="AT1161" i="23" s="1"/>
  <c r="E161" i="27"/>
  <c r="E160" i="27"/>
  <c r="E159" i="27"/>
  <c r="E158" i="27"/>
  <c r="E157" i="27"/>
  <c r="AT1099" i="23" s="1"/>
  <c r="E156" i="27"/>
  <c r="E155" i="27"/>
  <c r="AT1091" i="23" s="1"/>
  <c r="E154" i="27"/>
  <c r="AT1068" i="23" s="1"/>
  <c r="E153" i="27"/>
  <c r="AT1064" i="23" s="1"/>
  <c r="E152" i="27"/>
  <c r="E151" i="27"/>
  <c r="AT1037" i="23" s="1"/>
  <c r="E150" i="27"/>
  <c r="E149" i="27"/>
  <c r="AT1029" i="23" s="1"/>
  <c r="E148" i="27"/>
  <c r="AT1006" i="23" s="1"/>
  <c r="E147" i="27"/>
  <c r="AT1002" i="23" s="1"/>
  <c r="E146" i="27"/>
  <c r="AT998" i="23" s="1"/>
  <c r="E145" i="27"/>
  <c r="E144" i="27"/>
  <c r="E143" i="27"/>
  <c r="AT967" i="23" s="1"/>
  <c r="E142" i="27"/>
  <c r="AT944" i="23" s="1"/>
  <c r="E141" i="27"/>
  <c r="E140" i="27"/>
  <c r="AT936" i="23" s="1"/>
  <c r="E139" i="27"/>
  <c r="AT911" i="23" s="1"/>
  <c r="E138" i="27"/>
  <c r="AT907" i="23" s="1"/>
  <c r="E137" i="27"/>
  <c r="E136" i="27"/>
  <c r="AT880" i="23" s="1"/>
  <c r="E135" i="27"/>
  <c r="AT876" i="23" s="1"/>
  <c r="E134" i="27"/>
  <c r="AT872" i="23" s="1"/>
  <c r="E133" i="27"/>
  <c r="E132" i="27"/>
  <c r="E131" i="27"/>
  <c r="AT841" i="23" s="1"/>
  <c r="E130" i="27"/>
  <c r="AT818" i="23" s="1"/>
  <c r="E129" i="27"/>
  <c r="E128" i="27"/>
  <c r="E127" i="27"/>
  <c r="E126" i="27"/>
  <c r="E125" i="27"/>
  <c r="E124" i="27"/>
  <c r="E123" i="27"/>
  <c r="E122" i="27"/>
  <c r="AT748" i="23" s="1"/>
  <c r="E121" i="27"/>
  <c r="E120" i="27"/>
  <c r="AT721" i="23" s="1"/>
  <c r="E119" i="27"/>
  <c r="AT717" i="23" s="1"/>
  <c r="E118" i="27"/>
  <c r="AT694" i="23" s="1"/>
  <c r="E117" i="27"/>
  <c r="AT690" i="23" s="1"/>
  <c r="E116" i="27"/>
  <c r="E115" i="27"/>
  <c r="AT659" i="23" s="1"/>
  <c r="E114" i="27"/>
  <c r="AT655" i="23" s="1"/>
  <c r="E113" i="27"/>
  <c r="E112" i="27"/>
  <c r="E111" i="27"/>
  <c r="E110" i="27"/>
  <c r="AT620" i="23" s="1"/>
  <c r="E109" i="27"/>
  <c r="AT597" i="23" s="1"/>
  <c r="E108" i="27"/>
  <c r="AT593" i="23" s="1"/>
  <c r="E107" i="27"/>
  <c r="AT589" i="23" s="1"/>
  <c r="E106" i="27"/>
  <c r="AT566" i="23" s="1"/>
  <c r="E105" i="27"/>
  <c r="E104" i="27"/>
  <c r="E103" i="27"/>
  <c r="E102" i="27"/>
  <c r="E101" i="27"/>
  <c r="E100" i="27"/>
  <c r="AT504" i="23" s="1"/>
  <c r="E99" i="27"/>
  <c r="AT500" i="23" s="1"/>
  <c r="E98" i="27"/>
  <c r="AT496" i="23" s="1"/>
  <c r="E97" i="27"/>
  <c r="AT473" i="23" s="1"/>
  <c r="E96" i="27"/>
  <c r="AT469" i="23" s="1"/>
  <c r="E95" i="27"/>
  <c r="E94" i="27"/>
  <c r="E93" i="27"/>
  <c r="E92" i="27"/>
  <c r="E91" i="27"/>
  <c r="AT411" i="23" s="1"/>
  <c r="E90" i="27"/>
  <c r="AT407" i="23" s="1"/>
  <c r="E89" i="27"/>
  <c r="E88" i="27"/>
  <c r="E87" i="27"/>
  <c r="AT376" i="23" s="1"/>
  <c r="E86" i="27"/>
  <c r="AT372" i="23" s="1"/>
  <c r="E85" i="27"/>
  <c r="E84" i="27"/>
  <c r="E83" i="27"/>
  <c r="AT341" i="23" s="1"/>
  <c r="E82" i="27"/>
  <c r="AT318" i="23" s="1"/>
  <c r="E81" i="27"/>
  <c r="AT314" i="23" s="1"/>
  <c r="E80" i="27"/>
  <c r="AT310" i="23" s="1"/>
  <c r="E79" i="27"/>
  <c r="E78" i="27"/>
  <c r="AT283" i="23" s="1"/>
  <c r="E77" i="27"/>
  <c r="E76" i="27"/>
  <c r="E75" i="27"/>
  <c r="AT252" i="23" s="1"/>
  <c r="E74" i="27"/>
  <c r="AT248" i="23" s="1"/>
  <c r="E73" i="27"/>
  <c r="AT225" i="23" s="1"/>
  <c r="E72" i="27"/>
  <c r="AT221" i="23" s="1"/>
  <c r="E71" i="27"/>
  <c r="E70" i="27"/>
  <c r="E69" i="27"/>
  <c r="AT190" i="23" s="1"/>
  <c r="E68" i="27"/>
  <c r="E67" i="27"/>
  <c r="AT163" i="23" s="1"/>
  <c r="E66" i="27"/>
  <c r="AT159" i="23" s="1"/>
  <c r="E65" i="27"/>
  <c r="AT155" i="23" s="1"/>
  <c r="E64" i="27"/>
  <c r="E63" i="27"/>
  <c r="AT128" i="23" s="1"/>
  <c r="E62" i="27"/>
  <c r="AT124" i="23" s="1"/>
  <c r="E61" i="27"/>
  <c r="E60" i="27"/>
  <c r="AT95" i="23" s="1"/>
  <c r="E59" i="27"/>
  <c r="AT91" i="23" s="1"/>
  <c r="E58" i="27"/>
  <c r="AT68" i="23" s="1"/>
  <c r="E57" i="27"/>
  <c r="AT64" i="23" s="1"/>
  <c r="E56" i="27"/>
  <c r="E55" i="27"/>
  <c r="AT37" i="23" s="1"/>
  <c r="E54" i="27"/>
  <c r="AT33" i="23" s="1"/>
  <c r="AT1388" i="23"/>
  <c r="AT628" i="23"/>
  <c r="AT624" i="23"/>
  <c r="AT1380" i="23"/>
  <c r="AT1353" i="23"/>
  <c r="AT1349" i="23"/>
  <c r="AT1318" i="23"/>
  <c r="AT1314" i="23"/>
  <c r="AT1289" i="23"/>
  <c r="AT1285" i="23"/>
  <c r="AT1281" i="23"/>
  <c r="AT1258" i="23"/>
  <c r="AT1227" i="23"/>
  <c r="AT1223" i="23"/>
  <c r="AT1219" i="23"/>
  <c r="AT1192" i="23"/>
  <c r="AT1157" i="23"/>
  <c r="AT1134" i="23"/>
  <c r="AT1130" i="23"/>
  <c r="AT1126" i="23"/>
  <c r="AT1095" i="23"/>
  <c r="AT1060" i="23"/>
  <c r="AT1033" i="23"/>
  <c r="AT975" i="23"/>
  <c r="AT971" i="23"/>
  <c r="AT940" i="23"/>
  <c r="AT903" i="23"/>
  <c r="AT849" i="23"/>
  <c r="AT845" i="23"/>
  <c r="AT814" i="23"/>
  <c r="AT810" i="23"/>
  <c r="AT787" i="23"/>
  <c r="AT783" i="23"/>
  <c r="AT779" i="23"/>
  <c r="AT756" i="23"/>
  <c r="AT752" i="23"/>
  <c r="AT725" i="23"/>
  <c r="AT686" i="23"/>
  <c r="AT651" i="23"/>
  <c r="AT562" i="23"/>
  <c r="AT558" i="23"/>
  <c r="AT535" i="23"/>
  <c r="AT531" i="23"/>
  <c r="AT527" i="23"/>
  <c r="AT465" i="23"/>
  <c r="AT442" i="23"/>
  <c r="AT438" i="23"/>
  <c r="AT434" i="23"/>
  <c r="AT403" i="23"/>
  <c r="AT380" i="23"/>
  <c r="AT349" i="23"/>
  <c r="AT345" i="23"/>
  <c r="AT287" i="23"/>
  <c r="AT279" i="23"/>
  <c r="AT256" i="23"/>
  <c r="AT217" i="23"/>
  <c r="AT194" i="23"/>
  <c r="AT186" i="23"/>
  <c r="AT132" i="23"/>
  <c r="AT99" i="23"/>
  <c r="AT60" i="23"/>
  <c r="E53" i="27"/>
  <c r="AT29" i="23" s="1"/>
  <c r="E38" i="27"/>
  <c r="BK299" i="22" s="1"/>
  <c r="E51" i="27"/>
  <c r="BK418" i="22" s="1"/>
  <c r="E50" i="27"/>
  <c r="BK412" i="22" s="1"/>
  <c r="E49" i="27"/>
  <c r="BK402" i="22" s="1"/>
  <c r="E48" i="27"/>
  <c r="BK396" i="22" s="1"/>
  <c r="E47" i="27"/>
  <c r="BK386" i="22" s="1"/>
  <c r="E46" i="27"/>
  <c r="BK375" i="22" s="1"/>
  <c r="E45" i="27"/>
  <c r="BK363" i="22" s="1"/>
  <c r="E41" i="27"/>
  <c r="BK329" i="22" s="1"/>
  <c r="E40" i="27"/>
  <c r="BK327" i="22" s="1"/>
  <c r="E44" i="27"/>
  <c r="BK355" i="22" s="1"/>
  <c r="E43" i="27"/>
  <c r="BK345" i="22" s="1"/>
  <c r="E42" i="27"/>
  <c r="BK339" i="22" s="1"/>
  <c r="E39" i="27"/>
  <c r="BK307" i="22" s="1"/>
  <c r="E37" i="27"/>
  <c r="Y281" i="22" s="1"/>
  <c r="E34" i="27"/>
  <c r="BK211" i="22" s="1"/>
  <c r="E33" i="27"/>
  <c r="AH209" i="22" s="1"/>
  <c r="E36" i="27"/>
  <c r="BK245" i="22" s="1"/>
  <c r="E35" i="27"/>
  <c r="BK215" i="22" s="1"/>
  <c r="E32" i="27"/>
  <c r="BK189" i="22" s="1"/>
  <c r="E31" i="27"/>
  <c r="BK183" i="22" s="1"/>
  <c r="E30" i="27"/>
  <c r="BK175" i="22" s="1"/>
  <c r="E29" i="27"/>
  <c r="BK169" i="22" s="1"/>
  <c r="E28" i="27"/>
  <c r="BK159" i="22" s="1"/>
  <c r="E27" i="27"/>
  <c r="BK135" i="22" s="1"/>
  <c r="E26" i="27"/>
  <c r="BK113" i="22" s="1"/>
  <c r="E25" i="27"/>
  <c r="BK95" i="22" s="1"/>
  <c r="E24" i="27"/>
  <c r="BK85" i="22" s="1"/>
  <c r="E23" i="27"/>
  <c r="BK73" i="22" s="1"/>
  <c r="AJ67" i="22"/>
  <c r="E22" i="27"/>
  <c r="BK26" i="22"/>
  <c r="E21" i="27"/>
  <c r="BK51" i="22" s="1"/>
  <c r="E20" i="27"/>
  <c r="BK50" i="22" s="1"/>
  <c r="E19" i="27"/>
  <c r="BK49" i="22" s="1"/>
  <c r="E18" i="27"/>
  <c r="BK48" i="22" s="1"/>
  <c r="E17" i="27"/>
  <c r="BK47" i="22" s="1"/>
  <c r="E16" i="27"/>
  <c r="BK41" i="22" s="1"/>
  <c r="E15" i="27"/>
  <c r="BK34" i="22" s="1"/>
  <c r="E11" i="27"/>
  <c r="BK24" i="22" s="1"/>
  <c r="E12" i="27"/>
  <c r="BK25" i="22" s="1"/>
  <c r="E13" i="27"/>
  <c r="E14" i="27"/>
  <c r="BK27" i="22" s="1"/>
  <c r="E10" i="27"/>
  <c r="BK23" i="22" s="1"/>
  <c r="D167" i="24" l="1"/>
  <c r="C162" i="24" l="1"/>
  <c r="B8" i="25" l="1"/>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3" i="25"/>
  <c r="B4" i="25"/>
  <c r="B5" i="25"/>
  <c r="J17" i="27" l="1"/>
  <c r="J36" i="11" s="1"/>
  <c r="I17" i="27"/>
  <c r="M36" i="11" s="1"/>
  <c r="J45" i="27"/>
  <c r="AG43" i="11" s="1"/>
  <c r="I45" i="27"/>
  <c r="AJ43" i="11" s="1"/>
  <c r="J37" i="27"/>
  <c r="AG35" i="11" s="1"/>
  <c r="I37" i="27"/>
  <c r="AJ35" i="11" s="1"/>
  <c r="J29" i="27"/>
  <c r="J48" i="11" s="1"/>
  <c r="I29" i="27"/>
  <c r="M48" i="11" s="1"/>
  <c r="J21" i="27"/>
  <c r="J40" i="11" s="1"/>
  <c r="I21" i="27"/>
  <c r="M40" i="11" s="1"/>
  <c r="I16" i="27"/>
  <c r="M35" i="11" s="1"/>
  <c r="J16" i="27"/>
  <c r="J35" i="11" s="1"/>
  <c r="J52" i="27"/>
  <c r="AG52" i="11" s="1"/>
  <c r="I52" i="27"/>
  <c r="AJ52" i="11" s="1"/>
  <c r="I44" i="27"/>
  <c r="AJ42" i="11" s="1"/>
  <c r="J44" i="27"/>
  <c r="AG42" i="11" s="1"/>
  <c r="J36" i="27"/>
  <c r="AG34" i="11" s="1"/>
  <c r="I36" i="27"/>
  <c r="AJ34" i="11" s="1"/>
  <c r="J28" i="27"/>
  <c r="J47" i="11" s="1"/>
  <c r="I28" i="27"/>
  <c r="M47" i="11" s="1"/>
  <c r="I20" i="27"/>
  <c r="M39" i="11" s="1"/>
  <c r="J20" i="27"/>
  <c r="J39" i="11" s="1"/>
  <c r="I51" i="27"/>
  <c r="AJ51" i="11" s="1"/>
  <c r="J51" i="27"/>
  <c r="AG51" i="11" s="1"/>
  <c r="J43" i="27"/>
  <c r="AG41" i="11" s="1"/>
  <c r="I43" i="27"/>
  <c r="AJ41" i="11" s="1"/>
  <c r="I35" i="27"/>
  <c r="M54" i="11" s="1"/>
  <c r="J35" i="27"/>
  <c r="J54" i="11" s="1"/>
  <c r="J27" i="27"/>
  <c r="J46" i="11" s="1"/>
  <c r="I27" i="27"/>
  <c r="M46" i="11" s="1"/>
  <c r="I58" i="27"/>
  <c r="AJ58" i="11" s="1"/>
  <c r="J58" i="27"/>
  <c r="AG58" i="11" s="1"/>
  <c r="I50" i="27"/>
  <c r="AJ50" i="11" s="1"/>
  <c r="J50" i="27"/>
  <c r="AG50" i="11" s="1"/>
  <c r="J42" i="27"/>
  <c r="AG40" i="11" s="1"/>
  <c r="I42" i="27"/>
  <c r="AJ40" i="11" s="1"/>
  <c r="I34" i="27"/>
  <c r="M53" i="11" s="1"/>
  <c r="J34" i="27"/>
  <c r="J53" i="11" s="1"/>
  <c r="I26" i="27"/>
  <c r="M45" i="11" s="1"/>
  <c r="J26" i="27"/>
  <c r="J45" i="11" s="1"/>
  <c r="J57" i="27"/>
  <c r="AG57" i="11" s="1"/>
  <c r="I57" i="27"/>
  <c r="AJ57" i="11" s="1"/>
  <c r="I49" i="27"/>
  <c r="AJ47" i="11" s="1"/>
  <c r="J49" i="27"/>
  <c r="AG47" i="11" s="1"/>
  <c r="J41" i="27"/>
  <c r="AG39" i="11" s="1"/>
  <c r="I41" i="27"/>
  <c r="AJ39" i="11" s="1"/>
  <c r="J33" i="27"/>
  <c r="J52" i="11" s="1"/>
  <c r="I33" i="27"/>
  <c r="M52" i="11" s="1"/>
  <c r="I25" i="27"/>
  <c r="M44" i="11" s="1"/>
  <c r="J25" i="27"/>
  <c r="J44" i="11" s="1"/>
  <c r="I56" i="27"/>
  <c r="AJ56" i="11" s="1"/>
  <c r="J56" i="27"/>
  <c r="AG56" i="11" s="1"/>
  <c r="J48" i="27"/>
  <c r="AG46" i="11" s="1"/>
  <c r="I48" i="27"/>
  <c r="AJ46" i="11" s="1"/>
  <c r="I40" i="27"/>
  <c r="AJ38" i="11" s="1"/>
  <c r="J40" i="27"/>
  <c r="AG38" i="11" s="1"/>
  <c r="J32" i="27"/>
  <c r="J51" i="11" s="1"/>
  <c r="I32" i="27"/>
  <c r="M51" i="11" s="1"/>
  <c r="J24" i="27"/>
  <c r="J43" i="11" s="1"/>
  <c r="I24" i="27"/>
  <c r="M43" i="11" s="1"/>
  <c r="J53" i="27"/>
  <c r="AG53" i="11" s="1"/>
  <c r="I53" i="27"/>
  <c r="AJ53" i="11" s="1"/>
  <c r="I55" i="27"/>
  <c r="AJ55" i="11" s="1"/>
  <c r="J55" i="27"/>
  <c r="AG55" i="11" s="1"/>
  <c r="J47" i="27"/>
  <c r="AG45" i="11" s="1"/>
  <c r="I47" i="27"/>
  <c r="AJ45" i="11" s="1"/>
  <c r="I39" i="27"/>
  <c r="AJ37" i="11" s="1"/>
  <c r="J39" i="27"/>
  <c r="AG37" i="11" s="1"/>
  <c r="J31" i="27"/>
  <c r="J50" i="11" s="1"/>
  <c r="I31" i="27"/>
  <c r="M50" i="11" s="1"/>
  <c r="I23" i="27"/>
  <c r="M42" i="11" s="1"/>
  <c r="J23" i="27"/>
  <c r="J42" i="11" s="1"/>
  <c r="J54" i="27"/>
  <c r="AG54" i="11" s="1"/>
  <c r="I54" i="27"/>
  <c r="AJ54" i="11" s="1"/>
  <c r="J46" i="27"/>
  <c r="AG44" i="11" s="1"/>
  <c r="I46" i="27"/>
  <c r="AJ44" i="11" s="1"/>
  <c r="I38" i="27"/>
  <c r="AJ36" i="11" s="1"/>
  <c r="J38" i="27"/>
  <c r="AG36" i="11" s="1"/>
  <c r="J30" i="27"/>
  <c r="J49" i="11" s="1"/>
  <c r="I30" i="27"/>
  <c r="M49" i="11" s="1"/>
  <c r="J22" i="27"/>
  <c r="J41" i="11" s="1"/>
  <c r="I22" i="27"/>
  <c r="M41" i="11" s="1"/>
  <c r="I15" i="27"/>
  <c r="M34" i="11" s="1"/>
  <c r="J15" i="27"/>
  <c r="J34" i="11" s="1"/>
  <c r="C20" i="28"/>
  <c r="C19" i="28"/>
  <c r="C18" i="28"/>
  <c r="C17" i="28"/>
  <c r="C15" i="28"/>
  <c r="C14" i="28"/>
  <c r="C13" i="28"/>
  <c r="C12" i="28"/>
  <c r="C11" i="28"/>
  <c r="C10" i="28"/>
  <c r="C8" i="28"/>
  <c r="C7" i="28"/>
  <c r="C6" i="28"/>
  <c r="C5" i="28"/>
  <c r="C4" i="28"/>
  <c r="C3" i="28"/>
  <c r="C2" i="28"/>
  <c r="B47" i="25" l="1"/>
  <c r="C167" i="24"/>
  <c r="E27" i="22" l="1"/>
  <c r="E26" i="22"/>
  <c r="E25" i="22"/>
  <c r="E24" i="22"/>
  <c r="E23" i="22"/>
  <c r="AV29" i="23" l="1"/>
  <c r="C82" i="24" l="1"/>
  <c r="N21" i="11" l="1"/>
  <c r="I9" i="27"/>
  <c r="D5" i="27"/>
  <c r="D56" i="11" s="1"/>
  <c r="B6" i="25"/>
  <c r="B7" i="25"/>
  <c r="D4" i="24"/>
  <c r="D5" i="24"/>
  <c r="D6" i="24"/>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3" i="24"/>
  <c r="D164" i="24"/>
  <c r="D165" i="24"/>
  <c r="D166" i="24"/>
  <c r="D3" i="24"/>
  <c r="U46" i="25"/>
  <c r="Y58" i="11" s="1"/>
  <c r="U45" i="25"/>
  <c r="Y57" i="11" s="1"/>
  <c r="S45" i="25"/>
  <c r="U44" i="25"/>
  <c r="Y56" i="11" s="1"/>
  <c r="U43" i="25"/>
  <c r="Y55" i="11" s="1"/>
  <c r="S43" i="25"/>
  <c r="R43" i="25"/>
  <c r="T43" i="25" s="1"/>
  <c r="U42" i="25"/>
  <c r="Y54" i="11" s="1"/>
  <c r="S42" i="25"/>
  <c r="R42" i="25"/>
  <c r="U41" i="25"/>
  <c r="Y53" i="11" s="1"/>
  <c r="S41" i="25"/>
  <c r="R41" i="25"/>
  <c r="U40" i="25"/>
  <c r="Y52" i="11" s="1"/>
  <c r="S40" i="25"/>
  <c r="R40" i="25"/>
  <c r="U39" i="25"/>
  <c r="Y51" i="11" s="1"/>
  <c r="S39" i="25"/>
  <c r="R39" i="25"/>
  <c r="U38" i="25"/>
  <c r="Y50" i="11" s="1"/>
  <c r="S38" i="25"/>
  <c r="T38" i="25" s="1"/>
  <c r="R38" i="25"/>
  <c r="S37" i="25"/>
  <c r="U37" i="25"/>
  <c r="R37" i="25"/>
  <c r="U36" i="25"/>
  <c r="Y46" i="11" s="1"/>
  <c r="S36" i="25"/>
  <c r="R35" i="25"/>
  <c r="U35" i="25"/>
  <c r="Y45" i="11" s="1"/>
  <c r="S35" i="25"/>
  <c r="U34" i="25"/>
  <c r="Y44" i="11" s="1"/>
  <c r="U33" i="25"/>
  <c r="Y43" i="11" s="1"/>
  <c r="R33" i="25"/>
  <c r="U32" i="25"/>
  <c r="Y42" i="11" s="1"/>
  <c r="U31" i="25"/>
  <c r="Y41" i="11" s="1"/>
  <c r="S31" i="25"/>
  <c r="R31" i="25"/>
  <c r="U30" i="25"/>
  <c r="Y40" i="11" s="1"/>
  <c r="S30" i="25"/>
  <c r="R30" i="25"/>
  <c r="U29" i="25"/>
  <c r="Y39" i="11" s="1"/>
  <c r="S29" i="25"/>
  <c r="R29" i="25"/>
  <c r="T29" i="25" s="1"/>
  <c r="U28" i="25"/>
  <c r="Y38" i="11" s="1"/>
  <c r="S28" i="25"/>
  <c r="R28" i="25"/>
  <c r="U27" i="25"/>
  <c r="Y37" i="11" s="1"/>
  <c r="S27" i="25"/>
  <c r="R27" i="25"/>
  <c r="U26" i="25"/>
  <c r="Y36" i="11" s="1"/>
  <c r="S26" i="25"/>
  <c r="R26" i="25"/>
  <c r="U25" i="25"/>
  <c r="Y35" i="11" s="1"/>
  <c r="S25" i="25"/>
  <c r="R25" i="25"/>
  <c r="U24" i="25"/>
  <c r="Y34" i="11" s="1"/>
  <c r="S24" i="25"/>
  <c r="R24" i="25"/>
  <c r="R23" i="25"/>
  <c r="U22" i="25"/>
  <c r="B53" i="11" s="1"/>
  <c r="S21" i="25"/>
  <c r="U20" i="25"/>
  <c r="B51" i="11" s="1"/>
  <c r="R20" i="25"/>
  <c r="U19" i="25"/>
  <c r="B50" i="11" s="1"/>
  <c r="U18" i="25"/>
  <c r="B49" i="11" s="1"/>
  <c r="U17" i="25"/>
  <c r="B48" i="11" s="1"/>
  <c r="U16" i="25"/>
  <c r="B47" i="11" s="1"/>
  <c r="U14" i="25"/>
  <c r="B45" i="11" s="1"/>
  <c r="S13" i="25"/>
  <c r="U12" i="25"/>
  <c r="B43" i="11" s="1"/>
  <c r="U11" i="25"/>
  <c r="B42" i="11" s="1"/>
  <c r="U10" i="25"/>
  <c r="B41" i="11" s="1"/>
  <c r="S10" i="25"/>
  <c r="U9" i="25"/>
  <c r="B40" i="11" s="1"/>
  <c r="U8" i="25"/>
  <c r="B39" i="11" s="1"/>
  <c r="S8" i="25"/>
  <c r="R8" i="25"/>
  <c r="S7" i="25"/>
  <c r="U5" i="25"/>
  <c r="B36" i="11" s="1"/>
  <c r="S5" i="25"/>
  <c r="R5" i="25"/>
  <c r="U4" i="25"/>
  <c r="B35" i="11" s="1"/>
  <c r="S4" i="25"/>
  <c r="R4" i="25"/>
  <c r="U3" i="25"/>
  <c r="B34" i="11" s="1"/>
  <c r="S3" i="25"/>
  <c r="R3" i="25"/>
  <c r="C164" i="24"/>
  <c r="C148" i="24"/>
  <c r="B18" i="27"/>
  <c r="B17" i="27"/>
  <c r="B16" i="27"/>
  <c r="B15" i="27"/>
  <c r="B14" i="27"/>
  <c r="B13" i="27"/>
  <c r="B12" i="27"/>
  <c r="B11" i="27"/>
  <c r="B10" i="27"/>
  <c r="B9" i="27"/>
  <c r="B8" i="27"/>
  <c r="H19" i="11" s="1"/>
  <c r="Y47" i="11"/>
  <c r="C12" i="26"/>
  <c r="C18" i="26"/>
  <c r="C24" i="26"/>
  <c r="C30" i="26"/>
  <c r="C36" i="26"/>
  <c r="C44" i="26"/>
  <c r="C53" i="26"/>
  <c r="C60" i="26"/>
  <c r="C68" i="26"/>
  <c r="C74" i="26"/>
  <c r="C151" i="24"/>
  <c r="C153" i="24"/>
  <c r="C155" i="24"/>
  <c r="C156" i="24"/>
  <c r="C158" i="24"/>
  <c r="C159" i="24"/>
  <c r="C160" i="24"/>
  <c r="C166" i="24"/>
  <c r="C115" i="24"/>
  <c r="C127" i="24"/>
  <c r="C128" i="24"/>
  <c r="C144" i="24"/>
  <c r="C146" i="24"/>
  <c r="C147" i="24"/>
  <c r="C149" i="24"/>
  <c r="C87" i="24"/>
  <c r="C90" i="24"/>
  <c r="C91" i="24"/>
  <c r="C94" i="24"/>
  <c r="C95" i="24"/>
  <c r="C96" i="24"/>
  <c r="C97" i="24"/>
  <c r="C99" i="24"/>
  <c r="C101" i="24"/>
  <c r="C103" i="24"/>
  <c r="C105" i="24"/>
  <c r="C11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54" i="24"/>
  <c r="C56" i="24"/>
  <c r="C58" i="24"/>
  <c r="C59" i="24"/>
  <c r="C69" i="24"/>
  <c r="C78" i="24"/>
  <c r="C81" i="24"/>
  <c r="C83" i="24"/>
  <c r="C84" i="24"/>
  <c r="C85" i="24"/>
  <c r="C4" i="24"/>
  <c r="B75" i="11" l="1"/>
  <c r="E208" i="27" s="1"/>
  <c r="AV75" i="11" s="1"/>
  <c r="B31" i="26"/>
  <c r="B74" i="11" s="1"/>
  <c r="B68" i="11"/>
  <c r="B69" i="11"/>
  <c r="E206" i="27" s="1"/>
  <c r="AV69" i="11" s="1"/>
  <c r="B19" i="26"/>
  <c r="B86" i="11"/>
  <c r="B87" i="11"/>
  <c r="E212" i="27" s="1"/>
  <c r="AV87" i="11" s="1"/>
  <c r="B61" i="26"/>
  <c r="B84" i="11"/>
  <c r="E211" i="27" s="1"/>
  <c r="AV84" i="11" s="1"/>
  <c r="B54" i="26"/>
  <c r="B83" i="11" s="1"/>
  <c r="B25" i="26"/>
  <c r="B71" i="11" s="1"/>
  <c r="B72" i="11"/>
  <c r="E207" i="27" s="1"/>
  <c r="AV72" i="11" s="1"/>
  <c r="B2" i="26"/>
  <c r="B62" i="11" s="1"/>
  <c r="B63" i="11"/>
  <c r="E204" i="27" s="1"/>
  <c r="AV63" i="11" s="1"/>
  <c r="H25" i="11"/>
  <c r="E203" i="27" s="1"/>
  <c r="AV25" i="11" s="1"/>
  <c r="I11" i="27"/>
  <c r="H23" i="11"/>
  <c r="E202" i="27" s="1"/>
  <c r="AV23" i="11" s="1"/>
  <c r="I10" i="27"/>
  <c r="E201" i="27"/>
  <c r="AV21" i="11" s="1"/>
  <c r="R7" i="25"/>
  <c r="I19" i="27"/>
  <c r="M38" i="11" s="1"/>
  <c r="J19" i="27"/>
  <c r="J38" i="11" s="1"/>
  <c r="J18" i="27"/>
  <c r="J37" i="11" s="1"/>
  <c r="I18" i="27"/>
  <c r="M37" i="11" s="1"/>
  <c r="B90" i="11"/>
  <c r="E213" i="27" s="1"/>
  <c r="AV90" i="11" s="1"/>
  <c r="B69" i="26"/>
  <c r="B89" i="11" s="1"/>
  <c r="B81" i="11"/>
  <c r="E210" i="27" s="1"/>
  <c r="AV81" i="11" s="1"/>
  <c r="B45" i="26"/>
  <c r="B80" i="11" s="1"/>
  <c r="B37" i="26"/>
  <c r="B77" i="11" s="1"/>
  <c r="B78" i="11"/>
  <c r="E209" i="27" s="1"/>
  <c r="AV78" i="11" s="1"/>
  <c r="B66" i="11"/>
  <c r="E205" i="27" s="1"/>
  <c r="AV66" i="11" s="1"/>
  <c r="B13" i="26"/>
  <c r="B65" i="11" s="1"/>
  <c r="T5" i="25"/>
  <c r="T24" i="25"/>
  <c r="T42" i="25"/>
  <c r="T30" i="25"/>
  <c r="U7" i="25"/>
  <c r="B38" i="11" s="1"/>
  <c r="T25" i="25"/>
  <c r="T41" i="25"/>
  <c r="T28" i="25"/>
  <c r="T26" i="25"/>
  <c r="T40" i="25"/>
  <c r="T31" i="25"/>
  <c r="T4" i="25"/>
  <c r="T35" i="25"/>
  <c r="T3" i="25"/>
  <c r="T27" i="25"/>
  <c r="S18" i="25"/>
  <c r="T7" i="25"/>
  <c r="R12" i="25"/>
  <c r="R15" i="25"/>
  <c r="S12" i="25"/>
  <c r="S15" i="25"/>
  <c r="S20" i="25"/>
  <c r="T20" i="25" s="1"/>
  <c r="S23" i="25"/>
  <c r="T23" i="25" s="1"/>
  <c r="U15" i="25"/>
  <c r="B46" i="11" s="1"/>
  <c r="U23" i="25"/>
  <c r="B54" i="11" s="1"/>
  <c r="S33" i="25"/>
  <c r="T33" i="25" s="1"/>
  <c r="R36" i="25"/>
  <c r="T36" i="25" s="1"/>
  <c r="R11" i="25"/>
  <c r="R19" i="25"/>
  <c r="S11" i="25"/>
  <c r="T11" i="25" s="1"/>
  <c r="R13" i="25"/>
  <c r="T13" i="25" s="1"/>
  <c r="S19" i="25"/>
  <c r="R21" i="25"/>
  <c r="T21" i="25" s="1"/>
  <c r="S34" i="25"/>
  <c r="R44" i="25"/>
  <c r="R9" i="25"/>
  <c r="U13" i="25"/>
  <c r="B44" i="11" s="1"/>
  <c r="R17" i="25"/>
  <c r="T17" i="25" s="1"/>
  <c r="U21" i="25"/>
  <c r="B52" i="11" s="1"/>
  <c r="S44" i="25"/>
  <c r="S9" i="25"/>
  <c r="S17" i="25"/>
  <c r="R14" i="25"/>
  <c r="R22" i="25"/>
  <c r="S14" i="25"/>
  <c r="S22" i="25"/>
  <c r="R16" i="25"/>
  <c r="R32" i="25"/>
  <c r="T32" i="25" s="1"/>
  <c r="T37" i="25"/>
  <c r="S16" i="25"/>
  <c r="S32" i="25"/>
  <c r="T8" i="25"/>
  <c r="R10" i="25"/>
  <c r="T10" i="25" s="1"/>
  <c r="R18" i="25"/>
  <c r="R34" i="25"/>
  <c r="T34" i="25" s="1"/>
  <c r="T39" i="25"/>
  <c r="R45" i="25"/>
  <c r="T45" i="25" s="1"/>
  <c r="S6" i="25"/>
  <c r="U6" i="25"/>
  <c r="B37" i="11" s="1"/>
  <c r="R6" i="25"/>
  <c r="R46" i="25"/>
  <c r="S46" i="25"/>
  <c r="T44" i="25" l="1"/>
  <c r="T12" i="25"/>
  <c r="T14" i="25"/>
  <c r="T22" i="25"/>
  <c r="T15" i="25"/>
  <c r="T46" i="25"/>
  <c r="T19" i="25"/>
  <c r="T16" i="25"/>
  <c r="T9" i="25"/>
  <c r="T18" i="25"/>
  <c r="T6" i="25"/>
  <c r="N9" i="25"/>
  <c r="N26" i="25"/>
  <c r="N43" i="25"/>
  <c r="N29" i="25"/>
  <c r="P43" i="25"/>
  <c r="N28" i="25"/>
  <c r="P14" i="25"/>
  <c r="O37" i="25"/>
  <c r="N22" i="25"/>
  <c r="P21" i="25"/>
  <c r="P46" i="25"/>
  <c r="N38" i="25"/>
  <c r="N21" i="25"/>
  <c r="N15" i="25"/>
  <c r="P44" i="25"/>
  <c r="N8" i="25"/>
  <c r="O3" i="25"/>
  <c r="O42" i="25"/>
  <c r="P27" i="25"/>
  <c r="O32" i="25"/>
  <c r="O38" i="25"/>
  <c r="P5" i="25"/>
  <c r="N30" i="25"/>
  <c r="P17" i="25"/>
  <c r="P4" i="25"/>
  <c r="O45" i="25"/>
  <c r="O10" i="25"/>
  <c r="O31" i="25"/>
  <c r="O44" i="25"/>
  <c r="N42" i="25"/>
  <c r="O29" i="25"/>
  <c r="O39" i="25"/>
  <c r="O21" i="25"/>
  <c r="N14" i="25"/>
  <c r="N31" i="25"/>
  <c r="P37" i="25"/>
  <c r="O20" i="25"/>
  <c r="N6" i="25"/>
  <c r="O16" i="25"/>
  <c r="N32" i="25"/>
  <c r="N23" i="25"/>
  <c r="N10" i="25"/>
  <c r="P3" i="25"/>
  <c r="N19" i="25"/>
  <c r="N40" i="25"/>
  <c r="P11" i="25"/>
  <c r="O28" i="25"/>
  <c r="O41" i="25"/>
  <c r="P16" i="25"/>
  <c r="O6" i="25"/>
  <c r="P31" i="25"/>
  <c r="P18" i="25"/>
  <c r="O18" i="25"/>
  <c r="N27" i="25"/>
  <c r="P24" i="25"/>
  <c r="O25" i="25"/>
  <c r="N41" i="25"/>
  <c r="O19" i="25"/>
  <c r="N7" i="25"/>
  <c r="P20" i="25"/>
  <c r="O4" i="25"/>
  <c r="N35" i="25"/>
  <c r="P8" i="25"/>
  <c r="P32" i="25"/>
  <c r="O22" i="25"/>
  <c r="O12" i="25"/>
  <c r="P19" i="25"/>
  <c r="P38" i="25"/>
  <c r="O30" i="25"/>
  <c r="O24" i="25"/>
  <c r="N39" i="25"/>
  <c r="P10" i="25"/>
  <c r="N17" i="25"/>
  <c r="N16" i="25"/>
  <c r="O13" i="25"/>
  <c r="P12" i="25"/>
  <c r="P41" i="25"/>
  <c r="P15" i="25"/>
  <c r="O15" i="25"/>
  <c r="O26" i="25"/>
  <c r="N3" i="25"/>
  <c r="N25" i="25"/>
  <c r="N5" i="25"/>
  <c r="O23" i="25"/>
  <c r="N18" i="25"/>
  <c r="N12" i="25"/>
  <c r="O14" i="25"/>
  <c r="P34" i="25"/>
  <c r="P23" i="25"/>
  <c r="O27" i="25"/>
  <c r="P33" i="25"/>
  <c r="N4" i="25"/>
  <c r="O17" i="25"/>
  <c r="P13" i="25"/>
  <c r="O40" i="25"/>
  <c r="P30" i="25"/>
  <c r="N37" i="25"/>
  <c r="O5" i="25"/>
  <c r="N20" i="25"/>
  <c r="O33" i="25"/>
  <c r="P35" i="25"/>
  <c r="P26" i="25"/>
  <c r="P40" i="25"/>
  <c r="P22" i="25"/>
  <c r="P7" i="25"/>
  <c r="O7" i="25"/>
  <c r="N46" i="25"/>
  <c r="N13" i="25"/>
  <c r="P6" i="25"/>
  <c r="P45" i="25"/>
  <c r="P36" i="25"/>
  <c r="O36" i="25"/>
  <c r="N33" i="25"/>
  <c r="N36" i="25"/>
  <c r="N45" i="25"/>
  <c r="O46" i="25"/>
  <c r="P29" i="25"/>
  <c r="P9" i="25"/>
  <c r="P42" i="25"/>
  <c r="O35" i="25"/>
  <c r="P25" i="25"/>
  <c r="O9" i="25"/>
  <c r="P39" i="25"/>
  <c r="N24" i="25"/>
  <c r="P28" i="25"/>
  <c r="O8" i="25"/>
  <c r="N44" i="25"/>
  <c r="N11" i="25"/>
  <c r="N34" i="25"/>
  <c r="O34" i="25"/>
  <c r="O43" i="25"/>
  <c r="O11" i="25"/>
</calcChain>
</file>

<file path=xl/sharedStrings.xml><?xml version="1.0" encoding="utf-8"?>
<sst xmlns="http://schemas.openxmlformats.org/spreadsheetml/2006/main" count="2402" uniqueCount="1236">
  <si>
    <t>チェック項目</t>
    <rPh sb="4" eb="6">
      <t>コウモク</t>
    </rPh>
    <phoneticPr fontId="2"/>
  </si>
  <si>
    <t>未経験・未確認・
不明</t>
    <rPh sb="0" eb="3">
      <t>ミケイケン</t>
    </rPh>
    <rPh sb="4" eb="7">
      <t>ミカクニン</t>
    </rPh>
    <rPh sb="9" eb="11">
      <t>フメイ</t>
    </rPh>
    <phoneticPr fontId="2"/>
  </si>
  <si>
    <t>ABC評価（支援・配慮あり）</t>
    <rPh sb="3" eb="5">
      <t>ヒョウカ</t>
    </rPh>
    <rPh sb="6" eb="8">
      <t>シエン</t>
    </rPh>
    <rPh sb="9" eb="11">
      <t>ハイリョ</t>
    </rPh>
    <phoneticPr fontId="1"/>
  </si>
  <si>
    <t>面接による聞き取り</t>
    <rPh sb="0" eb="2">
      <t>メンセツ</t>
    </rPh>
    <rPh sb="5" eb="6">
      <t>キ</t>
    </rPh>
    <rPh sb="7" eb="8">
      <t>ト</t>
    </rPh>
    <phoneticPr fontId="1"/>
  </si>
  <si>
    <t>関係者からの情報収集</t>
    <rPh sb="0" eb="3">
      <t>カンケイシャ</t>
    </rPh>
    <rPh sb="6" eb="8">
      <t>ジョウホウ</t>
    </rPh>
    <rPh sb="8" eb="10">
      <t>シュウシュウ</t>
    </rPh>
    <phoneticPr fontId="1"/>
  </si>
  <si>
    <t>ワークサンプル</t>
    <phoneticPr fontId="1"/>
  </si>
  <si>
    <t>場面設定法</t>
    <rPh sb="0" eb="2">
      <t>バメン</t>
    </rPh>
    <rPh sb="2" eb="4">
      <t>セッテイ</t>
    </rPh>
    <rPh sb="4" eb="5">
      <t>ホウ</t>
    </rPh>
    <phoneticPr fontId="1"/>
  </si>
  <si>
    <t>職場実習</t>
    <rPh sb="0" eb="2">
      <t>ショクバ</t>
    </rPh>
    <rPh sb="2" eb="4">
      <t>ジッシュウ</t>
    </rPh>
    <phoneticPr fontId="1"/>
  </si>
  <si>
    <t>検査</t>
    <rPh sb="0" eb="2">
      <t>ケンサ</t>
    </rPh>
    <phoneticPr fontId="1"/>
  </si>
  <si>
    <t>その他</t>
    <rPh sb="2" eb="3">
      <t>タ</t>
    </rPh>
    <phoneticPr fontId="1"/>
  </si>
  <si>
    <t>評価の方法</t>
    <rPh sb="0" eb="2">
      <t>ヒョウカ</t>
    </rPh>
    <rPh sb="3" eb="5">
      <t>ホウホウ</t>
    </rPh>
    <phoneticPr fontId="1"/>
  </si>
  <si>
    <t>評価の理由</t>
    <rPh sb="0" eb="2">
      <t>ヒョウカ</t>
    </rPh>
    <rPh sb="3" eb="5">
      <t>リユウ</t>
    </rPh>
    <phoneticPr fontId="1"/>
  </si>
  <si>
    <t>支援の内容</t>
    <rPh sb="0" eb="2">
      <t>シエン</t>
    </rPh>
    <rPh sb="3" eb="5">
      <t>ナイヨウ</t>
    </rPh>
    <phoneticPr fontId="1"/>
  </si>
  <si>
    <t>　【　作業遂行　】</t>
    <rPh sb="3" eb="5">
      <t>サギョウ</t>
    </rPh>
    <rPh sb="5" eb="7">
      <t>スイコウ</t>
    </rPh>
    <phoneticPr fontId="2"/>
  </si>
  <si>
    <t>　【　職業生活　】</t>
    <rPh sb="3" eb="5">
      <t>ショクギョウ</t>
    </rPh>
    <rPh sb="5" eb="7">
      <t>セイカツ</t>
    </rPh>
    <phoneticPr fontId="2"/>
  </si>
  <si>
    <t>　【　対人関係　】</t>
    <rPh sb="3" eb="5">
      <t>タイジン</t>
    </rPh>
    <rPh sb="5" eb="7">
      <t>カンケイ</t>
    </rPh>
    <phoneticPr fontId="2"/>
  </si>
  <si>
    <t>回</t>
    <rPh sb="0" eb="1">
      <t>カイ</t>
    </rPh>
    <phoneticPr fontId="2"/>
  </si>
  <si>
    <t>勤務先</t>
    <rPh sb="0" eb="3">
      <t>キンムサキ</t>
    </rPh>
    <phoneticPr fontId="2"/>
  </si>
  <si>
    <t>仕事の内容</t>
    <rPh sb="0" eb="2">
      <t>シゴト</t>
    </rPh>
    <rPh sb="3" eb="5">
      <t>ナイヨウ</t>
    </rPh>
    <phoneticPr fontId="2"/>
  </si>
  <si>
    <t>雇用形態</t>
    <rPh sb="0" eb="2">
      <t>コヨウ</t>
    </rPh>
    <rPh sb="2" eb="4">
      <t>ケイタイ</t>
    </rPh>
    <phoneticPr fontId="2"/>
  </si>
  <si>
    <t>賃金</t>
    <rPh sb="0" eb="2">
      <t>チンギン</t>
    </rPh>
    <phoneticPr fontId="2"/>
  </si>
  <si>
    <t>勤続期間</t>
    <rPh sb="0" eb="2">
      <t>キンゾク</t>
    </rPh>
    <rPh sb="2" eb="4">
      <t>キカン</t>
    </rPh>
    <phoneticPr fontId="2"/>
  </si>
  <si>
    <t>障害の開示状況</t>
    <rPh sb="0" eb="2">
      <t>ショウガイ</t>
    </rPh>
    <rPh sb="3" eb="5">
      <t>カイジ</t>
    </rPh>
    <rPh sb="5" eb="7">
      <t>ジョウキョウ</t>
    </rPh>
    <phoneticPr fontId="2"/>
  </si>
  <si>
    <t>受けていた配慮</t>
    <rPh sb="0" eb="1">
      <t>ウ</t>
    </rPh>
    <rPh sb="5" eb="7">
      <t>ハイリョ</t>
    </rPh>
    <phoneticPr fontId="2"/>
  </si>
  <si>
    <t>就労継続支援A型事業所</t>
    <rPh sb="0" eb="2">
      <t>シュウロウ</t>
    </rPh>
    <rPh sb="2" eb="4">
      <t>ケイゾク</t>
    </rPh>
    <rPh sb="4" eb="6">
      <t>シエン</t>
    </rPh>
    <rPh sb="7" eb="8">
      <t>ガタ</t>
    </rPh>
    <rPh sb="8" eb="11">
      <t>ジギョウショ</t>
    </rPh>
    <phoneticPr fontId="2"/>
  </si>
  <si>
    <t>就労移行支援事業所</t>
    <rPh sb="0" eb="2">
      <t>シュウロウ</t>
    </rPh>
    <rPh sb="2" eb="4">
      <t>イコウ</t>
    </rPh>
    <rPh sb="4" eb="6">
      <t>シエン</t>
    </rPh>
    <rPh sb="6" eb="9">
      <t>ジギョウショ</t>
    </rPh>
    <phoneticPr fontId="2"/>
  </si>
  <si>
    <t>就労継続支援B型事業所</t>
    <rPh sb="0" eb="2">
      <t>シュウロウ</t>
    </rPh>
    <rPh sb="2" eb="4">
      <t>ケイゾク</t>
    </rPh>
    <rPh sb="4" eb="6">
      <t>シエン</t>
    </rPh>
    <rPh sb="7" eb="8">
      <t>ガタ</t>
    </rPh>
    <rPh sb="8" eb="11">
      <t>ジギョウショ</t>
    </rPh>
    <phoneticPr fontId="2"/>
  </si>
  <si>
    <t>その他：</t>
    <rPh sb="2" eb="3">
      <t>タ</t>
    </rPh>
    <phoneticPr fontId="2"/>
  </si>
  <si>
    <t>迷っている・わからない</t>
    <rPh sb="0" eb="1">
      <t>マヨ</t>
    </rPh>
    <phoneticPr fontId="2"/>
  </si>
  <si>
    <t>収入（給料）を得て生活するため</t>
    <rPh sb="0" eb="2">
      <t>シュウニュウ</t>
    </rPh>
    <rPh sb="3" eb="5">
      <t>キュウリョウ</t>
    </rPh>
    <rPh sb="7" eb="8">
      <t>エ</t>
    </rPh>
    <rPh sb="9" eb="11">
      <t>セイカツ</t>
    </rPh>
    <phoneticPr fontId="2"/>
  </si>
  <si>
    <t>収入（給料）で欲しいものを買ったり、楽しみに使うため</t>
    <rPh sb="0" eb="2">
      <t>シュウニュウ</t>
    </rPh>
    <rPh sb="3" eb="5">
      <t>キュウリョウ</t>
    </rPh>
    <rPh sb="7" eb="8">
      <t>ホ</t>
    </rPh>
    <rPh sb="13" eb="14">
      <t>カ</t>
    </rPh>
    <rPh sb="18" eb="19">
      <t>タノ</t>
    </rPh>
    <rPh sb="22" eb="23">
      <t>ツカ</t>
    </rPh>
    <phoneticPr fontId="2"/>
  </si>
  <si>
    <t>仕事をすることが楽しいため</t>
    <rPh sb="0" eb="2">
      <t>シゴト</t>
    </rPh>
    <rPh sb="8" eb="9">
      <t>タノ</t>
    </rPh>
    <phoneticPr fontId="2"/>
  </si>
  <si>
    <t>人のために役立ちたいため</t>
    <rPh sb="0" eb="1">
      <t>ヒト</t>
    </rPh>
    <rPh sb="5" eb="7">
      <t>ヤクダ</t>
    </rPh>
    <phoneticPr fontId="2"/>
  </si>
  <si>
    <t>自分の能力を高めるため</t>
    <rPh sb="0" eb="2">
      <t>ジブン</t>
    </rPh>
    <rPh sb="3" eb="5">
      <t>ノウリョク</t>
    </rPh>
    <rPh sb="6" eb="7">
      <t>タカ</t>
    </rPh>
    <phoneticPr fontId="2"/>
  </si>
  <si>
    <t>人や社会と関わりたいため</t>
    <rPh sb="0" eb="1">
      <t>ヒト</t>
    </rPh>
    <rPh sb="2" eb="4">
      <t>シャカイ</t>
    </rPh>
    <rPh sb="5" eb="6">
      <t>カカ</t>
    </rPh>
    <phoneticPr fontId="2"/>
  </si>
  <si>
    <t>働くことでいろいろな経験をつみたいため</t>
    <rPh sb="0" eb="1">
      <t>ハタラ</t>
    </rPh>
    <rPh sb="10" eb="12">
      <t>ケイケン</t>
    </rPh>
    <phoneticPr fontId="2"/>
  </si>
  <si>
    <t>ハローワーク（障害者窓口）</t>
    <rPh sb="7" eb="10">
      <t>ショウガイシャ</t>
    </rPh>
    <rPh sb="10" eb="12">
      <t>マドグチ</t>
    </rPh>
    <phoneticPr fontId="2"/>
  </si>
  <si>
    <t>ハローワーク（一般窓口）</t>
    <rPh sb="7" eb="9">
      <t>イッパン</t>
    </rPh>
    <rPh sb="9" eb="11">
      <t>マドグチ</t>
    </rPh>
    <phoneticPr fontId="2"/>
  </si>
  <si>
    <t>就労支援機関</t>
    <rPh sb="0" eb="2">
      <t>シュウロウ</t>
    </rPh>
    <rPh sb="2" eb="4">
      <t>シエン</t>
    </rPh>
    <rPh sb="4" eb="6">
      <t>キカン</t>
    </rPh>
    <phoneticPr fontId="2"/>
  </si>
  <si>
    <t>求人情報誌／新聞広告</t>
    <rPh sb="0" eb="2">
      <t>キュウジン</t>
    </rPh>
    <rPh sb="2" eb="5">
      <t>ジョウホウシ</t>
    </rPh>
    <rPh sb="6" eb="8">
      <t>シンブン</t>
    </rPh>
    <rPh sb="8" eb="10">
      <t>コウコク</t>
    </rPh>
    <phoneticPr fontId="2"/>
  </si>
  <si>
    <t>民間職業紹介会社</t>
    <rPh sb="0" eb="2">
      <t>ミンカン</t>
    </rPh>
    <rPh sb="2" eb="4">
      <t>ショクギョウ</t>
    </rPh>
    <rPh sb="4" eb="6">
      <t>ショウカイ</t>
    </rPh>
    <rPh sb="6" eb="8">
      <t>カイシャ</t>
    </rPh>
    <phoneticPr fontId="2"/>
  </si>
  <si>
    <t>はい　（開示する）</t>
    <rPh sb="4" eb="6">
      <t>カイジ</t>
    </rPh>
    <phoneticPr fontId="2"/>
  </si>
  <si>
    <t>いいえ　（開示しない）</t>
    <rPh sb="5" eb="7">
      <t>カイジ</t>
    </rPh>
    <phoneticPr fontId="2"/>
  </si>
  <si>
    <t>求人による</t>
    <rPh sb="0" eb="2">
      <t>キュウジン</t>
    </rPh>
    <phoneticPr fontId="2"/>
  </si>
  <si>
    <t>迷っている</t>
    <rPh sb="0" eb="1">
      <t>マヨ</t>
    </rPh>
    <phoneticPr fontId="2"/>
  </si>
  <si>
    <t>労働日数・時間</t>
    <rPh sb="0" eb="2">
      <t>ロウドウ</t>
    </rPh>
    <rPh sb="2" eb="4">
      <t>ニッスウ</t>
    </rPh>
    <rPh sb="5" eb="7">
      <t>ジカン</t>
    </rPh>
    <phoneticPr fontId="2"/>
  </si>
  <si>
    <t>休日</t>
    <rPh sb="0" eb="2">
      <t>キュウジツ</t>
    </rPh>
    <phoneticPr fontId="2"/>
  </si>
  <si>
    <t>完全週休２日</t>
    <rPh sb="0" eb="2">
      <t>カンゼン</t>
    </rPh>
    <rPh sb="2" eb="4">
      <t>シュウキュウ</t>
    </rPh>
    <rPh sb="5" eb="6">
      <t>ニチ</t>
    </rPh>
    <phoneticPr fontId="2"/>
  </si>
  <si>
    <t>週休２日（４週６休）</t>
    <rPh sb="0" eb="2">
      <t>シュウキュウ</t>
    </rPh>
    <rPh sb="3" eb="4">
      <t>ニチ</t>
    </rPh>
    <rPh sb="6" eb="7">
      <t>シュウ</t>
    </rPh>
    <rPh sb="8" eb="9">
      <t>キュウ</t>
    </rPh>
    <phoneticPr fontId="2"/>
  </si>
  <si>
    <t>週休３日以上</t>
    <rPh sb="0" eb="2">
      <t>シュウキュウ</t>
    </rPh>
    <rPh sb="3" eb="4">
      <t>ニチ</t>
    </rPh>
    <rPh sb="4" eb="6">
      <t>イジョウ</t>
    </rPh>
    <phoneticPr fontId="2"/>
  </si>
  <si>
    <t>週休１日</t>
    <rPh sb="0" eb="2">
      <t>シュウキュウ</t>
    </rPh>
    <rPh sb="3" eb="4">
      <t>ニチ</t>
    </rPh>
    <phoneticPr fontId="2"/>
  </si>
  <si>
    <t>いいえ　（正社員以外を希望）</t>
    <rPh sb="5" eb="8">
      <t>セイシャイン</t>
    </rPh>
    <rPh sb="8" eb="10">
      <t>イガイ</t>
    </rPh>
    <rPh sb="11" eb="13">
      <t>キボウ</t>
    </rPh>
    <phoneticPr fontId="2"/>
  </si>
  <si>
    <t>月給：</t>
    <rPh sb="0" eb="2">
      <t>ゲッキュウ</t>
    </rPh>
    <phoneticPr fontId="2"/>
  </si>
  <si>
    <t>円以上</t>
    <rPh sb="0" eb="3">
      <t>エンイジョウ</t>
    </rPh>
    <phoneticPr fontId="2"/>
  </si>
  <si>
    <t>時給：</t>
    <rPh sb="0" eb="2">
      <t>ジキュウ</t>
    </rPh>
    <phoneticPr fontId="2"/>
  </si>
  <si>
    <t>日給：</t>
    <rPh sb="0" eb="2">
      <t>ニッキュウ</t>
    </rPh>
    <phoneticPr fontId="2"/>
  </si>
  <si>
    <t>（必要に応じ）　障害年金の受給状況</t>
    <rPh sb="1" eb="3">
      <t>ヒツヨウ</t>
    </rPh>
    <rPh sb="4" eb="5">
      <t>オウ</t>
    </rPh>
    <rPh sb="8" eb="10">
      <t>ショウガイ</t>
    </rPh>
    <rPh sb="10" eb="12">
      <t>ネンキン</t>
    </rPh>
    <rPh sb="13" eb="15">
      <t>ジュキュウ</t>
    </rPh>
    <rPh sb="15" eb="17">
      <t>ジョウキョウ</t>
    </rPh>
    <phoneticPr fontId="2"/>
  </si>
  <si>
    <t>鉄道／バス：</t>
    <rPh sb="0" eb="2">
      <t>テツドウ</t>
    </rPh>
    <phoneticPr fontId="2"/>
  </si>
  <si>
    <t>車／バイク：</t>
    <rPh sb="0" eb="1">
      <t>クルマ</t>
    </rPh>
    <phoneticPr fontId="2"/>
  </si>
  <si>
    <t>自転車：</t>
    <rPh sb="0" eb="3">
      <t>ジテンシャ</t>
    </rPh>
    <phoneticPr fontId="2"/>
  </si>
  <si>
    <t>徒歩：</t>
    <rPh sb="0" eb="2">
      <t>トホ</t>
    </rPh>
    <phoneticPr fontId="2"/>
  </si>
  <si>
    <t>分まで</t>
    <rPh sb="0" eb="1">
      <t>フン</t>
    </rPh>
    <phoneticPr fontId="2"/>
  </si>
  <si>
    <t>労働時間／勤務日数</t>
    <rPh sb="0" eb="2">
      <t>ロウドウ</t>
    </rPh>
    <rPh sb="2" eb="4">
      <t>ジカン</t>
    </rPh>
    <rPh sb="5" eb="7">
      <t>キンム</t>
    </rPh>
    <rPh sb="7" eb="9">
      <t>ニッスウ</t>
    </rPh>
    <phoneticPr fontId="2"/>
  </si>
  <si>
    <t>通勤</t>
    <rPh sb="0" eb="2">
      <t>ツウキン</t>
    </rPh>
    <phoneticPr fontId="2"/>
  </si>
  <si>
    <t>正社員かどうか</t>
    <rPh sb="0" eb="3">
      <t>セイシャイン</t>
    </rPh>
    <phoneticPr fontId="2"/>
  </si>
  <si>
    <t>障害への理解・配慮</t>
    <rPh sb="0" eb="2">
      <t>ショウガイ</t>
    </rPh>
    <rPh sb="4" eb="6">
      <t>リカイ</t>
    </rPh>
    <rPh sb="7" eb="9">
      <t>ハイリョ</t>
    </rPh>
    <phoneticPr fontId="2"/>
  </si>
  <si>
    <t>男性が多い</t>
    <rPh sb="0" eb="2">
      <t>ダンセイ</t>
    </rPh>
    <rPh sb="3" eb="4">
      <t>オオ</t>
    </rPh>
    <phoneticPr fontId="2"/>
  </si>
  <si>
    <t>女性が多い</t>
    <rPh sb="0" eb="2">
      <t>ジョセイ</t>
    </rPh>
    <rPh sb="3" eb="4">
      <t>オオ</t>
    </rPh>
    <phoneticPr fontId="2"/>
  </si>
  <si>
    <t>年上が多い</t>
    <rPh sb="0" eb="2">
      <t>トシウエ</t>
    </rPh>
    <rPh sb="3" eb="4">
      <t>オオ</t>
    </rPh>
    <phoneticPr fontId="2"/>
  </si>
  <si>
    <t>同年代が多い</t>
    <rPh sb="0" eb="3">
      <t>ドウネンダイ</t>
    </rPh>
    <rPh sb="4" eb="5">
      <t>オオ</t>
    </rPh>
    <phoneticPr fontId="2"/>
  </si>
  <si>
    <t>いろいろ気にかけて話しかけてくれる</t>
    <rPh sb="4" eb="5">
      <t>キ</t>
    </rPh>
    <rPh sb="9" eb="10">
      <t>ハナ</t>
    </rPh>
    <phoneticPr fontId="2"/>
  </si>
  <si>
    <t>1人にしておいてくれる</t>
    <rPh sb="0" eb="2">
      <t>ヒトリ</t>
    </rPh>
    <phoneticPr fontId="2"/>
  </si>
  <si>
    <t>相談や質問できる相手がいる</t>
    <rPh sb="0" eb="2">
      <t>ソウダン</t>
    </rPh>
    <rPh sb="3" eb="5">
      <t>シツモン</t>
    </rPh>
    <rPh sb="8" eb="10">
      <t>アイテ</t>
    </rPh>
    <phoneticPr fontId="2"/>
  </si>
  <si>
    <t>屋外</t>
    <rPh sb="0" eb="2">
      <t>オクガイ</t>
    </rPh>
    <phoneticPr fontId="2"/>
  </si>
  <si>
    <t>事務所</t>
    <rPh sb="0" eb="2">
      <t>ジム</t>
    </rPh>
    <rPh sb="2" eb="3">
      <t>ショ</t>
    </rPh>
    <phoneticPr fontId="2"/>
  </si>
  <si>
    <t>工場</t>
    <rPh sb="0" eb="2">
      <t>コウジョウ</t>
    </rPh>
    <phoneticPr fontId="2"/>
  </si>
  <si>
    <t>店舗</t>
    <rPh sb="0" eb="2">
      <t>テンポ</t>
    </rPh>
    <phoneticPr fontId="2"/>
  </si>
  <si>
    <t>静か</t>
    <rPh sb="0" eb="1">
      <t>シズ</t>
    </rPh>
    <phoneticPr fontId="2"/>
  </si>
  <si>
    <t>人の出入りが多い</t>
    <rPh sb="0" eb="1">
      <t>ヒト</t>
    </rPh>
    <rPh sb="2" eb="4">
      <t>デイ</t>
    </rPh>
    <rPh sb="6" eb="7">
      <t>オオ</t>
    </rPh>
    <phoneticPr fontId="2"/>
  </si>
  <si>
    <t>人の出入りが少ない</t>
    <rPh sb="0" eb="1">
      <t>ヒト</t>
    </rPh>
    <rPh sb="2" eb="4">
      <t>デイ</t>
    </rPh>
    <rPh sb="6" eb="7">
      <t>スク</t>
    </rPh>
    <phoneticPr fontId="2"/>
  </si>
  <si>
    <t>休憩室がない</t>
    <rPh sb="0" eb="3">
      <t>キュウケイシツ</t>
    </rPh>
    <phoneticPr fontId="2"/>
  </si>
  <si>
    <t>暑い</t>
    <rPh sb="0" eb="1">
      <t>アツ</t>
    </rPh>
    <phoneticPr fontId="2"/>
  </si>
  <si>
    <t>寒い</t>
    <rPh sb="0" eb="1">
      <t>サム</t>
    </rPh>
    <phoneticPr fontId="2"/>
  </si>
  <si>
    <t>騒音がある</t>
    <rPh sb="0" eb="2">
      <t>ソウオン</t>
    </rPh>
    <phoneticPr fontId="2"/>
  </si>
  <si>
    <t>具体的に</t>
    <rPh sb="0" eb="3">
      <t>グタイテキ</t>
    </rPh>
    <phoneticPr fontId="2"/>
  </si>
  <si>
    <t>通院：</t>
    <rPh sb="0" eb="2">
      <t>ツウイン</t>
    </rPh>
    <phoneticPr fontId="2"/>
  </si>
  <si>
    <t>か月に</t>
    <rPh sb="1" eb="2">
      <t>ゲツ</t>
    </rPh>
    <phoneticPr fontId="2"/>
  </si>
  <si>
    <t>回程度</t>
    <rPh sb="0" eb="1">
      <t>カイ</t>
    </rPh>
    <rPh sb="1" eb="3">
      <t>テイド</t>
    </rPh>
    <phoneticPr fontId="2"/>
  </si>
  <si>
    <t>服薬：</t>
    <rPh sb="0" eb="2">
      <t>フクヤク</t>
    </rPh>
    <phoneticPr fontId="2"/>
  </si>
  <si>
    <t>日に</t>
    <rPh sb="0" eb="1">
      <t>ニチ</t>
    </rPh>
    <phoneticPr fontId="2"/>
  </si>
  <si>
    <t>備考欄</t>
    <rPh sb="0" eb="2">
      <t>ビコウ</t>
    </rPh>
    <rPh sb="2" eb="3">
      <t>ラン</t>
    </rPh>
    <phoneticPr fontId="2"/>
  </si>
  <si>
    <t>いいえ</t>
    <phoneticPr fontId="2"/>
  </si>
  <si>
    <t>具体的な希望の内容</t>
    <rPh sb="0" eb="3">
      <t>グタイテキ</t>
    </rPh>
    <rPh sb="4" eb="6">
      <t>キボウ</t>
    </rPh>
    <rPh sb="7" eb="9">
      <t>ナイヨウ</t>
    </rPh>
    <phoneticPr fontId="2"/>
  </si>
  <si>
    <t>ふりがな</t>
    <phoneticPr fontId="2"/>
  </si>
  <si>
    <t>氏　名</t>
    <rPh sb="0" eb="1">
      <t>シ</t>
    </rPh>
    <rPh sb="2" eb="3">
      <t>ナ</t>
    </rPh>
    <phoneticPr fontId="2"/>
  </si>
  <si>
    <t>生年月日</t>
    <rPh sb="0" eb="2">
      <t>セイネン</t>
    </rPh>
    <rPh sb="2" eb="4">
      <t>ガッピ</t>
    </rPh>
    <phoneticPr fontId="2"/>
  </si>
  <si>
    <t>年</t>
    <rPh sb="0" eb="1">
      <t>ネン</t>
    </rPh>
    <phoneticPr fontId="2"/>
  </si>
  <si>
    <t>月</t>
    <rPh sb="0" eb="1">
      <t>ガツ</t>
    </rPh>
    <phoneticPr fontId="2"/>
  </si>
  <si>
    <t>日</t>
    <rPh sb="0" eb="1">
      <t>ニチ</t>
    </rPh>
    <phoneticPr fontId="2"/>
  </si>
  <si>
    <t>歳</t>
    <rPh sb="0" eb="1">
      <t>サイ</t>
    </rPh>
    <phoneticPr fontId="2"/>
  </si>
  <si>
    <t>（</t>
    <phoneticPr fontId="2"/>
  </si>
  <si>
    <t>）</t>
    <phoneticPr fontId="2"/>
  </si>
  <si>
    <t>支援者</t>
    <rPh sb="0" eb="2">
      <t>シエン</t>
    </rPh>
    <phoneticPr fontId="2"/>
  </si>
  <si>
    <t>手帳の種類・等級</t>
    <rPh sb="0" eb="2">
      <t>テチョウ</t>
    </rPh>
    <rPh sb="3" eb="5">
      <t>シュルイ</t>
    </rPh>
    <rPh sb="6" eb="8">
      <t>トウキュウ</t>
    </rPh>
    <phoneticPr fontId="2"/>
  </si>
  <si>
    <t>項目文の要約</t>
    <rPh sb="0" eb="2">
      <t>コウモク</t>
    </rPh>
    <rPh sb="2" eb="3">
      <t>ブン</t>
    </rPh>
    <rPh sb="4" eb="6">
      <t>ヨウヤク</t>
    </rPh>
    <phoneticPr fontId="1"/>
  </si>
  <si>
    <t>変更への対応</t>
    <rPh sb="0" eb="2">
      <t>ヘンコウ</t>
    </rPh>
    <rPh sb="4" eb="6">
      <t>タイオウ</t>
    </rPh>
    <phoneticPr fontId="1"/>
  </si>
  <si>
    <t>安全な道具等の使用</t>
    <rPh sb="0" eb="2">
      <t>アンゼン</t>
    </rPh>
    <rPh sb="3" eb="5">
      <t>ドウグ</t>
    </rPh>
    <rPh sb="5" eb="6">
      <t>トウ</t>
    </rPh>
    <rPh sb="7" eb="9">
      <t>シヨウ</t>
    </rPh>
    <phoneticPr fontId="1"/>
  </si>
  <si>
    <t>読むこと</t>
    <rPh sb="0" eb="1">
      <t>ヨ</t>
    </rPh>
    <phoneticPr fontId="1"/>
  </si>
  <si>
    <t>書くこと</t>
    <rPh sb="0" eb="1">
      <t>カ</t>
    </rPh>
    <phoneticPr fontId="1"/>
  </si>
  <si>
    <t>計算すること</t>
    <rPh sb="0" eb="2">
      <t>ケイサン</t>
    </rPh>
    <phoneticPr fontId="1"/>
  </si>
  <si>
    <t>計量・計数</t>
    <rPh sb="0" eb="2">
      <t>ケイリョウ</t>
    </rPh>
    <rPh sb="3" eb="5">
      <t>ケイスウ</t>
    </rPh>
    <phoneticPr fontId="1"/>
  </si>
  <si>
    <t>作業への積極性</t>
    <rPh sb="0" eb="2">
      <t>サギョウ</t>
    </rPh>
    <rPh sb="4" eb="7">
      <t>セッキョクセイ</t>
    </rPh>
    <phoneticPr fontId="1"/>
  </si>
  <si>
    <t>仕事への責任感</t>
    <rPh sb="0" eb="2">
      <t>シゴト</t>
    </rPh>
    <rPh sb="4" eb="7">
      <t>セキニンカン</t>
    </rPh>
    <phoneticPr fontId="1"/>
  </si>
  <si>
    <t>欠勤等の連絡</t>
    <rPh sb="0" eb="2">
      <t>ケッキン</t>
    </rPh>
    <rPh sb="2" eb="3">
      <t>トウ</t>
    </rPh>
    <rPh sb="4" eb="6">
      <t>レンラク</t>
    </rPh>
    <phoneticPr fontId="1"/>
  </si>
  <si>
    <t>書類手続き</t>
    <rPh sb="0" eb="2">
      <t>ショルイ</t>
    </rPh>
    <rPh sb="2" eb="4">
      <t>テツヅ</t>
    </rPh>
    <phoneticPr fontId="1"/>
  </si>
  <si>
    <t>言葉遣い</t>
    <rPh sb="0" eb="2">
      <t>コトバ</t>
    </rPh>
    <rPh sb="2" eb="3">
      <t>ヅカ</t>
    </rPh>
    <phoneticPr fontId="1"/>
  </si>
  <si>
    <t>挨拶・返事</t>
    <rPh sb="0" eb="2">
      <t>アイサツ</t>
    </rPh>
    <rPh sb="3" eb="5">
      <t>ヘンジ</t>
    </rPh>
    <phoneticPr fontId="1"/>
  </si>
  <si>
    <t>共同作業</t>
    <rPh sb="0" eb="2">
      <t>キョウドウ</t>
    </rPh>
    <rPh sb="2" eb="4">
      <t>サギョウ</t>
    </rPh>
    <phoneticPr fontId="1"/>
  </si>
  <si>
    <t>出勤状況</t>
    <rPh sb="0" eb="2">
      <t>シュッキン</t>
    </rPh>
    <rPh sb="2" eb="4">
      <t>ジョウキョウ</t>
    </rPh>
    <phoneticPr fontId="1"/>
  </si>
  <si>
    <t>持続力</t>
    <rPh sb="0" eb="3">
      <t>ジゾクリョク</t>
    </rPh>
    <phoneticPr fontId="1"/>
  </si>
  <si>
    <t>交通機関の利用</t>
    <rPh sb="0" eb="2">
      <t>コウツウ</t>
    </rPh>
    <rPh sb="2" eb="4">
      <t>キカン</t>
    </rPh>
    <rPh sb="5" eb="7">
      <t>リヨウ</t>
    </rPh>
    <phoneticPr fontId="1"/>
  </si>
  <si>
    <t>労働条件の理解</t>
    <rPh sb="0" eb="2">
      <t>ロウドウ</t>
    </rPh>
    <rPh sb="2" eb="4">
      <t>ジョウケン</t>
    </rPh>
    <rPh sb="5" eb="7">
      <t>リカイ</t>
    </rPh>
    <phoneticPr fontId="1"/>
  </si>
  <si>
    <t>通院・服薬</t>
    <rPh sb="0" eb="2">
      <t>ツウイン</t>
    </rPh>
    <rPh sb="3" eb="5">
      <t>フクヤク</t>
    </rPh>
    <phoneticPr fontId="1"/>
  </si>
  <si>
    <t>道具等の使用</t>
    <rPh sb="0" eb="2">
      <t>ドウグ</t>
    </rPh>
    <rPh sb="2" eb="3">
      <t>トウ</t>
    </rPh>
    <rPh sb="4" eb="6">
      <t>シヨウ</t>
    </rPh>
    <phoneticPr fontId="1"/>
  </si>
  <si>
    <t>生活リズム</t>
    <rPh sb="0" eb="2">
      <t>セイカツ</t>
    </rPh>
    <phoneticPr fontId="1"/>
  </si>
  <si>
    <t>日常生活動作</t>
    <rPh sb="0" eb="2">
      <t>ニチジョウ</t>
    </rPh>
    <rPh sb="2" eb="4">
      <t>セイカツ</t>
    </rPh>
    <rPh sb="4" eb="6">
      <t>ドウサ</t>
    </rPh>
    <phoneticPr fontId="1"/>
  </si>
  <si>
    <t>身だしなみ</t>
    <rPh sb="0" eb="1">
      <t>ミ</t>
    </rPh>
    <phoneticPr fontId="1"/>
  </si>
  <si>
    <t>ストレス管理</t>
    <rPh sb="4" eb="6">
      <t>カンリ</t>
    </rPh>
    <phoneticPr fontId="1"/>
  </si>
  <si>
    <t>体調管理</t>
    <rPh sb="0" eb="2">
      <t>タイチョウ</t>
    </rPh>
    <rPh sb="2" eb="4">
      <t>カンリ</t>
    </rPh>
    <phoneticPr fontId="1"/>
  </si>
  <si>
    <t>能力開発への取組</t>
    <rPh sb="0" eb="2">
      <t>ノウリョク</t>
    </rPh>
    <rPh sb="2" eb="4">
      <t>カイハツ</t>
    </rPh>
    <rPh sb="6" eb="8">
      <t>トリクミ</t>
    </rPh>
    <phoneticPr fontId="1"/>
  </si>
  <si>
    <t>作業工程・流通の理解</t>
    <rPh sb="0" eb="2">
      <t>サギョウ</t>
    </rPh>
    <rPh sb="2" eb="4">
      <t>コウテイ</t>
    </rPh>
    <rPh sb="5" eb="7">
      <t>リュウツウ</t>
    </rPh>
    <rPh sb="8" eb="10">
      <t>リカイ</t>
    </rPh>
    <phoneticPr fontId="1"/>
  </si>
  <si>
    <t>結果_職業準備性(支援・配慮なし)</t>
    <rPh sb="0" eb="2">
      <t>ケッカ</t>
    </rPh>
    <rPh sb="3" eb="5">
      <t>ショクギョウ</t>
    </rPh>
    <rPh sb="5" eb="8">
      <t>ジュンビセイ</t>
    </rPh>
    <rPh sb="9" eb="11">
      <t>シエン</t>
    </rPh>
    <rPh sb="12" eb="14">
      <t>ハイリョ</t>
    </rPh>
    <phoneticPr fontId="1"/>
  </si>
  <si>
    <t>結果_職業準備性(支援・配慮あり)</t>
    <rPh sb="0" eb="2">
      <t>ケッカショクギョウ2</t>
    </rPh>
    <phoneticPr fontId="1"/>
  </si>
  <si>
    <t>C</t>
    <phoneticPr fontId="2"/>
  </si>
  <si>
    <t>B</t>
    <phoneticPr fontId="2"/>
  </si>
  <si>
    <t>A</t>
    <phoneticPr fontId="2"/>
  </si>
  <si>
    <t>支援・配慮の内容</t>
    <phoneticPr fontId="2"/>
  </si>
  <si>
    <t>職種・仕事の内容に関する希望</t>
    <rPh sb="0" eb="2">
      <t>ショクシュ</t>
    </rPh>
    <rPh sb="3" eb="5">
      <t>シゴト</t>
    </rPh>
    <rPh sb="6" eb="8">
      <t>ナイヨウ</t>
    </rPh>
    <rPh sb="9" eb="10">
      <t>カン</t>
    </rPh>
    <rPh sb="12" eb="14">
      <t>キボウ</t>
    </rPh>
    <phoneticPr fontId="2"/>
  </si>
  <si>
    <t>S評価（協同評価）</t>
    <rPh sb="1" eb="3">
      <t>ヒョウカ</t>
    </rPh>
    <rPh sb="4" eb="6">
      <t>キョウドウ</t>
    </rPh>
    <rPh sb="6" eb="8">
      <t>ヒョウカ</t>
    </rPh>
    <phoneticPr fontId="1"/>
  </si>
  <si>
    <t>Ⅲ．就労継続のための環境</t>
    <rPh sb="2" eb="4">
      <t>シュウロウ</t>
    </rPh>
    <rPh sb="4" eb="6">
      <t>ケイゾク</t>
    </rPh>
    <rPh sb="10" eb="12">
      <t>カンキョウ</t>
    </rPh>
    <phoneticPr fontId="2"/>
  </si>
  <si>
    <t>1. 職務への適応</t>
    <rPh sb="3" eb="5">
      <t>ショクム</t>
    </rPh>
    <rPh sb="7" eb="9">
      <t>テキオウ</t>
    </rPh>
    <phoneticPr fontId="2"/>
  </si>
  <si>
    <r>
      <t>　　</t>
    </r>
    <r>
      <rPr>
        <b/>
        <sz val="11"/>
        <color rgb="FF0628BA"/>
        <rFont val="BIZ UDPゴシック"/>
        <family val="3"/>
        <charset val="128"/>
      </rPr>
      <t>上記</t>
    </r>
    <rPh sb="2" eb="4">
      <t>ジョウキ</t>
    </rPh>
    <phoneticPr fontId="2"/>
  </si>
  <si>
    <t>2. 労働条件の設定・変更</t>
    <rPh sb="3" eb="5">
      <t>ロウドウ</t>
    </rPh>
    <rPh sb="5" eb="7">
      <t>ジョウケン</t>
    </rPh>
    <rPh sb="8" eb="10">
      <t>セッテイ</t>
    </rPh>
    <rPh sb="11" eb="13">
      <t>ヘンコウ</t>
    </rPh>
    <phoneticPr fontId="2"/>
  </si>
  <si>
    <r>
      <rPr>
        <b/>
        <sz val="24"/>
        <color theme="0"/>
        <rFont val="BIZ UDPゴシック"/>
        <family val="3"/>
        <charset val="128"/>
      </rPr>
      <t>４</t>
    </r>
    <r>
      <rPr>
        <sz val="24"/>
        <color theme="0"/>
        <rFont val="BIZ UDPゴシック"/>
        <family val="3"/>
        <charset val="128"/>
      </rPr>
      <t>.</t>
    </r>
    <r>
      <rPr>
        <b/>
        <sz val="24"/>
        <color theme="0"/>
        <rFont val="BIZ UDPゴシック"/>
        <family val="3"/>
        <charset val="128"/>
      </rPr>
      <t xml:space="preserve"> 職場の設備・機器等</t>
    </r>
    <rPh sb="3" eb="5">
      <t>ショクバ</t>
    </rPh>
    <rPh sb="6" eb="8">
      <t>セツビ</t>
    </rPh>
    <rPh sb="9" eb="11">
      <t>キキ</t>
    </rPh>
    <rPh sb="11" eb="12">
      <t>トウ</t>
    </rPh>
    <phoneticPr fontId="2"/>
  </si>
  <si>
    <t>６. 職場での適応行動・態度</t>
    <rPh sb="3" eb="5">
      <t>ショクバ</t>
    </rPh>
    <rPh sb="7" eb="9">
      <t>テキオウ</t>
    </rPh>
    <rPh sb="9" eb="11">
      <t>コウドウ</t>
    </rPh>
    <rPh sb="12" eb="14">
      <t>タイド</t>
    </rPh>
    <phoneticPr fontId="2"/>
  </si>
  <si>
    <t>７. 体調、疲労・ストレス、不安、感情コントロール等</t>
    <rPh sb="3" eb="5">
      <t>タイチョウ</t>
    </rPh>
    <rPh sb="6" eb="8">
      <t>ヒロウ</t>
    </rPh>
    <rPh sb="14" eb="16">
      <t>フアン</t>
    </rPh>
    <rPh sb="17" eb="19">
      <t>カンジョウ</t>
    </rPh>
    <rPh sb="25" eb="26">
      <t>トウ</t>
    </rPh>
    <phoneticPr fontId="2"/>
  </si>
  <si>
    <t>８. 症状の悪化・再発、二次障害</t>
    <rPh sb="3" eb="5">
      <t>ショウジョウ</t>
    </rPh>
    <rPh sb="6" eb="8">
      <t>アッカ</t>
    </rPh>
    <rPh sb="9" eb="11">
      <t>サイハツ</t>
    </rPh>
    <rPh sb="12" eb="14">
      <t>ニジ</t>
    </rPh>
    <rPh sb="14" eb="16">
      <t>ショウガイ</t>
    </rPh>
    <phoneticPr fontId="2"/>
  </si>
  <si>
    <t>９. 家族のサポート、家庭環境の変化、友人等との関係性</t>
    <rPh sb="3" eb="5">
      <t>カゾク</t>
    </rPh>
    <rPh sb="11" eb="13">
      <t>カテイ</t>
    </rPh>
    <rPh sb="13" eb="15">
      <t>カンキョウ</t>
    </rPh>
    <rPh sb="16" eb="18">
      <t>ヘンカ</t>
    </rPh>
    <rPh sb="19" eb="21">
      <t>ユウジン</t>
    </rPh>
    <rPh sb="21" eb="22">
      <t>トウ</t>
    </rPh>
    <rPh sb="24" eb="27">
      <t>カンケイセイ</t>
    </rPh>
    <phoneticPr fontId="2"/>
  </si>
  <si>
    <t>10. 職場の人間関係</t>
    <rPh sb="4" eb="6">
      <t>ショクバ</t>
    </rPh>
    <rPh sb="7" eb="9">
      <t>ニンゲン</t>
    </rPh>
    <rPh sb="9" eb="11">
      <t>カンケイ</t>
    </rPh>
    <phoneticPr fontId="2"/>
  </si>
  <si>
    <t>作成年月日</t>
    <rPh sb="0" eb="2">
      <t>サクセイ</t>
    </rPh>
    <rPh sb="2" eb="5">
      <t>ネンガッピ</t>
    </rPh>
    <phoneticPr fontId="2"/>
  </si>
  <si>
    <t>ストレングスになる</t>
    <phoneticPr fontId="2"/>
  </si>
  <si>
    <t>（　　　</t>
    <phoneticPr fontId="2"/>
  </si>
  <si>
    <t>土日以外でも可）</t>
  </si>
  <si>
    <t>就労等の希望</t>
    <rPh sb="0" eb="2">
      <t>シュウロウ</t>
    </rPh>
    <rPh sb="2" eb="3">
      <t>トウ</t>
    </rPh>
    <rPh sb="4" eb="6">
      <t>キボウ</t>
    </rPh>
    <phoneticPr fontId="2"/>
  </si>
  <si>
    <t>希望する配慮等</t>
    <rPh sb="0" eb="2">
      <t>キボウ</t>
    </rPh>
    <rPh sb="4" eb="6">
      <t>ハイリョ</t>
    </rPh>
    <rPh sb="6" eb="7">
      <t>トウ</t>
    </rPh>
    <phoneticPr fontId="2"/>
  </si>
  <si>
    <t>希望する支援</t>
    <rPh sb="0" eb="2">
      <t>キボウ</t>
    </rPh>
    <rPh sb="4" eb="6">
      <t>シエン</t>
    </rPh>
    <phoneticPr fontId="2"/>
  </si>
  <si>
    <t>　【　ストレングス（長所）と課題等　】</t>
    <rPh sb="10" eb="12">
      <t>チョウショ</t>
    </rPh>
    <rPh sb="14" eb="16">
      <t>カダイ</t>
    </rPh>
    <rPh sb="16" eb="17">
      <t>トウ</t>
    </rPh>
    <phoneticPr fontId="2"/>
  </si>
  <si>
    <t>Ⅳ．総合協同所見</t>
    <rPh sb="2" eb="4">
      <t>ソウゴウ</t>
    </rPh>
    <rPh sb="4" eb="6">
      <t>キョウドウ</t>
    </rPh>
    <rPh sb="6" eb="8">
      <t>ショケン</t>
    </rPh>
    <phoneticPr fontId="2"/>
  </si>
  <si>
    <t>　【　必要な支援と配慮　】</t>
    <rPh sb="3" eb="5">
      <t>ヒツヨウ</t>
    </rPh>
    <rPh sb="6" eb="8">
      <t>シエン</t>
    </rPh>
    <rPh sb="9" eb="11">
      <t>ハイリョ</t>
    </rPh>
    <phoneticPr fontId="2"/>
  </si>
  <si>
    <t>支援・配慮なし</t>
    <rPh sb="0" eb="2">
      <t>シエン</t>
    </rPh>
    <rPh sb="3" eb="5">
      <t>ハイリョ</t>
    </rPh>
    <phoneticPr fontId="2"/>
  </si>
  <si>
    <t>?</t>
    <phoneticPr fontId="2"/>
  </si>
  <si>
    <t>選択項目</t>
    <rPh sb="0" eb="2">
      <t>センタク</t>
    </rPh>
    <rPh sb="2" eb="4">
      <t>コウモク</t>
    </rPh>
    <phoneticPr fontId="2"/>
  </si>
  <si>
    <t>支援・配慮あり</t>
    <rPh sb="0" eb="2">
      <t>シエン</t>
    </rPh>
    <rPh sb="3" eb="5">
      <t>ハイリョ</t>
    </rPh>
    <phoneticPr fontId="2"/>
  </si>
  <si>
    <t>以下の項目について支援・配慮が必要であるかを検討する。</t>
    <rPh sb="0" eb="2">
      <t>イカ</t>
    </rPh>
    <rPh sb="3" eb="5">
      <t>コウモク</t>
    </rPh>
    <rPh sb="9" eb="11">
      <t>シエン</t>
    </rPh>
    <rPh sb="12" eb="14">
      <t>ハイリョ</t>
    </rPh>
    <rPh sb="15" eb="17">
      <t>ヒツヨウ</t>
    </rPh>
    <rPh sb="22" eb="24">
      <t>ケントウ</t>
    </rPh>
    <phoneticPr fontId="2"/>
  </si>
  <si>
    <t>仕事の正確さ</t>
    <rPh sb="0" eb="2">
      <t>シゴト</t>
    </rPh>
    <rPh sb="3" eb="5">
      <t>セイカク</t>
    </rPh>
    <phoneticPr fontId="2"/>
  </si>
  <si>
    <t>仕事へのモチベーションの維持</t>
    <rPh sb="0" eb="2">
      <t>シゴト</t>
    </rPh>
    <rPh sb="12" eb="14">
      <t>イジ</t>
    </rPh>
    <phoneticPr fontId="2"/>
  </si>
  <si>
    <t>労働時間の設定</t>
    <rPh sb="0" eb="2">
      <t>ロウドウ</t>
    </rPh>
    <rPh sb="2" eb="4">
      <t>ジカン</t>
    </rPh>
    <rPh sb="5" eb="7">
      <t>セッテイ</t>
    </rPh>
    <phoneticPr fontId="2"/>
  </si>
  <si>
    <t>労働時間の変更</t>
    <rPh sb="0" eb="2">
      <t>ロウドウ</t>
    </rPh>
    <rPh sb="2" eb="4">
      <t>ジカン</t>
    </rPh>
    <rPh sb="5" eb="7">
      <t>ヘンコウ</t>
    </rPh>
    <phoneticPr fontId="2"/>
  </si>
  <si>
    <t>感覚過敏や身体症状の影響</t>
    <rPh sb="0" eb="2">
      <t>カンカク</t>
    </rPh>
    <rPh sb="2" eb="4">
      <t>カビン</t>
    </rPh>
    <rPh sb="5" eb="7">
      <t>シンタイ</t>
    </rPh>
    <rPh sb="7" eb="9">
      <t>ショウジョウ</t>
    </rPh>
    <rPh sb="10" eb="12">
      <t>エイキョウ</t>
    </rPh>
    <phoneticPr fontId="2"/>
  </si>
  <si>
    <t>安定した勤務の維持</t>
    <rPh sb="0" eb="2">
      <t>アンテイ</t>
    </rPh>
    <rPh sb="4" eb="6">
      <t>キンム</t>
    </rPh>
    <rPh sb="7" eb="9">
      <t>イジ</t>
    </rPh>
    <phoneticPr fontId="2"/>
  </si>
  <si>
    <t>職場での困りごとなどを相談できる体制整備</t>
    <rPh sb="0" eb="2">
      <t>ショクバ</t>
    </rPh>
    <rPh sb="4" eb="5">
      <t>コマ</t>
    </rPh>
    <rPh sb="11" eb="13">
      <t>ソウダン</t>
    </rPh>
    <rPh sb="16" eb="18">
      <t>タイセイ</t>
    </rPh>
    <rPh sb="18" eb="20">
      <t>セイビ</t>
    </rPh>
    <phoneticPr fontId="2"/>
  </si>
  <si>
    <t>こだわりや考え方の特徴</t>
    <rPh sb="5" eb="6">
      <t>カンガ</t>
    </rPh>
    <rPh sb="7" eb="8">
      <t>カタ</t>
    </rPh>
    <rPh sb="9" eb="11">
      <t>トクチョウ</t>
    </rPh>
    <phoneticPr fontId="2"/>
  </si>
  <si>
    <t>気分の安定の維持</t>
    <rPh sb="0" eb="2">
      <t>キブン</t>
    </rPh>
    <rPh sb="3" eb="5">
      <t>アンテイ</t>
    </rPh>
    <rPh sb="6" eb="8">
      <t>イジ</t>
    </rPh>
    <phoneticPr fontId="2"/>
  </si>
  <si>
    <t>生活リズムや生活習慣の安定</t>
    <rPh sb="0" eb="2">
      <t>セイカツ</t>
    </rPh>
    <rPh sb="6" eb="8">
      <t>セイカツ</t>
    </rPh>
    <rPh sb="8" eb="10">
      <t>シュウカン</t>
    </rPh>
    <rPh sb="11" eb="13">
      <t>アンテイ</t>
    </rPh>
    <phoneticPr fontId="2"/>
  </si>
  <si>
    <t>症状の悪化や再発予防</t>
    <rPh sb="0" eb="2">
      <t>ショウジョウ</t>
    </rPh>
    <rPh sb="3" eb="5">
      <t>アッカ</t>
    </rPh>
    <rPh sb="6" eb="8">
      <t>サイハツ</t>
    </rPh>
    <rPh sb="8" eb="10">
      <t>ヨボウ</t>
    </rPh>
    <phoneticPr fontId="2"/>
  </si>
  <si>
    <t>服薬管理や通院</t>
    <rPh sb="0" eb="2">
      <t>フクヤク</t>
    </rPh>
    <rPh sb="2" eb="4">
      <t>カンリ</t>
    </rPh>
    <rPh sb="5" eb="7">
      <t>ツウイン</t>
    </rPh>
    <phoneticPr fontId="2"/>
  </si>
  <si>
    <t>二次障害の予防</t>
    <rPh sb="0" eb="2">
      <t>ニジ</t>
    </rPh>
    <rPh sb="2" eb="4">
      <t>ショウガイ</t>
    </rPh>
    <rPh sb="5" eb="7">
      <t>ヨボウ</t>
    </rPh>
    <phoneticPr fontId="2"/>
  </si>
  <si>
    <t>家族との関係性</t>
    <rPh sb="0" eb="2">
      <t>カゾク</t>
    </rPh>
    <rPh sb="4" eb="7">
      <t>カンケイセイ</t>
    </rPh>
    <phoneticPr fontId="2"/>
  </si>
  <si>
    <t>家族の高齢化等による家庭環境の変化への対応</t>
    <rPh sb="0" eb="2">
      <t>カゾク</t>
    </rPh>
    <rPh sb="3" eb="6">
      <t>コウレイカ</t>
    </rPh>
    <rPh sb="6" eb="7">
      <t>トウ</t>
    </rPh>
    <rPh sb="10" eb="12">
      <t>カテイ</t>
    </rPh>
    <rPh sb="12" eb="14">
      <t>カンキョウ</t>
    </rPh>
    <rPh sb="15" eb="17">
      <t>ヘンカ</t>
    </rPh>
    <rPh sb="19" eb="21">
      <t>タイオウ</t>
    </rPh>
    <phoneticPr fontId="2"/>
  </si>
  <si>
    <t>友人・知人との関係性</t>
    <rPh sb="0" eb="2">
      <t>ユウジン</t>
    </rPh>
    <rPh sb="3" eb="5">
      <t>チジン</t>
    </rPh>
    <rPh sb="7" eb="10">
      <t>カンケイセイ</t>
    </rPh>
    <phoneticPr fontId="2"/>
  </si>
  <si>
    <t>金銭管理</t>
    <rPh sb="0" eb="2">
      <t>キンセン</t>
    </rPh>
    <rPh sb="2" eb="4">
      <t>カンリ</t>
    </rPh>
    <phoneticPr fontId="2"/>
  </si>
  <si>
    <t>職場の人間関係の維持</t>
    <rPh sb="0" eb="2">
      <t>ショクバ</t>
    </rPh>
    <rPh sb="3" eb="5">
      <t>ニンゲン</t>
    </rPh>
    <rPh sb="5" eb="7">
      <t>カンケイ</t>
    </rPh>
    <rPh sb="8" eb="10">
      <t>イジ</t>
    </rPh>
    <phoneticPr fontId="2"/>
  </si>
  <si>
    <t>上司・同僚や職場の支援者の異動時の引き継ぎ</t>
    <rPh sb="0" eb="2">
      <t>ジョウシ</t>
    </rPh>
    <rPh sb="3" eb="5">
      <t>ドウリョウ</t>
    </rPh>
    <rPh sb="6" eb="8">
      <t>ショクバ</t>
    </rPh>
    <rPh sb="9" eb="11">
      <t>シエン</t>
    </rPh>
    <rPh sb="11" eb="12">
      <t>モノ</t>
    </rPh>
    <rPh sb="13" eb="15">
      <t>イドウ</t>
    </rPh>
    <rPh sb="15" eb="16">
      <t>ジ</t>
    </rPh>
    <rPh sb="17" eb="18">
      <t>ヒ</t>
    </rPh>
    <rPh sb="19" eb="20">
      <t>ツ</t>
    </rPh>
    <phoneticPr fontId="2"/>
  </si>
  <si>
    <t>苦手とする職場の対人コミュニケーションや対人マナー</t>
    <rPh sb="0" eb="2">
      <t>ニガテ</t>
    </rPh>
    <rPh sb="5" eb="7">
      <t>ショクバ</t>
    </rPh>
    <rPh sb="8" eb="10">
      <t>タイジン</t>
    </rPh>
    <rPh sb="20" eb="22">
      <t>タイジン</t>
    </rPh>
    <phoneticPr fontId="2"/>
  </si>
  <si>
    <t>　　</t>
    <phoneticPr fontId="2"/>
  </si>
  <si>
    <t>評価の方法</t>
    <phoneticPr fontId="2"/>
  </si>
  <si>
    <t>ABC評価（自己評価）</t>
    <rPh sb="6" eb="8">
      <t>ジコ</t>
    </rPh>
    <rPh sb="8" eb="10">
      <t>ヒョウカ</t>
    </rPh>
    <phoneticPr fontId="2"/>
  </si>
  <si>
    <t>ABC評価（支援・配慮なし）</t>
    <rPh sb="3" eb="5">
      <t>ヒョウカ</t>
    </rPh>
    <rPh sb="6" eb="8">
      <t>シエン</t>
    </rPh>
    <rPh sb="9" eb="11">
      <t>ハイリョ</t>
    </rPh>
    <phoneticPr fontId="2"/>
  </si>
  <si>
    <t>感覚過敏や身体症状により希望しない環境がある(具体的に：</t>
    <rPh sb="0" eb="2">
      <t>カンカク</t>
    </rPh>
    <rPh sb="2" eb="4">
      <t>カビン</t>
    </rPh>
    <rPh sb="5" eb="7">
      <t>シンタイ</t>
    </rPh>
    <rPh sb="7" eb="9">
      <t>ショウジョウ</t>
    </rPh>
    <rPh sb="12" eb="14">
      <t>キボウ</t>
    </rPh>
    <rPh sb="17" eb="19">
      <t>カンキョウ</t>
    </rPh>
    <rPh sb="23" eb="26">
      <t>グタイテキ</t>
    </rPh>
    <phoneticPr fontId="2"/>
  </si>
  <si>
    <t>選-23</t>
    <rPh sb="0" eb="1">
      <t>セン</t>
    </rPh>
    <phoneticPr fontId="2"/>
  </si>
  <si>
    <t>選-24</t>
    <rPh sb="0" eb="1">
      <t>セン</t>
    </rPh>
    <phoneticPr fontId="2"/>
  </si>
  <si>
    <t>選-25</t>
    <rPh sb="0" eb="1">
      <t>セン</t>
    </rPh>
    <phoneticPr fontId="2"/>
  </si>
  <si>
    <t>体調不良時の対処</t>
    <rPh sb="0" eb="2">
      <t>タイチョウ</t>
    </rPh>
    <rPh sb="2" eb="4">
      <t>フリョウ</t>
    </rPh>
    <rPh sb="4" eb="5">
      <t>ジ</t>
    </rPh>
    <rPh sb="6" eb="8">
      <t>タイショ</t>
    </rPh>
    <phoneticPr fontId="1"/>
  </si>
  <si>
    <t>差し支えなければ、退職した理由を教えてください。</t>
  </si>
  <si>
    <t>働きたいと思う理由や働く目的は何ですか(自由記述)。また、働くことで実現したいことを下記の選択肢から選んでください（複数選択可）。</t>
    <rPh sb="20" eb="22">
      <t>ジユウ</t>
    </rPh>
    <rPh sb="22" eb="24">
      <t>キジュツ</t>
    </rPh>
    <phoneticPr fontId="2"/>
  </si>
  <si>
    <t>そのように考えた理由を教えてください。</t>
  </si>
  <si>
    <t>どのような仕事を希望していますか。</t>
  </si>
  <si>
    <t>その仕事を経験したことや見たことはありますか。</t>
  </si>
  <si>
    <t>就労等の希望</t>
  </si>
  <si>
    <t>就職希望</t>
  </si>
  <si>
    <t>働く動機・目的</t>
  </si>
  <si>
    <t>求職方法</t>
  </si>
  <si>
    <t>障害開示の希望</t>
  </si>
  <si>
    <t>希望する職種・仕事の内容</t>
  </si>
  <si>
    <t>職業興味、免許・資格等</t>
  </si>
  <si>
    <t>希望する仕事のほかに興味のある仕事はありますか。</t>
  </si>
  <si>
    <t>希望する労働日数・労働時間・休日</t>
  </si>
  <si>
    <t>どのような働き方（労働日数・労働時間・休日）を希望しますか。</t>
  </si>
  <si>
    <t>希望する賃金</t>
  </si>
  <si>
    <t>通勤方法・通勤範囲</t>
  </si>
  <si>
    <t>重視する労働条件等</t>
  </si>
  <si>
    <t>人的環境</t>
  </si>
  <si>
    <t>機器・設備その他の環境</t>
  </si>
  <si>
    <t>希望する合理的配慮、職場で留意してほしいこと</t>
  </si>
  <si>
    <t>職場で希望する配慮やお願いしたいことはどのようなことですか。</t>
  </si>
  <si>
    <t>長所・アピールポイント</t>
  </si>
  <si>
    <t>利用している医療機関、通院・服薬の状況等</t>
  </si>
  <si>
    <t>就職前や就職後に希望する支援はありますか。</t>
  </si>
  <si>
    <t>就職する前に職場実習を希望しますか。</t>
  </si>
  <si>
    <t>就職を決めるときに重視することはどんなことですか（複数選択可）。</t>
    <phoneticPr fontId="2"/>
  </si>
  <si>
    <t>職場の規則を守る</t>
  </si>
  <si>
    <t>選-1</t>
    <phoneticPr fontId="2"/>
  </si>
  <si>
    <t>選-2</t>
    <phoneticPr fontId="2"/>
  </si>
  <si>
    <t>選-4</t>
    <phoneticPr fontId="2"/>
  </si>
  <si>
    <t>選-6</t>
    <phoneticPr fontId="2"/>
  </si>
  <si>
    <t>選-8</t>
    <phoneticPr fontId="2"/>
  </si>
  <si>
    <t>選-16</t>
    <phoneticPr fontId="2"/>
  </si>
  <si>
    <t>選-17</t>
    <phoneticPr fontId="2"/>
  </si>
  <si>
    <t>選-19</t>
    <phoneticPr fontId="2"/>
  </si>
  <si>
    <t>選-22</t>
    <phoneticPr fontId="2"/>
  </si>
  <si>
    <t>選-21</t>
    <phoneticPr fontId="2"/>
  </si>
  <si>
    <t>選-20</t>
    <phoneticPr fontId="2"/>
  </si>
  <si>
    <t>選-18</t>
    <phoneticPr fontId="2"/>
  </si>
  <si>
    <t>選-14</t>
    <phoneticPr fontId="2"/>
  </si>
  <si>
    <t>② 協同評価： 支援・配慮なし</t>
    <rPh sb="2" eb="4">
      <t>キョウドウ</t>
    </rPh>
    <rPh sb="4" eb="6">
      <t>ヒョウカ</t>
    </rPh>
    <rPh sb="8" eb="10">
      <t>シエン</t>
    </rPh>
    <rPh sb="11" eb="13">
      <t>ハイリョ</t>
    </rPh>
    <phoneticPr fontId="2"/>
  </si>
  <si>
    <t>③ 協同評価： 支援・配慮あり</t>
    <rPh sb="2" eb="4">
      <t>キョウドウ</t>
    </rPh>
    <rPh sb="4" eb="6">
      <t>ヒョウカ</t>
    </rPh>
    <rPh sb="8" eb="10">
      <t>シエン</t>
    </rPh>
    <rPh sb="11" eb="13">
      <t>ハイリョ</t>
    </rPh>
    <phoneticPr fontId="2"/>
  </si>
  <si>
    <t>自分がとったメモを見返しても内容を思い出せない。メモをとっても、活用できない。</t>
    <rPh sb="0" eb="2">
      <t>ジブン</t>
    </rPh>
    <rPh sb="9" eb="11">
      <t>ミカエ</t>
    </rPh>
    <rPh sb="14" eb="16">
      <t>ナイヨウ</t>
    </rPh>
    <rPh sb="17" eb="18">
      <t>オモ</t>
    </rPh>
    <rPh sb="19" eb="20">
      <t>ダ</t>
    </rPh>
    <rPh sb="32" eb="34">
      <t>カツヨウ</t>
    </rPh>
    <phoneticPr fontId="2"/>
  </si>
  <si>
    <t>身だしなみを整える</t>
    <rPh sb="0" eb="1">
      <t>ミ</t>
    </rPh>
    <rPh sb="6" eb="7">
      <t>トトノ</t>
    </rPh>
    <phoneticPr fontId="2"/>
  </si>
  <si>
    <t>体調に気をつける</t>
    <phoneticPr fontId="2"/>
  </si>
  <si>
    <t>安全に作業する</t>
    <rPh sb="3" eb="5">
      <t>サギョウ</t>
    </rPh>
    <phoneticPr fontId="2"/>
  </si>
  <si>
    <t>賃金や労働条件（業務内容、勤務時間（休憩時間）、休日、年休日数と取得方法など）を理解する</t>
    <rPh sb="40" eb="42">
      <t>リカイ</t>
    </rPh>
    <phoneticPr fontId="2"/>
  </si>
  <si>
    <t>ストレスを解消する</t>
    <phoneticPr fontId="2"/>
  </si>
  <si>
    <t>質問・報告（作業の終了、失敗等）・連絡・相談をする</t>
    <phoneticPr fontId="2"/>
  </si>
  <si>
    <t>チェック項目　</t>
    <rPh sb="4" eb="6">
      <t>コウモク</t>
    </rPh>
    <phoneticPr fontId="2"/>
  </si>
  <si>
    <t>体調に気をつけており、体調が悪くなることがほとんどない。</t>
    <rPh sb="11" eb="13">
      <t>タイチョウ</t>
    </rPh>
    <rPh sb="14" eb="15">
      <t>ワル</t>
    </rPh>
    <phoneticPr fontId="2"/>
  </si>
  <si>
    <t>体調に気をつけているが、時々、体調が悪くなる。</t>
    <rPh sb="12" eb="14">
      <t>トキドキ</t>
    </rPh>
    <rPh sb="15" eb="17">
      <t>タイチョウ</t>
    </rPh>
    <rPh sb="18" eb="19">
      <t>ワル</t>
    </rPh>
    <phoneticPr fontId="2"/>
  </si>
  <si>
    <t>よく体調が悪くなる。</t>
    <rPh sb="2" eb="4">
      <t>タイチョウ</t>
    </rPh>
    <rPh sb="5" eb="6">
      <t>ワル</t>
    </rPh>
    <phoneticPr fontId="2"/>
  </si>
  <si>
    <t>体調が悪くなった時、自分からすすんで回復させるための行動ができる。</t>
    <rPh sb="3" eb="4">
      <t>ワル</t>
    </rPh>
    <rPh sb="8" eb="9">
      <t>トキ</t>
    </rPh>
    <rPh sb="10" eb="12">
      <t>ジブン</t>
    </rPh>
    <rPh sb="18" eb="20">
      <t>カイフク</t>
    </rPh>
    <rPh sb="26" eb="28">
      <t>コウドウ</t>
    </rPh>
    <phoneticPr fontId="2"/>
  </si>
  <si>
    <t>交通機関を２～3回の練習で一人で利用でき、予想していなかったこと（例：ダイヤの乱れ、乗り過ごし）が起きても対応できる。</t>
    <rPh sb="21" eb="23">
      <t>ヨソウ</t>
    </rPh>
    <rPh sb="49" eb="50">
      <t>オ</t>
    </rPh>
    <rPh sb="53" eb="55">
      <t>タイオウ</t>
    </rPh>
    <phoneticPr fontId="2"/>
  </si>
  <si>
    <t>交通機関を２～3回の練習で一人で利用できるが、予想していなかったことが起きると対処できないことがある。</t>
    <rPh sb="23" eb="25">
      <t>ヨソウ</t>
    </rPh>
    <rPh sb="35" eb="36">
      <t>オ</t>
    </rPh>
    <phoneticPr fontId="2"/>
  </si>
  <si>
    <t>交通機関を一人で利用することができない。</t>
    <phoneticPr fontId="2"/>
  </si>
  <si>
    <t>簡単な書類手続きであれば、わからない箇所は自分から人に尋ねながら対応できる。</t>
    <phoneticPr fontId="2"/>
  </si>
  <si>
    <t>賃金や労働条件についてわからないことがあれば、自分からすすんで調べたり他の人に尋ねる。</t>
    <rPh sb="23" eb="25">
      <t>ジブン</t>
    </rPh>
    <rPh sb="37" eb="38">
      <t>ヒト</t>
    </rPh>
    <phoneticPr fontId="2"/>
  </si>
  <si>
    <t>起床、食事、睡眠などの生活リズムを自分で管理しており、いつも規則正しい。</t>
    <rPh sb="17" eb="19">
      <t>ジブン</t>
    </rPh>
    <rPh sb="20" eb="22">
      <t>カンリ</t>
    </rPh>
    <phoneticPr fontId="2"/>
  </si>
  <si>
    <t>適切なストレス解消法を見つけておらず、よくストレスを溜め込む。</t>
    <rPh sb="11" eb="12">
      <t>ミ</t>
    </rPh>
    <phoneticPr fontId="2"/>
  </si>
  <si>
    <t>医師の指示通りに通院したり、タイミングや量を守って服薬できる。</t>
    <rPh sb="0" eb="2">
      <t>イシ</t>
    </rPh>
    <rPh sb="3" eb="5">
      <t>シジ</t>
    </rPh>
    <rPh sb="5" eb="6">
      <t>ドオ</t>
    </rPh>
    <rPh sb="8" eb="10">
      <t>ツウイン</t>
    </rPh>
    <rPh sb="20" eb="21">
      <t>リョウ</t>
    </rPh>
    <rPh sb="22" eb="23">
      <t>マモ</t>
    </rPh>
    <rPh sb="25" eb="27">
      <t>フクヤク</t>
    </rPh>
    <phoneticPr fontId="2"/>
  </si>
  <si>
    <t>常に他の人の助けがないと、医師の指示通りに通院や服薬ができない。</t>
    <rPh sb="0" eb="1">
      <t>ツネ</t>
    </rPh>
    <rPh sb="2" eb="3">
      <t>ホカ</t>
    </rPh>
    <rPh sb="4" eb="5">
      <t>ヒト</t>
    </rPh>
    <rPh sb="6" eb="7">
      <t>タス</t>
    </rPh>
    <rPh sb="13" eb="15">
      <t>イシ</t>
    </rPh>
    <rPh sb="16" eb="18">
      <t>シジ</t>
    </rPh>
    <rPh sb="18" eb="19">
      <t>ドオ</t>
    </rPh>
    <rPh sb="21" eb="23">
      <t>ツウイン</t>
    </rPh>
    <rPh sb="24" eb="26">
      <t>フクヤク</t>
    </rPh>
    <phoneticPr fontId="2"/>
  </si>
  <si>
    <t>ほとんどの場合、相手が確認したいことについて答えることができる。</t>
    <rPh sb="5" eb="7">
      <t>バアイ</t>
    </rPh>
    <rPh sb="8" eb="10">
      <t>アイテ</t>
    </rPh>
    <rPh sb="11" eb="13">
      <t>カクニン</t>
    </rPh>
    <rPh sb="22" eb="23">
      <t>コタ</t>
    </rPh>
    <phoneticPr fontId="2"/>
  </si>
  <si>
    <t>時々、相手が確認したいことと違う答えをすることがある。</t>
    <rPh sb="3" eb="5">
      <t>アイテ</t>
    </rPh>
    <rPh sb="6" eb="8">
      <t>カクニン</t>
    </rPh>
    <rPh sb="16" eb="17">
      <t>コタ</t>
    </rPh>
    <phoneticPr fontId="2"/>
  </si>
  <si>
    <t>ほとんどの場面で、相手や場に応じた言葉をつかうことができる。</t>
    <rPh sb="5" eb="7">
      <t>バメン</t>
    </rPh>
    <phoneticPr fontId="2"/>
  </si>
  <si>
    <t>上司からの指示に従わなかったり、自分の部下ではない人に指示を出すことはない。</t>
    <rPh sb="0" eb="2">
      <t>ジョウシ</t>
    </rPh>
    <rPh sb="5" eb="7">
      <t>シジ</t>
    </rPh>
    <rPh sb="8" eb="9">
      <t>シタガ</t>
    </rPh>
    <rPh sb="16" eb="18">
      <t>ジブン</t>
    </rPh>
    <rPh sb="19" eb="21">
      <t>ブカ</t>
    </rPh>
    <rPh sb="25" eb="26">
      <t>ヒト</t>
    </rPh>
    <rPh sb="27" eb="29">
      <t>シジ</t>
    </rPh>
    <rPh sb="30" eb="31">
      <t>ダ</t>
    </rPh>
    <phoneticPr fontId="2"/>
  </si>
  <si>
    <t>上司からの指示に従わなかったり、自分の部下ではない人に指示を出すことがたまにある。</t>
    <rPh sb="0" eb="2">
      <t>ジョウシ</t>
    </rPh>
    <rPh sb="5" eb="7">
      <t>シジ</t>
    </rPh>
    <rPh sb="8" eb="9">
      <t>シタガ</t>
    </rPh>
    <rPh sb="16" eb="18">
      <t>ジブン</t>
    </rPh>
    <rPh sb="19" eb="21">
      <t>ブカ</t>
    </rPh>
    <rPh sb="25" eb="26">
      <t>ヒト</t>
    </rPh>
    <rPh sb="27" eb="29">
      <t>シジ</t>
    </rPh>
    <rPh sb="30" eb="31">
      <t>ダ</t>
    </rPh>
    <phoneticPr fontId="2"/>
  </si>
  <si>
    <t>上司からの指示に従わなかったり、自分の部下ではない人に指示を出すことがよくある。</t>
    <rPh sb="0" eb="2">
      <t>ジョウシ</t>
    </rPh>
    <rPh sb="5" eb="7">
      <t>シジ</t>
    </rPh>
    <rPh sb="8" eb="9">
      <t>シタガ</t>
    </rPh>
    <rPh sb="16" eb="18">
      <t>ジブン</t>
    </rPh>
    <rPh sb="19" eb="21">
      <t>ブカ</t>
    </rPh>
    <rPh sb="25" eb="26">
      <t>ヒト</t>
    </rPh>
    <rPh sb="27" eb="29">
      <t>シジ</t>
    </rPh>
    <rPh sb="30" eb="31">
      <t>ダ</t>
    </rPh>
    <phoneticPr fontId="2"/>
  </si>
  <si>
    <t>他の人の役割を奪うことなく、自分の役割を果たすことができる。</t>
    <rPh sb="0" eb="1">
      <t>タ</t>
    </rPh>
    <rPh sb="2" eb="3">
      <t>ヒト</t>
    </rPh>
    <rPh sb="4" eb="6">
      <t>ヤクワリ</t>
    </rPh>
    <rPh sb="7" eb="8">
      <t>ウバ</t>
    </rPh>
    <rPh sb="14" eb="16">
      <t>ジブン</t>
    </rPh>
    <rPh sb="17" eb="19">
      <t>ヤクワリ</t>
    </rPh>
    <rPh sb="20" eb="21">
      <t>ハ</t>
    </rPh>
    <phoneticPr fontId="2"/>
  </si>
  <si>
    <t>他の人の役割を奪うことや自分の役割を果たせないことがたまにある。</t>
    <rPh sb="0" eb="1">
      <t>タ</t>
    </rPh>
    <rPh sb="2" eb="3">
      <t>ヒト</t>
    </rPh>
    <rPh sb="4" eb="6">
      <t>ヤクワリ</t>
    </rPh>
    <rPh sb="7" eb="8">
      <t>ウバ</t>
    </rPh>
    <rPh sb="12" eb="14">
      <t>ジブン</t>
    </rPh>
    <rPh sb="15" eb="17">
      <t>ヤクワリ</t>
    </rPh>
    <rPh sb="18" eb="19">
      <t>ハ</t>
    </rPh>
    <phoneticPr fontId="2"/>
  </si>
  <si>
    <t>他の人の役割を奪うことや自分の役割を果たせないことがよくある。</t>
    <rPh sb="0" eb="1">
      <t>タ</t>
    </rPh>
    <rPh sb="2" eb="3">
      <t>ヒト</t>
    </rPh>
    <rPh sb="4" eb="6">
      <t>ヤクワリ</t>
    </rPh>
    <rPh sb="7" eb="8">
      <t>ウバ</t>
    </rPh>
    <rPh sb="12" eb="14">
      <t>ジブン</t>
    </rPh>
    <rPh sb="15" eb="17">
      <t>ヤクワリ</t>
    </rPh>
    <rPh sb="18" eb="19">
      <t>ハ</t>
    </rPh>
    <phoneticPr fontId="2"/>
  </si>
  <si>
    <t>職業訓練（職業能力開発施設）</t>
    <rPh sb="0" eb="2">
      <t>ショクギョウ</t>
    </rPh>
    <rPh sb="2" eb="4">
      <t>クンレン</t>
    </rPh>
    <rPh sb="5" eb="7">
      <t>ショクギョウ</t>
    </rPh>
    <rPh sb="7" eb="9">
      <t>ノウリョク</t>
    </rPh>
    <rPh sb="9" eb="11">
      <t>カイハツ</t>
    </rPh>
    <rPh sb="11" eb="13">
      <t>シセツ</t>
    </rPh>
    <phoneticPr fontId="2"/>
  </si>
  <si>
    <t>職業準備支援（障害者職業センター）</t>
    <rPh sb="0" eb="2">
      <t>ショクギョウ</t>
    </rPh>
    <rPh sb="2" eb="4">
      <t>ジュンビ</t>
    </rPh>
    <rPh sb="4" eb="6">
      <t>シエン</t>
    </rPh>
    <rPh sb="7" eb="10">
      <t>ショウガイシャ</t>
    </rPh>
    <rPh sb="10" eb="12">
      <t>ショクギョウ</t>
    </rPh>
    <phoneticPr fontId="2"/>
  </si>
  <si>
    <t>就職する時期など一般就職に向けての考えがあれば、教えてください。</t>
    <rPh sb="0" eb="2">
      <t>シュウショク</t>
    </rPh>
    <rPh sb="4" eb="6">
      <t>ジキ</t>
    </rPh>
    <rPh sb="8" eb="10">
      <t>イッパン</t>
    </rPh>
    <rPh sb="10" eb="12">
      <t>シュウショク</t>
    </rPh>
    <rPh sb="13" eb="14">
      <t>ム</t>
    </rPh>
    <rPh sb="17" eb="18">
      <t>カンガ</t>
    </rPh>
    <rPh sb="24" eb="25">
      <t>オシ</t>
    </rPh>
    <phoneticPr fontId="2"/>
  </si>
  <si>
    <t>いいえ：一般就職以外の希望や実現したいことがあれば、教えてください。</t>
    <rPh sb="4" eb="6">
      <t>イッパン</t>
    </rPh>
    <rPh sb="6" eb="8">
      <t>シュウショク</t>
    </rPh>
    <rPh sb="8" eb="10">
      <t>イガイ</t>
    </rPh>
    <rPh sb="11" eb="13">
      <t>キボウ</t>
    </rPh>
    <rPh sb="14" eb="16">
      <t>ジツゲン</t>
    </rPh>
    <rPh sb="26" eb="27">
      <t>オシ</t>
    </rPh>
    <phoneticPr fontId="2"/>
  </si>
  <si>
    <t>Ⅱ．就労のための基本的事項</t>
    <rPh sb="2" eb="4">
      <t>シュウロウ</t>
    </rPh>
    <rPh sb="8" eb="11">
      <t>キホンテキ</t>
    </rPh>
    <rPh sb="11" eb="13">
      <t>ジコウ</t>
    </rPh>
    <phoneticPr fontId="2"/>
  </si>
  <si>
    <t>経験が多く慣れた場面であれば、相手や場に応じた言葉をつかうことができる。</t>
    <phoneticPr fontId="2"/>
  </si>
  <si>
    <t>相手や場に応じた言葉をつかうために、他の人からの指導を必要とする場面がよくある。</t>
    <rPh sb="20" eb="21">
      <t>ヒト</t>
    </rPh>
    <phoneticPr fontId="2"/>
  </si>
  <si>
    <t>相手や場に応じた挨拶・返事を自分からすすんでできる。</t>
    <rPh sb="14" eb="16">
      <t>ジブン</t>
    </rPh>
    <phoneticPr fontId="2"/>
  </si>
  <si>
    <t>医師の指示通りに通院・服薬する</t>
    <phoneticPr fontId="2"/>
  </si>
  <si>
    <t>自分なりに適切なストレス解消法を見つけており、ストレスを溜め込むことはない。</t>
    <rPh sb="16" eb="17">
      <t>ミ</t>
    </rPh>
    <phoneticPr fontId="2"/>
  </si>
  <si>
    <t>自分なりに適切なストレス解消法を見つけているが、時々、ストレスを溜め込む。</t>
    <rPh sb="16" eb="17">
      <t>ミ</t>
    </rPh>
    <phoneticPr fontId="2"/>
  </si>
  <si>
    <t>起床、食事、睡眠などの生活リズムを守る</t>
    <rPh sb="17" eb="18">
      <t>マモ</t>
    </rPh>
    <phoneticPr fontId="2"/>
  </si>
  <si>
    <t>起床、食事、睡眠などの生活リズムを自分で管理しているが、たまに規則正しくない日がある。</t>
    <rPh sb="17" eb="19">
      <t>ジブン</t>
    </rPh>
    <phoneticPr fontId="2"/>
  </si>
  <si>
    <t>起床、食事、睡眠などの生活リズムを自分で管理することができない。</t>
    <rPh sb="17" eb="19">
      <t>ジブン</t>
    </rPh>
    <phoneticPr fontId="2"/>
  </si>
  <si>
    <t>簡単な書類手続きをする</t>
    <phoneticPr fontId="2"/>
  </si>
  <si>
    <t>交通機関を利用する</t>
    <rPh sb="5" eb="7">
      <t>リヨウ</t>
    </rPh>
    <phoneticPr fontId="2"/>
  </si>
  <si>
    <t>日常生活動作を行う</t>
    <rPh sb="7" eb="8">
      <t>オコナ</t>
    </rPh>
    <phoneticPr fontId="2"/>
  </si>
  <si>
    <t>職場や施設の規則や規則を守らなかった場合に起きる問題をわかった上で違反することはない。</t>
    <rPh sb="0" eb="2">
      <t>ショクバ</t>
    </rPh>
    <rPh sb="3" eb="5">
      <t>シセツ</t>
    </rPh>
    <rPh sb="9" eb="11">
      <t>キソク</t>
    </rPh>
    <rPh sb="21" eb="22">
      <t>オ</t>
    </rPh>
    <phoneticPr fontId="2"/>
  </si>
  <si>
    <t>職場や施設の規則についてわからないことがあっても、教えられれば、だいたい守ることができる。</t>
    <phoneticPr fontId="2"/>
  </si>
  <si>
    <t>職場や施設の規則を守ることがなかなかできない。</t>
    <rPh sb="0" eb="2">
      <t>ショクバ</t>
    </rPh>
    <rPh sb="3" eb="5">
      <t>シセツ</t>
    </rPh>
    <phoneticPr fontId="2"/>
  </si>
  <si>
    <t>自分を成長させるために必要な知識・技能を学ぶ</t>
    <rPh sb="0" eb="2">
      <t>ジブン</t>
    </rPh>
    <rPh sb="3" eb="5">
      <t>セイチョウ</t>
    </rPh>
    <rPh sb="20" eb="21">
      <t>マナ</t>
    </rPh>
    <phoneticPr fontId="2"/>
  </si>
  <si>
    <t>自分を成長させるための研修に参加したり、自分からすすんで勉強したりする。</t>
    <rPh sb="0" eb="2">
      <t>ジブン</t>
    </rPh>
    <rPh sb="3" eb="5">
      <t>セイチョウ</t>
    </rPh>
    <rPh sb="20" eb="22">
      <t>ジブン</t>
    </rPh>
    <rPh sb="28" eb="30">
      <t>ベンキョウ</t>
    </rPh>
    <phoneticPr fontId="2"/>
  </si>
  <si>
    <t>どんな作業にも自分からすすんで取り組む。</t>
    <rPh sb="7" eb="9">
      <t>ジブン</t>
    </rPh>
    <phoneticPr fontId="2"/>
  </si>
  <si>
    <t>関心のある作業は自分からすすんで取り組むが、それ以外の作業は指示を受ければ取り組む。</t>
    <rPh sb="8" eb="10">
      <t>ジブン</t>
    </rPh>
    <rPh sb="33" eb="34">
      <t>ウ</t>
    </rPh>
    <phoneticPr fontId="2"/>
  </si>
  <si>
    <t>自分からすすんで作業に取り組むことが少ない。</t>
    <rPh sb="0" eb="2">
      <t>ジブン</t>
    </rPh>
    <phoneticPr fontId="2"/>
  </si>
  <si>
    <t>1日（7～8時間）を通して作業をする</t>
    <phoneticPr fontId="2"/>
  </si>
  <si>
    <t>重さを量ったり、個数をそろえる</t>
    <phoneticPr fontId="2"/>
  </si>
  <si>
    <t>重さを量ったり、個数をそろえたりする作業（例：ピッキング）を行った際、ミスが5％未満＜ほとんどミスをしない＞</t>
    <phoneticPr fontId="2"/>
  </si>
  <si>
    <t>左記の状況で、ミスが5％以上30％未満＜時々ミスをする＞</t>
    <phoneticPr fontId="2"/>
  </si>
  <si>
    <t>左記の状況で、ミスが30％以上＜よくミスをする＞</t>
    <phoneticPr fontId="2"/>
  </si>
  <si>
    <t>文章を書く</t>
    <phoneticPr fontId="2"/>
  </si>
  <si>
    <t>必要な道具や材料やそれらの場所がわからなくなることがよくある。または、道具や材料を指定の場所に片づけないことがよくある。</t>
    <rPh sb="41" eb="43">
      <t>シテイ</t>
    </rPh>
    <phoneticPr fontId="2"/>
  </si>
  <si>
    <t>道具や材料を準備する・片づける</t>
    <rPh sb="11" eb="12">
      <t>カタ</t>
    </rPh>
    <phoneticPr fontId="2"/>
  </si>
  <si>
    <t>道具、材料、製品等を大切にする</t>
    <phoneticPr fontId="2"/>
  </si>
  <si>
    <t>見返した時に内容がわかるメモを取ることができ、それを活用できる。</t>
    <rPh sb="0" eb="2">
      <t>ミカエ</t>
    </rPh>
    <rPh sb="4" eb="5">
      <t>トキ</t>
    </rPh>
    <phoneticPr fontId="2"/>
  </si>
  <si>
    <t>見返した時に内容がだいたいわかるメモを取ることができ、それを活用できる。</t>
    <phoneticPr fontId="2"/>
  </si>
  <si>
    <t>作業の成果物を確認した結果、ミスが5％未満＜ほとんどミスをしない＞</t>
    <phoneticPr fontId="2"/>
  </si>
  <si>
    <t>作業の成果物を確認した結果、ミスが30％以上＜よくミスをする＞</t>
    <phoneticPr fontId="2"/>
  </si>
  <si>
    <r>
      <rPr>
        <b/>
        <sz val="24"/>
        <color theme="0"/>
        <rFont val="BIZ UDPゴシック"/>
        <family val="3"/>
        <charset val="128"/>
      </rPr>
      <t>3</t>
    </r>
    <r>
      <rPr>
        <sz val="24"/>
        <color theme="0"/>
        <rFont val="BIZ UDPゴシック"/>
        <family val="3"/>
        <charset val="128"/>
      </rPr>
      <t>.</t>
    </r>
    <r>
      <rPr>
        <sz val="23"/>
        <color theme="0"/>
        <rFont val="BIZ UDPゴシック"/>
        <family val="3"/>
        <charset val="128"/>
      </rPr>
      <t xml:space="preserve"> </t>
    </r>
    <r>
      <rPr>
        <b/>
        <sz val="24"/>
        <color theme="0"/>
        <rFont val="BIZ UDPゴシック"/>
        <family val="3"/>
        <charset val="128"/>
      </rPr>
      <t>職場の人に障害のことを理解し配慮してもらうこと</t>
    </r>
    <rPh sb="3" eb="5">
      <t>ショクバ</t>
    </rPh>
    <rPh sb="6" eb="7">
      <t>ヒト</t>
    </rPh>
    <rPh sb="8" eb="10">
      <t>ショウガイ</t>
    </rPh>
    <rPh sb="14" eb="16">
      <t>リカイ</t>
    </rPh>
    <rPh sb="17" eb="19">
      <t>ハイリョ</t>
    </rPh>
    <phoneticPr fontId="2"/>
  </si>
  <si>
    <t>経営者や人事労務担当者に障害について理解してもらうこと</t>
    <rPh sb="0" eb="3">
      <t>ケイエイシャ</t>
    </rPh>
    <rPh sb="4" eb="6">
      <t>ジンジ</t>
    </rPh>
    <rPh sb="6" eb="8">
      <t>ロウム</t>
    </rPh>
    <rPh sb="8" eb="11">
      <t>タントウシャ</t>
    </rPh>
    <rPh sb="12" eb="14">
      <t>ショウガイ</t>
    </rPh>
    <rPh sb="18" eb="20">
      <t>リカイ</t>
    </rPh>
    <phoneticPr fontId="2"/>
  </si>
  <si>
    <t>５. 職場のルールや指示を理解し守ること</t>
    <rPh sb="3" eb="5">
      <t>ショクバ</t>
    </rPh>
    <rPh sb="10" eb="12">
      <t>シジ</t>
    </rPh>
    <rPh sb="13" eb="15">
      <t>リカイ</t>
    </rPh>
    <rPh sb="16" eb="17">
      <t>マモ</t>
    </rPh>
    <phoneticPr fontId="2"/>
  </si>
  <si>
    <t>職場のルールを理解し守ること</t>
    <rPh sb="0" eb="2">
      <t>ショクバ</t>
    </rPh>
    <rPh sb="7" eb="9">
      <t>リカイ</t>
    </rPh>
    <rPh sb="10" eb="11">
      <t>マモ</t>
    </rPh>
    <phoneticPr fontId="2"/>
  </si>
  <si>
    <t>上司等からの指示を理解し守ること</t>
    <rPh sb="0" eb="2">
      <t>ジョウシ</t>
    </rPh>
    <rPh sb="2" eb="3">
      <t>トウ</t>
    </rPh>
    <rPh sb="6" eb="8">
      <t>シジ</t>
    </rPh>
    <rPh sb="9" eb="11">
      <t>リカイ</t>
    </rPh>
    <rPh sb="12" eb="13">
      <t>マモ</t>
    </rPh>
    <phoneticPr fontId="2"/>
  </si>
  <si>
    <t>仕事を行うときに必要以上に頑張り過ぎて無理をすることを防ぐための方法</t>
    <rPh sb="0" eb="2">
      <t>シゴト</t>
    </rPh>
    <rPh sb="3" eb="4">
      <t>オコナ</t>
    </rPh>
    <rPh sb="8" eb="10">
      <t>ヒツヨウ</t>
    </rPh>
    <rPh sb="10" eb="12">
      <t>イジョウ</t>
    </rPh>
    <rPh sb="13" eb="15">
      <t>ガンバ</t>
    </rPh>
    <rPh sb="16" eb="17">
      <t>ス</t>
    </rPh>
    <rPh sb="19" eb="21">
      <t>ムリ</t>
    </rPh>
    <rPh sb="27" eb="28">
      <t>フセ</t>
    </rPh>
    <rPh sb="32" eb="34">
      <t>ホウホウ</t>
    </rPh>
    <phoneticPr fontId="2"/>
  </si>
  <si>
    <t>環境に慣れることで働く態度などが悪くなることを防ぐための方法</t>
    <rPh sb="0" eb="2">
      <t>カンキョウ</t>
    </rPh>
    <rPh sb="3" eb="4">
      <t>ナ</t>
    </rPh>
    <rPh sb="9" eb="10">
      <t>ハタラ</t>
    </rPh>
    <rPh sb="11" eb="13">
      <t>タイド</t>
    </rPh>
    <rPh sb="16" eb="17">
      <t>ワル</t>
    </rPh>
    <rPh sb="23" eb="24">
      <t>フセ</t>
    </rPh>
    <rPh sb="28" eb="30">
      <t>ホウホウ</t>
    </rPh>
    <phoneticPr fontId="2"/>
  </si>
  <si>
    <t>体調の悪化や体調の波が生じることの予防</t>
    <rPh sb="0" eb="2">
      <t>タイチョウ</t>
    </rPh>
    <rPh sb="3" eb="5">
      <t>アッカ</t>
    </rPh>
    <rPh sb="6" eb="8">
      <t>タイチョウ</t>
    </rPh>
    <rPh sb="9" eb="10">
      <t>ナミ</t>
    </rPh>
    <rPh sb="11" eb="12">
      <t>ショウ</t>
    </rPh>
    <rPh sb="17" eb="19">
      <t>ヨボウ</t>
    </rPh>
    <phoneticPr fontId="2"/>
  </si>
  <si>
    <t>疲労・ストレスを溜めないための方法</t>
    <rPh sb="0" eb="2">
      <t>ヒロウ</t>
    </rPh>
    <rPh sb="8" eb="9">
      <t>タ</t>
    </rPh>
    <rPh sb="15" eb="17">
      <t>ホウホウ</t>
    </rPh>
    <phoneticPr fontId="2"/>
  </si>
  <si>
    <t>強い不安や緊張を和らげるための方法</t>
    <rPh sb="0" eb="1">
      <t>ツヨ</t>
    </rPh>
    <rPh sb="2" eb="4">
      <t>フアン</t>
    </rPh>
    <rPh sb="5" eb="7">
      <t>キンチョウ</t>
    </rPh>
    <rPh sb="8" eb="9">
      <t>ヤワ</t>
    </rPh>
    <rPh sb="15" eb="17">
      <t>ホウホウ</t>
    </rPh>
    <phoneticPr fontId="2"/>
  </si>
  <si>
    <t>病気の進行への備え</t>
    <rPh sb="0" eb="2">
      <t>ビョウキ</t>
    </rPh>
    <rPh sb="3" eb="5">
      <t>シンコウ</t>
    </rPh>
    <rPh sb="7" eb="8">
      <t>ソナ</t>
    </rPh>
    <phoneticPr fontId="2"/>
  </si>
  <si>
    <t>家族から適切なサポートを得るための方法</t>
    <rPh sb="17" eb="19">
      <t>ホウホウ</t>
    </rPh>
    <phoneticPr fontId="2"/>
  </si>
  <si>
    <t>その他</t>
    <rPh sb="2" eb="3">
      <t>ホカ</t>
    </rPh>
    <phoneticPr fontId="2"/>
  </si>
  <si>
    <t>対象者</t>
    <rPh sb="0" eb="3">
      <t>タイショウシャ</t>
    </rPh>
    <phoneticPr fontId="2"/>
  </si>
  <si>
    <t>支援者</t>
    <rPh sb="0" eb="2">
      <t>シエン</t>
    </rPh>
    <rPh sb="2" eb="3">
      <t>モノ</t>
    </rPh>
    <phoneticPr fontId="2"/>
  </si>
  <si>
    <t>10_4</t>
    <phoneticPr fontId="2"/>
  </si>
  <si>
    <t>10_3</t>
    <phoneticPr fontId="2"/>
  </si>
  <si>
    <t>10_2</t>
    <phoneticPr fontId="2"/>
  </si>
  <si>
    <t>10_1</t>
    <phoneticPr fontId="2"/>
  </si>
  <si>
    <t>9_6</t>
    <phoneticPr fontId="2"/>
  </si>
  <si>
    <t>9_5</t>
    <phoneticPr fontId="2"/>
  </si>
  <si>
    <t>9_4</t>
    <phoneticPr fontId="2"/>
  </si>
  <si>
    <t>9_3</t>
    <phoneticPr fontId="2"/>
  </si>
  <si>
    <t>9_2</t>
    <phoneticPr fontId="2"/>
  </si>
  <si>
    <t>9_1</t>
    <phoneticPr fontId="2"/>
  </si>
  <si>
    <t>8_5</t>
    <phoneticPr fontId="2"/>
  </si>
  <si>
    <t>8_4</t>
    <phoneticPr fontId="2"/>
  </si>
  <si>
    <t>8_3</t>
    <phoneticPr fontId="2"/>
  </si>
  <si>
    <t>8_2</t>
    <phoneticPr fontId="2"/>
  </si>
  <si>
    <t>8_1</t>
    <phoneticPr fontId="2"/>
  </si>
  <si>
    <t>7_7</t>
    <phoneticPr fontId="2"/>
  </si>
  <si>
    <t>7_6</t>
    <phoneticPr fontId="2"/>
  </si>
  <si>
    <t>7_5</t>
    <phoneticPr fontId="2"/>
  </si>
  <si>
    <t>7_4</t>
    <phoneticPr fontId="2"/>
  </si>
  <si>
    <t>7_3</t>
    <phoneticPr fontId="2"/>
  </si>
  <si>
    <t>7_2</t>
    <phoneticPr fontId="2"/>
  </si>
  <si>
    <t>7_1</t>
    <phoneticPr fontId="2"/>
  </si>
  <si>
    <t>6_6</t>
    <phoneticPr fontId="2"/>
  </si>
  <si>
    <t>6_5</t>
    <phoneticPr fontId="2"/>
  </si>
  <si>
    <t>6_4</t>
    <phoneticPr fontId="2"/>
  </si>
  <si>
    <t>6_3</t>
    <phoneticPr fontId="2"/>
  </si>
  <si>
    <t>6_2</t>
    <phoneticPr fontId="2"/>
  </si>
  <si>
    <t>6_1</t>
    <phoneticPr fontId="2"/>
  </si>
  <si>
    <t>5_4</t>
    <phoneticPr fontId="2"/>
  </si>
  <si>
    <t>5_3</t>
    <phoneticPr fontId="2"/>
  </si>
  <si>
    <t>5_2</t>
    <phoneticPr fontId="2"/>
  </si>
  <si>
    <t>5_1</t>
    <phoneticPr fontId="2"/>
  </si>
  <si>
    <t>4_4</t>
    <phoneticPr fontId="2"/>
  </si>
  <si>
    <t>4_3</t>
    <phoneticPr fontId="2"/>
  </si>
  <si>
    <t>4_2</t>
    <phoneticPr fontId="2"/>
  </si>
  <si>
    <t>4_1</t>
    <phoneticPr fontId="2"/>
  </si>
  <si>
    <t>3_4</t>
    <phoneticPr fontId="2"/>
  </si>
  <si>
    <t>3_3</t>
    <phoneticPr fontId="2"/>
  </si>
  <si>
    <t>経営者等の理解</t>
    <rPh sb="0" eb="3">
      <t>ケイエイシャ</t>
    </rPh>
    <rPh sb="3" eb="4">
      <t>ナド</t>
    </rPh>
    <rPh sb="5" eb="7">
      <t>リカイ</t>
    </rPh>
    <phoneticPr fontId="2"/>
  </si>
  <si>
    <t>3_2</t>
    <phoneticPr fontId="2"/>
  </si>
  <si>
    <t>3_1</t>
    <phoneticPr fontId="2"/>
  </si>
  <si>
    <t>その他の事項</t>
    <rPh sb="2" eb="3">
      <t>ホカ</t>
    </rPh>
    <rPh sb="4" eb="6">
      <t>ジコウ</t>
    </rPh>
    <phoneticPr fontId="2"/>
  </si>
  <si>
    <t>2_4</t>
    <phoneticPr fontId="2"/>
  </si>
  <si>
    <t>勤務形態の変更</t>
    <rPh sb="0" eb="2">
      <t>キンム</t>
    </rPh>
    <rPh sb="2" eb="4">
      <t>ケイタイ</t>
    </rPh>
    <rPh sb="5" eb="7">
      <t>ヘンコウ</t>
    </rPh>
    <phoneticPr fontId="2"/>
  </si>
  <si>
    <t>2_3</t>
    <phoneticPr fontId="2"/>
  </si>
  <si>
    <t>2_2</t>
    <phoneticPr fontId="2"/>
  </si>
  <si>
    <t>2_1</t>
    <phoneticPr fontId="2"/>
  </si>
  <si>
    <t>1_9</t>
    <phoneticPr fontId="2"/>
  </si>
  <si>
    <t>モチベーションの維持</t>
    <rPh sb="8" eb="10">
      <t>イジ</t>
    </rPh>
    <phoneticPr fontId="2"/>
  </si>
  <si>
    <t>1_8</t>
    <phoneticPr fontId="2"/>
  </si>
  <si>
    <t>1_7</t>
    <phoneticPr fontId="2"/>
  </si>
  <si>
    <t>1_6</t>
    <phoneticPr fontId="2"/>
  </si>
  <si>
    <t>1_5</t>
    <phoneticPr fontId="2"/>
  </si>
  <si>
    <t>1_4</t>
    <phoneticPr fontId="2"/>
  </si>
  <si>
    <t>1_3</t>
    <phoneticPr fontId="2"/>
  </si>
  <si>
    <t>1_2</t>
    <phoneticPr fontId="2"/>
  </si>
  <si>
    <t>1_1</t>
    <phoneticPr fontId="2"/>
  </si>
  <si>
    <t>回答</t>
    <rPh sb="0" eb="2">
      <t>カイトウ</t>
    </rPh>
    <phoneticPr fontId="1"/>
  </si>
  <si>
    <t>項目内容(短縮)</t>
    <rPh sb="0" eb="2">
      <t>コウモク</t>
    </rPh>
    <rPh sb="2" eb="4">
      <t>ナイヨウ</t>
    </rPh>
    <rPh sb="5" eb="7">
      <t>タンシュク</t>
    </rPh>
    <phoneticPr fontId="2"/>
  </si>
  <si>
    <t>項目</t>
    <rPh sb="0" eb="2">
      <t>コウモク</t>
    </rPh>
    <phoneticPr fontId="2"/>
  </si>
  <si>
    <t>安全な作業</t>
    <rPh sb="0" eb="2">
      <t>アンゼン</t>
    </rPh>
    <rPh sb="3" eb="5">
      <t>サギョウ</t>
    </rPh>
    <phoneticPr fontId="1"/>
  </si>
  <si>
    <t>作業スピード</t>
    <rPh sb="0" eb="2">
      <t>サギョウ</t>
    </rPh>
    <phoneticPr fontId="1"/>
  </si>
  <si>
    <t>作業への集中</t>
    <rPh sb="0" eb="2">
      <t>サギョウ</t>
    </rPh>
    <rPh sb="4" eb="6">
      <t>シュウチュウ</t>
    </rPh>
    <phoneticPr fontId="1"/>
  </si>
  <si>
    <t>メモの活用</t>
    <rPh sb="3" eb="5">
      <t>カツヨウ</t>
    </rPh>
    <phoneticPr fontId="1"/>
  </si>
  <si>
    <t>報告・連絡・相談</t>
    <rPh sb="0" eb="2">
      <t>ホウコク</t>
    </rPh>
    <rPh sb="3" eb="5">
      <t>レンラク</t>
    </rPh>
    <rPh sb="6" eb="8">
      <t>ソウダン</t>
    </rPh>
    <phoneticPr fontId="1"/>
  </si>
  <si>
    <t>役割分担の理解</t>
    <rPh sb="0" eb="2">
      <t>ヤクワリ</t>
    </rPh>
    <rPh sb="2" eb="4">
      <t>ブンタン</t>
    </rPh>
    <rPh sb="5" eb="7">
      <t>リカイ</t>
    </rPh>
    <phoneticPr fontId="1"/>
  </si>
  <si>
    <t>正確な作業</t>
    <rPh sb="0" eb="2">
      <t>セイカク</t>
    </rPh>
    <rPh sb="3" eb="5">
      <t>サギョウ</t>
    </rPh>
    <phoneticPr fontId="1"/>
  </si>
  <si>
    <t>指示理解</t>
    <rPh sb="0" eb="2">
      <t>シジ</t>
    </rPh>
    <rPh sb="2" eb="4">
      <t>リカイ</t>
    </rPh>
    <phoneticPr fontId="1"/>
  </si>
  <si>
    <t>ミスへの気づき</t>
    <rPh sb="4" eb="5">
      <t>キ</t>
    </rPh>
    <phoneticPr fontId="1"/>
  </si>
  <si>
    <t>規則の理解</t>
    <rPh sb="0" eb="2">
      <t>キソク</t>
    </rPh>
    <rPh sb="3" eb="5">
      <t>リカイ</t>
    </rPh>
    <phoneticPr fontId="1"/>
  </si>
  <si>
    <t>相手への伝達</t>
    <rPh sb="0" eb="2">
      <t>アイテ</t>
    </rPh>
    <rPh sb="4" eb="6">
      <t>デンタツ</t>
    </rPh>
    <phoneticPr fontId="1"/>
  </si>
  <si>
    <t>相手への応答</t>
    <rPh sb="0" eb="2">
      <t>アイテ</t>
    </rPh>
    <rPh sb="4" eb="6">
      <t>オウトウ</t>
    </rPh>
    <phoneticPr fontId="1"/>
  </si>
  <si>
    <t>感情のコントロール</t>
    <rPh sb="0" eb="2">
      <t>カンジョウ</t>
    </rPh>
    <phoneticPr fontId="1"/>
  </si>
  <si>
    <t>仕事の種類や内容</t>
    <rPh sb="0" eb="2">
      <t>シゴト</t>
    </rPh>
    <rPh sb="3" eb="5">
      <t>シュルイ</t>
    </rPh>
    <rPh sb="6" eb="8">
      <t>ナイヨウ</t>
    </rPh>
    <phoneticPr fontId="2"/>
  </si>
  <si>
    <t>内容の変更がある場合</t>
    <rPh sb="0" eb="2">
      <t>ナイヨウ</t>
    </rPh>
    <rPh sb="3" eb="5">
      <t>ヘンコウ</t>
    </rPh>
    <rPh sb="8" eb="10">
      <t>バアイ</t>
    </rPh>
    <phoneticPr fontId="2"/>
  </si>
  <si>
    <t>仕事の量</t>
    <rPh sb="0" eb="2">
      <t>シゴト</t>
    </rPh>
    <rPh sb="3" eb="4">
      <t>リョウ</t>
    </rPh>
    <phoneticPr fontId="2"/>
  </si>
  <si>
    <t>指示方法や教わり方</t>
    <rPh sb="0" eb="2">
      <t>シジ</t>
    </rPh>
    <rPh sb="2" eb="4">
      <t>ホウホウ</t>
    </rPh>
    <rPh sb="5" eb="6">
      <t>オソ</t>
    </rPh>
    <rPh sb="8" eb="9">
      <t>カタ</t>
    </rPh>
    <phoneticPr fontId="2"/>
  </si>
  <si>
    <t>仕事内容の理解</t>
    <rPh sb="0" eb="2">
      <t>シゴト</t>
    </rPh>
    <rPh sb="2" eb="4">
      <t>ナイヨウ</t>
    </rPh>
    <rPh sb="5" eb="7">
      <t>リカイ</t>
    </rPh>
    <phoneticPr fontId="2"/>
  </si>
  <si>
    <t>仕事に慣れた後の任せ方</t>
    <rPh sb="0" eb="2">
      <t>シゴト</t>
    </rPh>
    <rPh sb="3" eb="4">
      <t>ナ</t>
    </rPh>
    <rPh sb="6" eb="7">
      <t>アト</t>
    </rPh>
    <rPh sb="8" eb="9">
      <t>マカ</t>
    </rPh>
    <rPh sb="10" eb="11">
      <t>カタ</t>
    </rPh>
    <phoneticPr fontId="2"/>
  </si>
  <si>
    <t>同僚や上司の理解</t>
    <rPh sb="0" eb="2">
      <t>ドウリョウ</t>
    </rPh>
    <rPh sb="3" eb="5">
      <t>ジョウシ</t>
    </rPh>
    <rPh sb="6" eb="8">
      <t>リカイ</t>
    </rPh>
    <phoneticPr fontId="2"/>
  </si>
  <si>
    <t>設備の整備</t>
    <rPh sb="0" eb="2">
      <t>セツビ</t>
    </rPh>
    <rPh sb="3" eb="5">
      <t>セイビ</t>
    </rPh>
    <phoneticPr fontId="2"/>
  </si>
  <si>
    <t>機器や道具等の使用</t>
    <rPh sb="0" eb="2">
      <t>キキ</t>
    </rPh>
    <rPh sb="3" eb="5">
      <t>ドウグ</t>
    </rPh>
    <rPh sb="5" eb="6">
      <t>トウ</t>
    </rPh>
    <rPh sb="7" eb="9">
      <t>シヨウ</t>
    </rPh>
    <phoneticPr fontId="2"/>
  </si>
  <si>
    <t>職場のルールの理解</t>
    <rPh sb="0" eb="2">
      <t>ショクバ</t>
    </rPh>
    <rPh sb="7" eb="9">
      <t>リカイ</t>
    </rPh>
    <phoneticPr fontId="2"/>
  </si>
  <si>
    <t>欠勤・遅刻・早退</t>
    <rPh sb="0" eb="2">
      <t>ケッキン</t>
    </rPh>
    <rPh sb="3" eb="5">
      <t>チコク</t>
    </rPh>
    <rPh sb="6" eb="8">
      <t>ソウタイ</t>
    </rPh>
    <phoneticPr fontId="2"/>
  </si>
  <si>
    <t>上司等からの指示の理解</t>
    <rPh sb="0" eb="2">
      <t>ジョウシ</t>
    </rPh>
    <rPh sb="2" eb="3">
      <t>トウ</t>
    </rPh>
    <rPh sb="6" eb="8">
      <t>シジ</t>
    </rPh>
    <rPh sb="9" eb="11">
      <t>リカイ</t>
    </rPh>
    <phoneticPr fontId="2"/>
  </si>
  <si>
    <t>安定した勤務</t>
    <rPh sb="0" eb="2">
      <t>アンテイ</t>
    </rPh>
    <rPh sb="4" eb="6">
      <t>キンム</t>
    </rPh>
    <phoneticPr fontId="2"/>
  </si>
  <si>
    <t>環境への慣れによる課題</t>
    <rPh sb="0" eb="2">
      <t>カンキョウ</t>
    </rPh>
    <rPh sb="4" eb="5">
      <t>ナ</t>
    </rPh>
    <rPh sb="9" eb="11">
      <t>カダイ</t>
    </rPh>
    <phoneticPr fontId="2"/>
  </si>
  <si>
    <t>職場の相談体制</t>
    <rPh sb="0" eb="2">
      <t>ショクバ</t>
    </rPh>
    <rPh sb="3" eb="5">
      <t>ソウダン</t>
    </rPh>
    <rPh sb="5" eb="7">
      <t>タイセイ</t>
    </rPh>
    <phoneticPr fontId="2"/>
  </si>
  <si>
    <t>頑張りすぎへの対処</t>
    <rPh sb="0" eb="2">
      <t>ガンバ</t>
    </rPh>
    <rPh sb="7" eb="9">
      <t>タイショ</t>
    </rPh>
    <phoneticPr fontId="2"/>
  </si>
  <si>
    <t>体調の悪化予防</t>
    <rPh sb="0" eb="2">
      <t>タイチョウ</t>
    </rPh>
    <rPh sb="3" eb="5">
      <t>アッカ</t>
    </rPh>
    <rPh sb="5" eb="7">
      <t>ヨボウ</t>
    </rPh>
    <phoneticPr fontId="2"/>
  </si>
  <si>
    <t>生活リズムや生活習慣</t>
    <rPh sb="0" eb="2">
      <t>セイカツ</t>
    </rPh>
    <rPh sb="6" eb="8">
      <t>セイカツ</t>
    </rPh>
    <rPh sb="8" eb="10">
      <t>シュウカン</t>
    </rPh>
    <phoneticPr fontId="2"/>
  </si>
  <si>
    <t>疲労・ストレスへの対処</t>
    <rPh sb="0" eb="2">
      <t>ヒロウ</t>
    </rPh>
    <rPh sb="9" eb="11">
      <t>タイショ</t>
    </rPh>
    <phoneticPr fontId="2"/>
  </si>
  <si>
    <t>不安への対処</t>
    <rPh sb="0" eb="2">
      <t>フアン</t>
    </rPh>
    <rPh sb="4" eb="6">
      <t>タイショ</t>
    </rPh>
    <phoneticPr fontId="2"/>
  </si>
  <si>
    <t>家族からのサポート</t>
    <rPh sb="0" eb="2">
      <t>カゾク</t>
    </rPh>
    <phoneticPr fontId="2"/>
  </si>
  <si>
    <t>家庭環境の変化</t>
    <rPh sb="0" eb="2">
      <t>カテイ</t>
    </rPh>
    <rPh sb="2" eb="4">
      <t>カンキョウ</t>
    </rPh>
    <rPh sb="5" eb="7">
      <t>ヘンカ</t>
    </rPh>
    <phoneticPr fontId="2"/>
  </si>
  <si>
    <t>上司等の異動時の引き継ぎ</t>
    <rPh sb="0" eb="2">
      <t>ジョウシ</t>
    </rPh>
    <rPh sb="2" eb="3">
      <t>トウ</t>
    </rPh>
    <rPh sb="4" eb="7">
      <t>イドウジ</t>
    </rPh>
    <rPh sb="8" eb="9">
      <t>ヒ</t>
    </rPh>
    <rPh sb="10" eb="11">
      <t>ツ</t>
    </rPh>
    <phoneticPr fontId="2"/>
  </si>
  <si>
    <t>職場の対人コミュニケーション</t>
    <rPh sb="0" eb="2">
      <t>ショクバ</t>
    </rPh>
    <rPh sb="3" eb="5">
      <t>タイジン</t>
    </rPh>
    <phoneticPr fontId="2"/>
  </si>
  <si>
    <t>同僚や上司等の配慮</t>
    <rPh sb="0" eb="2">
      <t>ドウリョウ</t>
    </rPh>
    <rPh sb="3" eb="5">
      <t>ジョウシ</t>
    </rPh>
    <rPh sb="5" eb="6">
      <t>トウ</t>
    </rPh>
    <rPh sb="7" eb="9">
      <t>ハイリョ</t>
    </rPh>
    <phoneticPr fontId="2"/>
  </si>
  <si>
    <t>細かな作業</t>
    <rPh sb="0" eb="1">
      <t>コマ</t>
    </rPh>
    <rPh sb="3" eb="5">
      <t>サギョウ</t>
    </rPh>
    <phoneticPr fontId="1"/>
  </si>
  <si>
    <t>ふりがな</t>
    <phoneticPr fontId="2"/>
  </si>
  <si>
    <t>Ⅰ．就労に関する希望・ニーズ</t>
    <phoneticPr fontId="2"/>
  </si>
  <si>
    <t>【　職歴　】　</t>
    <rPh sb="2" eb="4">
      <t>ショクレキ</t>
    </rPh>
    <phoneticPr fontId="2"/>
  </si>
  <si>
    <t>あり：</t>
    <phoneticPr fontId="2"/>
  </si>
  <si>
    <t>あり：</t>
    <phoneticPr fontId="2"/>
  </si>
  <si>
    <t>なし</t>
    <phoneticPr fontId="2"/>
  </si>
  <si>
    <t>①</t>
    <phoneticPr fontId="2"/>
  </si>
  <si>
    <t>②</t>
    <phoneticPr fontId="2"/>
  </si>
  <si>
    <t>③</t>
    <phoneticPr fontId="2"/>
  </si>
  <si>
    <t>④</t>
    <phoneticPr fontId="2"/>
  </si>
  <si>
    <t>⑤</t>
    <phoneticPr fontId="2"/>
  </si>
  <si>
    <t>【　就労等の希望　】</t>
    <phoneticPr fontId="2"/>
  </si>
  <si>
    <t>はい：</t>
    <phoneticPr fontId="2"/>
  </si>
  <si>
    <t>【　働く動機・目的　】</t>
    <phoneticPr fontId="2"/>
  </si>
  <si>
    <t>わからない</t>
    <phoneticPr fontId="2"/>
  </si>
  <si>
    <t>【　就職活動　】</t>
    <phoneticPr fontId="2"/>
  </si>
  <si>
    <t>就職するときは職場に障害のことを伝え、配慮を受けたいと思っていますか。</t>
    <phoneticPr fontId="2"/>
  </si>
  <si>
    <t>【　職種・仕事の内容　】</t>
    <phoneticPr fontId="2"/>
  </si>
  <si>
    <t>もっている免許や資格などがありますか。(もっている場合)就職してその免許や資格をどのように活かそうと考えていますか。</t>
    <phoneticPr fontId="2"/>
  </si>
  <si>
    <t>【　一般就職する際の労働条件・通勤　】</t>
    <phoneticPr fontId="2"/>
  </si>
  <si>
    <t>フルタイム</t>
    <phoneticPr fontId="2"/>
  </si>
  <si>
    <t>パートタイム</t>
    <phoneticPr fontId="2"/>
  </si>
  <si>
    <t>どちらでもよい</t>
    <phoneticPr fontId="2"/>
  </si>
  <si>
    <t>具体的な労働日数・時間・休日の希望</t>
    <rPh sb="0" eb="3">
      <t>グタイテキ</t>
    </rPh>
    <rPh sb="4" eb="6">
      <t>ロウドウ</t>
    </rPh>
    <rPh sb="6" eb="8">
      <t>ニッスウ</t>
    </rPh>
    <rPh sb="9" eb="11">
      <t>ジカン</t>
    </rPh>
    <rPh sb="12" eb="14">
      <t>キュウジツ</t>
    </rPh>
    <rPh sb="15" eb="17">
      <t>キボウ</t>
    </rPh>
    <phoneticPr fontId="2"/>
  </si>
  <si>
    <t>はい</t>
    <phoneticPr fontId="2"/>
  </si>
  <si>
    <t>どちらでもよい</t>
    <phoneticPr fontId="2"/>
  </si>
  <si>
    <t>賃金はどのくらいを希望しますか。</t>
    <phoneticPr fontId="2"/>
  </si>
  <si>
    <t>自由記述欄</t>
    <rPh sb="0" eb="2">
      <t>ジユウ</t>
    </rPh>
    <rPh sb="2" eb="4">
      <t>キジュツ</t>
    </rPh>
    <rPh sb="4" eb="5">
      <t>ラン</t>
    </rPh>
    <phoneticPr fontId="2"/>
  </si>
  <si>
    <t>職場環境（人間関係など）</t>
    <rPh sb="0" eb="2">
      <t>ショクバ</t>
    </rPh>
    <rPh sb="2" eb="4">
      <t>カンキョウ</t>
    </rPh>
    <rPh sb="5" eb="7">
      <t>ニンゲン</t>
    </rPh>
    <rPh sb="7" eb="9">
      <t>カンケイ</t>
    </rPh>
    <phoneticPr fontId="2"/>
  </si>
  <si>
    <t>【　職場環境　】</t>
    <phoneticPr fontId="2"/>
  </si>
  <si>
    <t>どのような職場で働きたいですか（複数選択可）。</t>
    <phoneticPr fontId="2"/>
  </si>
  <si>
    <t>障害のある人が働いている</t>
    <rPh sb="0" eb="2">
      <t>ショウガイ</t>
    </rPh>
    <rPh sb="5" eb="6">
      <t>ヒト</t>
    </rPh>
    <rPh sb="7" eb="8">
      <t>ハタラ</t>
    </rPh>
    <phoneticPr fontId="2"/>
  </si>
  <si>
    <t>年下が多い</t>
    <rPh sb="0" eb="2">
      <t>トシシタ</t>
    </rPh>
    <rPh sb="3" eb="4">
      <t>オオ</t>
    </rPh>
    <phoneticPr fontId="2"/>
  </si>
  <si>
    <t>希望しない職場環境はありますか。下記の選択肢から避けたい環境を選んでください（複数選択可）。</t>
    <phoneticPr fontId="2"/>
  </si>
  <si>
    <t>にぎやか</t>
    <phoneticPr fontId="2"/>
  </si>
  <si>
    <t>電話がよくかかってくる</t>
    <rPh sb="0" eb="2">
      <t>デンワ</t>
    </rPh>
    <phoneticPr fontId="2"/>
  </si>
  <si>
    <t>まぶしい</t>
    <phoneticPr fontId="2"/>
  </si>
  <si>
    <t>【　合理的配慮　】</t>
    <phoneticPr fontId="2"/>
  </si>
  <si>
    <t>【　ストレングス（長所）　】</t>
    <phoneticPr fontId="2"/>
  </si>
  <si>
    <t>就労をサポートしてくれる家族や友人、支援者はいますか。</t>
    <phoneticPr fontId="2"/>
  </si>
  <si>
    <t>【　支援サービス　】</t>
    <phoneticPr fontId="2"/>
  </si>
  <si>
    <t>定期的な通院と服薬の状況を教えてください（それぞれ複数ある場合は主たるものを記入し、それ以外のものは備考欄に記入）。</t>
    <phoneticPr fontId="2"/>
  </si>
  <si>
    <t>① 対象者の自己評価</t>
    <rPh sb="6" eb="8">
      <t>ジコ</t>
    </rPh>
    <rPh sb="8" eb="10">
      <t>ヒョウカ</t>
    </rPh>
    <phoneticPr fontId="2"/>
  </si>
  <si>
    <t>危険な行動をしたり危険な状況で作業をしない。</t>
    <phoneticPr fontId="2"/>
  </si>
  <si>
    <t>正確に作業する</t>
    <phoneticPr fontId="2"/>
  </si>
  <si>
    <t>作業の成果物を確認した結果、ミスが5％以上30％未満＜時々ミスをする＞</t>
    <phoneticPr fontId="2"/>
  </si>
  <si>
    <t>選-3</t>
    <phoneticPr fontId="2"/>
  </si>
  <si>
    <t>選-5</t>
    <phoneticPr fontId="2"/>
  </si>
  <si>
    <t>作業環境、作業の内容、手順等の変更に対応する</t>
    <phoneticPr fontId="2"/>
  </si>
  <si>
    <t>選-7</t>
    <phoneticPr fontId="2"/>
  </si>
  <si>
    <t>作業機器や道具類を安全に使う</t>
    <phoneticPr fontId="2"/>
  </si>
  <si>
    <t>選-15</t>
    <phoneticPr fontId="2"/>
  </si>
  <si>
    <t>1日7時間（週35時間）以上の勤務ができる体力がある。</t>
    <phoneticPr fontId="2"/>
  </si>
  <si>
    <t>欠勤、遅刻などを連絡する</t>
    <phoneticPr fontId="2"/>
  </si>
  <si>
    <t>欠勤、遅刻をする際、毎回、連絡できる。</t>
    <phoneticPr fontId="2"/>
  </si>
  <si>
    <t>簡単な書類手続きであれば自分で対応できる。</t>
    <phoneticPr fontId="2"/>
  </si>
  <si>
    <t>簡易な書類手続きであっても、他の人の助けが必要なことが多い。</t>
    <phoneticPr fontId="2"/>
  </si>
  <si>
    <t>賃金や労働条件がわからない。</t>
    <phoneticPr fontId="2"/>
  </si>
  <si>
    <t>相手や場に応じた挨拶や返事をする</t>
    <phoneticPr fontId="2"/>
  </si>
  <si>
    <t>相手から挨拶されたり、返事を求められれば応じることができる。</t>
    <phoneticPr fontId="2"/>
  </si>
  <si>
    <t>相手が挨拶をしたり返事を求めても応じることができない。</t>
    <phoneticPr fontId="2"/>
  </si>
  <si>
    <t>相手や場に応じた言葉をつかう</t>
    <phoneticPr fontId="2"/>
  </si>
  <si>
    <t>S</t>
    <phoneticPr fontId="2"/>
  </si>
  <si>
    <t>準備・後片付け</t>
    <rPh sb="0" eb="2">
      <t>ジュンビ</t>
    </rPh>
    <rPh sb="3" eb="6">
      <t>アトカタヅ</t>
    </rPh>
    <phoneticPr fontId="1"/>
  </si>
  <si>
    <r>
      <t>これまでに就職した</t>
    </r>
    <r>
      <rPr>
        <sz val="16"/>
        <color theme="1"/>
        <rFont val="BIZ UDPゴシック"/>
        <family val="3"/>
        <charset val="128"/>
      </rPr>
      <t>経験はありますか。</t>
    </r>
    <phoneticPr fontId="2"/>
  </si>
  <si>
    <t>回（就労継続支援Ａ型事業所での雇用を含む）</t>
    <rPh sb="0" eb="1">
      <t>カイ</t>
    </rPh>
    <rPh sb="2" eb="4">
      <t>シュウロウ</t>
    </rPh>
    <rPh sb="4" eb="6">
      <t>ケイゾク</t>
    </rPh>
    <rPh sb="6" eb="8">
      <t>シエン</t>
    </rPh>
    <rPh sb="9" eb="10">
      <t>ガタ</t>
    </rPh>
    <rPh sb="10" eb="13">
      <t>ジギョウショ</t>
    </rPh>
    <rPh sb="15" eb="17">
      <t>コヨウ</t>
    </rPh>
    <rPh sb="18" eb="19">
      <t>フク</t>
    </rPh>
    <phoneticPr fontId="2"/>
  </si>
  <si>
    <t>就職した経験について、勤務先や仕事の内容、労働時間、働いた期間などを教えてください。（新しいものから順に）</t>
    <rPh sb="43" eb="44">
      <t>アタラ</t>
    </rPh>
    <rPh sb="50" eb="51">
      <t>ジュン</t>
    </rPh>
    <phoneticPr fontId="2"/>
  </si>
  <si>
    <r>
      <t>これまでに就職した経験の中で気に入っていた仕事や職場があれば</t>
    </r>
    <r>
      <rPr>
        <sz val="16"/>
        <rFont val="BIZ UDPゴシック"/>
        <family val="3"/>
        <charset val="128"/>
      </rPr>
      <t>教えてください。</t>
    </r>
    <rPh sb="30" eb="31">
      <t>オシ</t>
    </rPh>
    <phoneticPr fontId="2"/>
  </si>
  <si>
    <r>
      <t>これまでに就職した経験の中で自分にあわなかった仕事や職場があれば</t>
    </r>
    <r>
      <rPr>
        <sz val="16"/>
        <rFont val="BIZ UDPゴシック"/>
        <family val="3"/>
        <charset val="128"/>
      </rPr>
      <t>教えてください。</t>
    </r>
    <rPh sb="26" eb="28">
      <t>ショクバ</t>
    </rPh>
    <rPh sb="32" eb="33">
      <t>オシ</t>
    </rPh>
    <phoneticPr fontId="2"/>
  </si>
  <si>
    <t>一般就職（企業などでの雇用（就労継続支援A型事業所での雇用を除く））</t>
    <rPh sb="0" eb="2">
      <t>イッパン</t>
    </rPh>
    <rPh sb="2" eb="4">
      <t>シュウショク</t>
    </rPh>
    <rPh sb="5" eb="7">
      <t>キギョウ</t>
    </rPh>
    <rPh sb="11" eb="13">
      <t>コヨウ</t>
    </rPh>
    <rPh sb="14" eb="16">
      <t>シュウロウ</t>
    </rPh>
    <rPh sb="16" eb="18">
      <t>ケイゾク</t>
    </rPh>
    <rPh sb="18" eb="20">
      <t>シエン</t>
    </rPh>
    <rPh sb="21" eb="22">
      <t>ガタ</t>
    </rPh>
    <rPh sb="22" eb="25">
      <t>ジギョウショ</t>
    </rPh>
    <rPh sb="27" eb="29">
      <t>コヨウ</t>
    </rPh>
    <rPh sb="30" eb="31">
      <t>ノゾ</t>
    </rPh>
    <phoneticPr fontId="2"/>
  </si>
  <si>
    <t>一般就職以外を希望している場合、希望する理由を教えてください。</t>
    <phoneticPr fontId="2"/>
  </si>
  <si>
    <t>一般就職以外を希望している場合、将来一般就職したいと思いますか。</t>
    <phoneticPr fontId="2"/>
  </si>
  <si>
    <t>仕事を探すにあたって利用しようと考えている方法を教えてください（複数選択可）。</t>
    <rPh sb="10" eb="12">
      <t>リヨウ</t>
    </rPh>
    <rPh sb="16" eb="17">
      <t>カンガ</t>
    </rPh>
    <rPh sb="21" eb="23">
      <t>ホウホウ</t>
    </rPh>
    <rPh sb="24" eb="25">
      <t>オシ</t>
    </rPh>
    <phoneticPr fontId="2"/>
  </si>
  <si>
    <t>縁故・知人の紹介</t>
    <rPh sb="0" eb="2">
      <t>エンコ</t>
    </rPh>
    <rPh sb="3" eb="5">
      <t>チジン</t>
    </rPh>
    <rPh sb="6" eb="8">
      <t>ショウカイ</t>
    </rPh>
    <phoneticPr fontId="2"/>
  </si>
  <si>
    <t>通勤できる範囲はどのくらいですか（複数選択可）。実際に通勤する方法として考えているものを選んで答えてください。</t>
    <rPh sb="24" eb="26">
      <t>ジッサイ</t>
    </rPh>
    <rPh sb="27" eb="29">
      <t>ツウキン</t>
    </rPh>
    <rPh sb="31" eb="33">
      <t>ホウホウ</t>
    </rPh>
    <rPh sb="36" eb="37">
      <t>カンガ</t>
    </rPh>
    <rPh sb="44" eb="45">
      <t>エラ</t>
    </rPh>
    <rPh sb="47" eb="48">
      <t>コタ</t>
    </rPh>
    <phoneticPr fontId="2"/>
  </si>
  <si>
    <t>一緒に働く人がきまっている</t>
    <rPh sb="0" eb="2">
      <t>イッショ</t>
    </rPh>
    <rPh sb="3" eb="4">
      <t>ハタラ</t>
    </rPh>
    <rPh sb="5" eb="6">
      <t>ヒト</t>
    </rPh>
    <phoneticPr fontId="2"/>
  </si>
  <si>
    <r>
      <t>現在通院している医療機関はありますか</t>
    </r>
    <r>
      <rPr>
        <sz val="16"/>
        <rFont val="BIZ UDPゴシック"/>
        <family val="3"/>
        <charset val="128"/>
      </rPr>
      <t>。</t>
    </r>
    <phoneticPr fontId="2"/>
  </si>
  <si>
    <t>具体的な支援の内容</t>
    <rPh sb="0" eb="3">
      <t>グタイテキ</t>
    </rPh>
    <rPh sb="4" eb="6">
      <t>シエン</t>
    </rPh>
    <rPh sb="7" eb="9">
      <t>ナイヨウ</t>
    </rPh>
    <phoneticPr fontId="2"/>
  </si>
  <si>
    <t>指示された手順に従って作業する</t>
    <rPh sb="5" eb="7">
      <t>テジュン</t>
    </rPh>
    <rPh sb="8" eb="9">
      <t>シタガ</t>
    </rPh>
    <phoneticPr fontId="2"/>
  </si>
  <si>
    <t>具体的に指示されれば、指示された手順に従ってだいたい作業できる。</t>
    <rPh sb="11" eb="13">
      <t>シジ</t>
    </rPh>
    <rPh sb="16" eb="18">
      <t>テジュン</t>
    </rPh>
    <rPh sb="19" eb="20">
      <t>シタガ</t>
    </rPh>
    <phoneticPr fontId="2"/>
  </si>
  <si>
    <t>具体的に指示されても、指示された手順に従えない。</t>
    <rPh sb="0" eb="3">
      <t>グタイテキ</t>
    </rPh>
    <rPh sb="11" eb="13">
      <t>シジ</t>
    </rPh>
    <rPh sb="16" eb="18">
      <t>テジュン</t>
    </rPh>
    <rPh sb="19" eb="20">
      <t>シタガ</t>
    </rPh>
    <phoneticPr fontId="2"/>
  </si>
  <si>
    <t>決められた時間内に与えられた仕事を仕上げる</t>
    <rPh sb="0" eb="1">
      <t>キ</t>
    </rPh>
    <rPh sb="5" eb="7">
      <t>ジカン</t>
    </rPh>
    <rPh sb="7" eb="8">
      <t>ナイ</t>
    </rPh>
    <rPh sb="9" eb="10">
      <t>アタ</t>
    </rPh>
    <rPh sb="14" eb="16">
      <t>シゴト</t>
    </rPh>
    <rPh sb="17" eb="19">
      <t>シア</t>
    </rPh>
    <phoneticPr fontId="2"/>
  </si>
  <si>
    <t>決められた時間内に仕事を仕上げることができる。</t>
    <rPh sb="0" eb="1">
      <t>キ</t>
    </rPh>
    <rPh sb="5" eb="7">
      <t>ジカン</t>
    </rPh>
    <rPh sb="7" eb="8">
      <t>ナイ</t>
    </rPh>
    <rPh sb="12" eb="14">
      <t>シア</t>
    </rPh>
    <phoneticPr fontId="2"/>
  </si>
  <si>
    <t>決められた時間内に仕事を仕上げることができない。</t>
    <rPh sb="0" eb="1">
      <t>キ</t>
    </rPh>
    <rPh sb="5" eb="7">
      <t>ジカン</t>
    </rPh>
    <rPh sb="7" eb="8">
      <t>ナイ</t>
    </rPh>
    <rPh sb="12" eb="14">
      <t>シア</t>
    </rPh>
    <phoneticPr fontId="2"/>
  </si>
  <si>
    <t>決められた時間内に仕事をだいたい仕上げることができる。</t>
    <rPh sb="0" eb="1">
      <t>キ</t>
    </rPh>
    <rPh sb="5" eb="7">
      <t>ジカン</t>
    </rPh>
    <rPh sb="7" eb="8">
      <t>ナイ</t>
    </rPh>
    <rPh sb="9" eb="11">
      <t>シゴト</t>
    </rPh>
    <rPh sb="16" eb="18">
      <t>シア</t>
    </rPh>
    <phoneticPr fontId="2"/>
  </si>
  <si>
    <t>必要とされるスピードで作業する</t>
    <phoneticPr fontId="2"/>
  </si>
  <si>
    <t>必要とされるスピードの90％以上で作業できる。</t>
    <rPh sb="0" eb="2">
      <t>ヒツヨウ</t>
    </rPh>
    <rPh sb="17" eb="19">
      <t>サギョウ</t>
    </rPh>
    <phoneticPr fontId="2"/>
  </si>
  <si>
    <t>必要とされるスピードの90％未満40％以上で作業できる。</t>
    <rPh sb="0" eb="2">
      <t>ヒツヨウ</t>
    </rPh>
    <rPh sb="22" eb="24">
      <t>サギョウ</t>
    </rPh>
    <phoneticPr fontId="2"/>
  </si>
  <si>
    <t>必要とされるスピードの40％以上の速さでは作業ができない。</t>
    <rPh sb="0" eb="2">
      <t>ヒツヨウ</t>
    </rPh>
    <rPh sb="14" eb="16">
      <t>イジョウ</t>
    </rPh>
    <rPh sb="17" eb="18">
      <t>ハヤ</t>
    </rPh>
    <rPh sb="21" eb="23">
      <t>サギョウ</t>
    </rPh>
    <phoneticPr fontId="2"/>
  </si>
  <si>
    <t>作業を繰り返すことで上達する。</t>
    <rPh sb="0" eb="2">
      <t>サギョウ</t>
    </rPh>
    <rPh sb="3" eb="4">
      <t>ク</t>
    </rPh>
    <rPh sb="5" eb="6">
      <t>カエ</t>
    </rPh>
    <rPh sb="10" eb="12">
      <t>ジョウタツ</t>
    </rPh>
    <phoneticPr fontId="2"/>
  </si>
  <si>
    <t>―</t>
    <phoneticPr fontId="2"/>
  </si>
  <si>
    <t>作業を繰り返しても、上達しない。</t>
    <rPh sb="10" eb="12">
      <t>ジョウタツ</t>
    </rPh>
    <phoneticPr fontId="2"/>
  </si>
  <si>
    <t>作業を繰り返すことで上達する</t>
    <rPh sb="3" eb="4">
      <t>ク</t>
    </rPh>
    <rPh sb="5" eb="6">
      <t>カエ</t>
    </rPh>
    <rPh sb="10" eb="12">
      <t>ジョウタツ</t>
    </rPh>
    <phoneticPr fontId="2"/>
  </si>
  <si>
    <t>細かな作業をする</t>
    <phoneticPr fontId="2"/>
  </si>
  <si>
    <t>左記の状況で、時々ミスをする。</t>
    <phoneticPr fontId="2"/>
  </si>
  <si>
    <t>左記の状況で、よくミスをする。</t>
    <phoneticPr fontId="2"/>
  </si>
  <si>
    <t>器用さが要求される作業（例：細かい部品の組み立て作業）においてほとんどミスをしない。</t>
    <rPh sb="0" eb="2">
      <t>キヨウ</t>
    </rPh>
    <phoneticPr fontId="2"/>
  </si>
  <si>
    <t>集中して作業する</t>
    <rPh sb="0" eb="2">
      <t>シュウチュウ</t>
    </rPh>
    <rPh sb="4" eb="6">
      <t>サギョウ</t>
    </rPh>
    <phoneticPr fontId="2"/>
  </si>
  <si>
    <t>自分でミスを見つける</t>
    <rPh sb="6" eb="7">
      <t>ミ</t>
    </rPh>
    <phoneticPr fontId="2"/>
  </si>
  <si>
    <t>自ら作業の見直しを行い、ミスを見つけることができる。</t>
    <rPh sb="0" eb="1">
      <t>ミズカ</t>
    </rPh>
    <rPh sb="15" eb="16">
      <t>ミ</t>
    </rPh>
    <phoneticPr fontId="2"/>
  </si>
  <si>
    <t>作業機器や道具類を安全に使うことができる。</t>
    <rPh sb="9" eb="11">
      <t>アンゼン</t>
    </rPh>
    <phoneticPr fontId="2"/>
  </si>
  <si>
    <t>指示が必要な時もあるが、作業機器や道具類をだいたい安全に使うことができる。</t>
    <rPh sb="25" eb="27">
      <t>アンゼン</t>
    </rPh>
    <phoneticPr fontId="2"/>
  </si>
  <si>
    <t>作業機器や道具類を安全に使うことができない。</t>
    <rPh sb="9" eb="11">
      <t>アンゼン</t>
    </rPh>
    <phoneticPr fontId="2"/>
  </si>
  <si>
    <t>選-９</t>
    <phoneticPr fontId="2"/>
  </si>
  <si>
    <t>道具等を雑に扱う（投げる、放置する、別の用途に使う）ことはない。</t>
    <rPh sb="9" eb="10">
      <t>ナ</t>
    </rPh>
    <rPh sb="13" eb="15">
      <t>ホウチ</t>
    </rPh>
    <rPh sb="18" eb="19">
      <t>ベツ</t>
    </rPh>
    <rPh sb="20" eb="22">
      <t>ヨウト</t>
    </rPh>
    <rPh sb="23" eb="24">
      <t>ツカ</t>
    </rPh>
    <phoneticPr fontId="2"/>
  </si>
  <si>
    <t>道具等を雑に扱うことが時々ある。</t>
    <rPh sb="11" eb="13">
      <t>トキドキ</t>
    </rPh>
    <phoneticPr fontId="2"/>
  </si>
  <si>
    <t>道具等を雑に扱うことがよくある。</t>
    <phoneticPr fontId="2"/>
  </si>
  <si>
    <t>選-10</t>
    <phoneticPr fontId="2"/>
  </si>
  <si>
    <t>必要な道具や材料を作業場所に持ってきたり、返すことができる。</t>
    <phoneticPr fontId="2"/>
  </si>
  <si>
    <t>必要な道具や材料を作業場所に持ってきたり、返すのを忘れることが時々ある。</t>
    <rPh sb="25" eb="26">
      <t>ワス</t>
    </rPh>
    <rPh sb="31" eb="33">
      <t>トキドキ</t>
    </rPh>
    <phoneticPr fontId="2"/>
  </si>
  <si>
    <t>選-11</t>
    <phoneticPr fontId="2"/>
  </si>
  <si>
    <t>文章を読んで理解する</t>
    <rPh sb="6" eb="8">
      <t>リカイ</t>
    </rPh>
    <phoneticPr fontId="2"/>
  </si>
  <si>
    <t>選-12</t>
    <phoneticPr fontId="2"/>
  </si>
  <si>
    <t>業務日報を書くことができる。</t>
    <rPh sb="0" eb="2">
      <t>ギョウム</t>
    </rPh>
    <rPh sb="2" eb="4">
      <t>ニッポウ</t>
    </rPh>
    <phoneticPr fontId="2"/>
  </si>
  <si>
    <t>選-13</t>
    <phoneticPr fontId="2"/>
  </si>
  <si>
    <t>メモを取って活用する</t>
    <rPh sb="3" eb="4">
      <t>ト</t>
    </rPh>
    <rPh sb="6" eb="8">
      <t>カツヨウ</t>
    </rPh>
    <phoneticPr fontId="2"/>
  </si>
  <si>
    <t>計算をする</t>
    <rPh sb="0" eb="2">
      <t>ケイサン</t>
    </rPh>
    <phoneticPr fontId="2"/>
  </si>
  <si>
    <t>１日４時間(週20時間)程度の勤務ができる体力がある。</t>
    <phoneticPr fontId="2"/>
  </si>
  <si>
    <t>１日４時間(週20時間)以上の勤務ができる体力がない。</t>
    <phoneticPr fontId="2"/>
  </si>
  <si>
    <t>自分からすすんで作業に取り組む</t>
    <rPh sb="8" eb="10">
      <t>サギョウ</t>
    </rPh>
    <phoneticPr fontId="2"/>
  </si>
  <si>
    <t>研修などの勉強の機会があれば、参加する。</t>
    <rPh sb="0" eb="2">
      <t>ケンシュウ</t>
    </rPh>
    <rPh sb="5" eb="7">
      <t>ベンキョウ</t>
    </rPh>
    <rPh sb="8" eb="10">
      <t>キカイ</t>
    </rPh>
    <rPh sb="15" eb="17">
      <t>サンカ</t>
    </rPh>
    <phoneticPr fontId="2"/>
  </si>
  <si>
    <t>研修などの勉強の機会を提供されても、参加することはない。</t>
    <rPh sb="5" eb="7">
      <t>ベンキョウ</t>
    </rPh>
    <rPh sb="8" eb="10">
      <t>キカイ</t>
    </rPh>
    <rPh sb="11" eb="13">
      <t>テイキョウ</t>
    </rPh>
    <phoneticPr fontId="2"/>
  </si>
  <si>
    <t>やむを得ない理由以外の遅刻・早退・欠勤が月に2回以上ある。または、通院や体調不良が週に１回以上ある。</t>
    <rPh sb="3" eb="4">
      <t>エ</t>
    </rPh>
    <rPh sb="6" eb="8">
      <t>リユウ</t>
    </rPh>
    <rPh sb="8" eb="10">
      <t>イガイ</t>
    </rPh>
    <rPh sb="41" eb="42">
      <t>シュウ</t>
    </rPh>
    <rPh sb="44" eb="47">
      <t>カイイジョウ</t>
    </rPh>
    <phoneticPr fontId="2"/>
  </si>
  <si>
    <t>食事、着替え、排せつ、入浴などを自分一人で行える。</t>
    <rPh sb="3" eb="5">
      <t>キガ</t>
    </rPh>
    <rPh sb="16" eb="18">
      <t>ジブン</t>
    </rPh>
    <rPh sb="18" eb="20">
      <t>ヒトリ</t>
    </rPh>
    <phoneticPr fontId="2"/>
  </si>
  <si>
    <t>食事、着替え、排せつ、入浴などで他の人の助けが必要な部分がある。</t>
    <rPh sb="3" eb="5">
      <t>キガ</t>
    </rPh>
    <rPh sb="16" eb="17">
      <t>ホカ</t>
    </rPh>
    <rPh sb="18" eb="19">
      <t>ヒト</t>
    </rPh>
    <rPh sb="20" eb="21">
      <t>タス</t>
    </rPh>
    <rPh sb="23" eb="25">
      <t>ヒツヨウ</t>
    </rPh>
    <phoneticPr fontId="2"/>
  </si>
  <si>
    <t>食事、着替え、排せつ、入浴などの多くの部分で他の人の助けが必要である。</t>
    <rPh sb="3" eb="5">
      <t>キガ</t>
    </rPh>
    <rPh sb="16" eb="17">
      <t>オオ</t>
    </rPh>
    <rPh sb="19" eb="21">
      <t>ブブン</t>
    </rPh>
    <rPh sb="22" eb="23">
      <t>ホカ</t>
    </rPh>
    <rPh sb="24" eb="25">
      <t>ヒト</t>
    </rPh>
    <rPh sb="26" eb="27">
      <t>タス</t>
    </rPh>
    <rPh sb="29" eb="31">
      <t>ヒツヨウ</t>
    </rPh>
    <phoneticPr fontId="2"/>
  </si>
  <si>
    <t>いつも場や気温にあった服装をし清潔で、身だしなみを整えている。</t>
    <rPh sb="5" eb="7">
      <t>キオン</t>
    </rPh>
    <phoneticPr fontId="2"/>
  </si>
  <si>
    <t>場や気温にあった服装、清潔さ、身だしなみを整えることがたまにできない。</t>
    <rPh sb="2" eb="4">
      <t>キオン</t>
    </rPh>
    <rPh sb="21" eb="22">
      <t>トトノ</t>
    </rPh>
    <phoneticPr fontId="2"/>
  </si>
  <si>
    <t>場や気温にあった服装、清潔さ、身だしなみを整えることができないことがよくある。</t>
    <rPh sb="2" eb="4">
      <t>キオン</t>
    </rPh>
    <rPh sb="21" eb="22">
      <t>トトノ</t>
    </rPh>
    <phoneticPr fontId="2"/>
  </si>
  <si>
    <t>体調が悪くなった時、時々自分からすすんで回復させるための行動ができる。</t>
    <rPh sb="0" eb="2">
      <t>タイチョウ</t>
    </rPh>
    <rPh sb="3" eb="4">
      <t>ワル</t>
    </rPh>
    <rPh sb="8" eb="9">
      <t>トキ</t>
    </rPh>
    <rPh sb="10" eb="12">
      <t>トキドキ</t>
    </rPh>
    <rPh sb="12" eb="14">
      <t>ジブン</t>
    </rPh>
    <rPh sb="20" eb="22">
      <t>カイフク</t>
    </rPh>
    <rPh sb="28" eb="30">
      <t>コウドウ</t>
    </rPh>
    <phoneticPr fontId="2"/>
  </si>
  <si>
    <r>
      <t>作業工程</t>
    </r>
    <r>
      <rPr>
        <sz val="22"/>
        <rFont val="BIZ UDPゴシック"/>
        <family val="3"/>
        <charset val="128"/>
      </rPr>
      <t>を理解する</t>
    </r>
    <rPh sb="5" eb="7">
      <t>リカイ</t>
    </rPh>
    <phoneticPr fontId="2"/>
  </si>
  <si>
    <r>
      <t>簡単な作業工程</t>
    </r>
    <r>
      <rPr>
        <sz val="11"/>
        <rFont val="BIZ UDPゴシック"/>
        <family val="3"/>
        <charset val="128"/>
      </rPr>
      <t>であってもなかなかわからない。</t>
    </r>
    <rPh sb="0" eb="2">
      <t>カンタン</t>
    </rPh>
    <phoneticPr fontId="2"/>
  </si>
  <si>
    <t>簡単な作業工程について他の人に複数回確認すればわかる。</t>
    <rPh sb="0" eb="2">
      <t>カンタン</t>
    </rPh>
    <rPh sb="13" eb="14">
      <t>ヒト</t>
    </rPh>
    <rPh sb="15" eb="18">
      <t>フクスウカイ</t>
    </rPh>
    <phoneticPr fontId="2"/>
  </si>
  <si>
    <t>作業工程についてわからないことは他の人に一回確認すれば、だいたいわかる。</t>
    <rPh sb="18" eb="19">
      <t>ヒト</t>
    </rPh>
    <rPh sb="20" eb="22">
      <t>イッカイ</t>
    </rPh>
    <rPh sb="22" eb="24">
      <t>カクニン</t>
    </rPh>
    <phoneticPr fontId="2"/>
  </si>
  <si>
    <t>自分の気持ち（休憩をとりたい、助けてほしい等）を相手に伝える</t>
    <rPh sb="3" eb="5">
      <t>キモ</t>
    </rPh>
    <phoneticPr fontId="2"/>
  </si>
  <si>
    <t>自分の気持ちを常に自分から相手に伝えることができる。</t>
    <rPh sb="3" eb="5">
      <t>キモ</t>
    </rPh>
    <phoneticPr fontId="2"/>
  </si>
  <si>
    <t>他の人から尋ねられれば、自分の気持ちを相手に伝えることができる。</t>
    <rPh sb="0" eb="1">
      <t>ホカ</t>
    </rPh>
    <rPh sb="2" eb="3">
      <t>ヒト</t>
    </rPh>
    <rPh sb="5" eb="6">
      <t>タズ</t>
    </rPh>
    <rPh sb="15" eb="17">
      <t>キモ</t>
    </rPh>
    <phoneticPr fontId="2"/>
  </si>
  <si>
    <t>他の人から尋ねられても、自分の気持ちを相手に伝えることができない。</t>
    <rPh sb="0" eb="1">
      <t>ホカ</t>
    </rPh>
    <rPh sb="2" eb="3">
      <t>ヒト</t>
    </rPh>
    <rPh sb="5" eb="6">
      <t>タズ</t>
    </rPh>
    <rPh sb="15" eb="17">
      <t>キモ</t>
    </rPh>
    <phoneticPr fontId="2"/>
  </si>
  <si>
    <t>相手が確認したいことについて答えられないことがよくある。</t>
    <rPh sb="0" eb="2">
      <t>アイテ</t>
    </rPh>
    <rPh sb="3" eb="5">
      <t>カクニン</t>
    </rPh>
    <rPh sb="14" eb="15">
      <t>コタ</t>
    </rPh>
    <phoneticPr fontId="2"/>
  </si>
  <si>
    <t>質問・報告（作業の終了、失敗等）・連絡・相談を欠かさずすることができる。</t>
    <rPh sb="23" eb="24">
      <t>カ</t>
    </rPh>
    <phoneticPr fontId="2"/>
  </si>
  <si>
    <t>質問・報告・連絡・相談を時々しないことがある。</t>
    <rPh sb="12" eb="14">
      <t>トキドキ</t>
    </rPh>
    <phoneticPr fontId="2"/>
  </si>
  <si>
    <t>質問・報告・連絡・相談をしないことが多い、または必要以上にすることが多い。</t>
    <rPh sb="18" eb="19">
      <t>オオ</t>
    </rPh>
    <phoneticPr fontId="2"/>
  </si>
  <si>
    <t>選-2６</t>
    <rPh sb="0" eb="1">
      <t>セン</t>
    </rPh>
    <phoneticPr fontId="2"/>
  </si>
  <si>
    <t>職場の役割分担を理解して行動する</t>
    <rPh sb="3" eb="5">
      <t>ヤクワリ</t>
    </rPh>
    <rPh sb="5" eb="7">
      <t>ブンタン</t>
    </rPh>
    <rPh sb="8" eb="10">
      <t>リカイ</t>
    </rPh>
    <rPh sb="12" eb="14">
      <t>コウドウ</t>
    </rPh>
    <phoneticPr fontId="2"/>
  </si>
  <si>
    <t>選-2７</t>
    <rPh sb="0" eb="1">
      <t>セン</t>
    </rPh>
    <phoneticPr fontId="2"/>
  </si>
  <si>
    <t>他の人と協力して作業をする</t>
    <rPh sb="0" eb="1">
      <t>ホカ</t>
    </rPh>
    <rPh sb="2" eb="3">
      <t>ヒト</t>
    </rPh>
    <rPh sb="4" eb="6">
      <t>キョウリョク</t>
    </rPh>
    <phoneticPr fontId="2"/>
  </si>
  <si>
    <t>同僚や上司に障害について理解してもらうこと</t>
    <rPh sb="0" eb="2">
      <t>ドウリョウ</t>
    </rPh>
    <rPh sb="3" eb="5">
      <t>ジョウシ</t>
    </rPh>
    <rPh sb="6" eb="8">
      <t>ショウガイ</t>
    </rPh>
    <rPh sb="12" eb="14">
      <t>リカイ</t>
    </rPh>
    <phoneticPr fontId="2"/>
  </si>
  <si>
    <t>同僚や上司等に継続的に対応をお願いしたいこと</t>
    <rPh sb="0" eb="2">
      <t>ドウリョウ</t>
    </rPh>
    <rPh sb="3" eb="5">
      <t>ジョウシ</t>
    </rPh>
    <rPh sb="5" eb="6">
      <t>トウ</t>
    </rPh>
    <rPh sb="7" eb="10">
      <t>ケイゾクテキ</t>
    </rPh>
    <rPh sb="11" eb="13">
      <t>タイオウ</t>
    </rPh>
    <rPh sb="15" eb="16">
      <t>ネガ</t>
    </rPh>
    <phoneticPr fontId="2"/>
  </si>
  <si>
    <t>職場の設備の整備</t>
    <rPh sb="0" eb="2">
      <t>ショクバ</t>
    </rPh>
    <rPh sb="3" eb="5">
      <t>セツビ</t>
    </rPh>
    <rPh sb="6" eb="8">
      <t>セイビ</t>
    </rPh>
    <phoneticPr fontId="2"/>
  </si>
  <si>
    <t>所属機関</t>
    <rPh sb="0" eb="2">
      <t>ショゾク</t>
    </rPh>
    <rPh sb="2" eb="4">
      <t>キカン</t>
    </rPh>
    <phoneticPr fontId="2"/>
  </si>
  <si>
    <t>週の労働時間</t>
    <rPh sb="0" eb="1">
      <t>シュウ</t>
    </rPh>
    <rPh sb="2" eb="4">
      <t>ロウドウ</t>
    </rPh>
    <rPh sb="4" eb="6">
      <t>ジカン</t>
    </rPh>
    <phoneticPr fontId="2"/>
  </si>
  <si>
    <t>働くよう言っている親や周りの人を納得・安心させるため</t>
    <rPh sb="0" eb="1">
      <t>ハタラ</t>
    </rPh>
    <rPh sb="4" eb="5">
      <t>イ</t>
    </rPh>
    <rPh sb="9" eb="10">
      <t>オヤ</t>
    </rPh>
    <rPh sb="11" eb="12">
      <t>マワ</t>
    </rPh>
    <rPh sb="14" eb="15">
      <t>ヒト</t>
    </rPh>
    <rPh sb="16" eb="18">
      <t>ナットク</t>
    </rPh>
    <rPh sb="19" eb="21">
      <t>アンシン</t>
    </rPh>
    <phoneticPr fontId="2"/>
  </si>
  <si>
    <t>正社員（期間の定めがない）として雇用されることを希望していますか。</t>
    <rPh sb="4" eb="6">
      <t>キカン</t>
    </rPh>
    <rPh sb="7" eb="8">
      <t>サダ</t>
    </rPh>
    <phoneticPr fontId="2"/>
  </si>
  <si>
    <t>作業指示書を読んで内容がわかる。</t>
    <rPh sb="0" eb="2">
      <t>サギョウ</t>
    </rPh>
    <rPh sb="2" eb="5">
      <t>シジショ</t>
    </rPh>
    <rPh sb="9" eb="11">
      <t>ナイヨウ</t>
    </rPh>
    <phoneticPr fontId="2"/>
  </si>
  <si>
    <t>問/項目</t>
    <rPh sb="0" eb="1">
      <t>トイ</t>
    </rPh>
    <rPh sb="2" eb="4">
      <t>コウモク</t>
    </rPh>
    <phoneticPr fontId="2"/>
  </si>
  <si>
    <t>有無</t>
    <rPh sb="0" eb="2">
      <t>ウム</t>
    </rPh>
    <phoneticPr fontId="2"/>
  </si>
  <si>
    <t>回数</t>
    <rPh sb="0" eb="2">
      <t>カイスウ</t>
    </rPh>
    <phoneticPr fontId="2"/>
  </si>
  <si>
    <t>労働時間</t>
    <rPh sb="0" eb="2">
      <t>ロウドウ</t>
    </rPh>
    <rPh sb="2" eb="4">
      <t>ジカン</t>
    </rPh>
    <phoneticPr fontId="2"/>
  </si>
  <si>
    <t>2_5</t>
    <phoneticPr fontId="2"/>
  </si>
  <si>
    <t>気に入っていた点</t>
    <rPh sb="0" eb="1">
      <t>キ</t>
    </rPh>
    <rPh sb="2" eb="3">
      <t>イ</t>
    </rPh>
    <rPh sb="7" eb="8">
      <t>テン</t>
    </rPh>
    <phoneticPr fontId="2"/>
  </si>
  <si>
    <t>合わなかった点</t>
    <rPh sb="0" eb="1">
      <t>ア</t>
    </rPh>
    <rPh sb="6" eb="7">
      <t>テン</t>
    </rPh>
    <phoneticPr fontId="2"/>
  </si>
  <si>
    <t>退職理由</t>
    <rPh sb="0" eb="2">
      <t>タイショク</t>
    </rPh>
    <rPh sb="2" eb="4">
      <t>リユウ</t>
    </rPh>
    <phoneticPr fontId="2"/>
  </si>
  <si>
    <t>5_5</t>
    <phoneticPr fontId="2"/>
  </si>
  <si>
    <t>一般就職</t>
    <rPh sb="0" eb="2">
      <t>イッパン</t>
    </rPh>
    <rPh sb="2" eb="4">
      <t>シュウショク</t>
    </rPh>
    <phoneticPr fontId="2"/>
  </si>
  <si>
    <t>就労継続支援A型</t>
    <rPh sb="0" eb="2">
      <t>シュウロウ</t>
    </rPh>
    <rPh sb="2" eb="4">
      <t>ケイゾク</t>
    </rPh>
    <rPh sb="4" eb="6">
      <t>シエン</t>
    </rPh>
    <rPh sb="7" eb="8">
      <t>ガタ</t>
    </rPh>
    <phoneticPr fontId="2"/>
  </si>
  <si>
    <t>就労移行支援</t>
    <rPh sb="0" eb="2">
      <t>シュウロウ</t>
    </rPh>
    <rPh sb="2" eb="4">
      <t>イコウ</t>
    </rPh>
    <rPh sb="4" eb="6">
      <t>シエン</t>
    </rPh>
    <phoneticPr fontId="2"/>
  </si>
  <si>
    <t>就労継続支援B型</t>
    <rPh sb="0" eb="2">
      <t>シュウロウ</t>
    </rPh>
    <rPh sb="2" eb="4">
      <t>ケイゾク</t>
    </rPh>
    <rPh sb="4" eb="6">
      <t>シエン</t>
    </rPh>
    <rPh sb="7" eb="8">
      <t>ガタ</t>
    </rPh>
    <phoneticPr fontId="2"/>
  </si>
  <si>
    <t>職業訓練</t>
    <rPh sb="0" eb="2">
      <t>ショクギョウ</t>
    </rPh>
    <rPh sb="2" eb="4">
      <t>クンレン</t>
    </rPh>
    <phoneticPr fontId="2"/>
  </si>
  <si>
    <t>職業準備支援</t>
    <rPh sb="0" eb="2">
      <t>ショクギョウ</t>
    </rPh>
    <rPh sb="2" eb="4">
      <t>ジュンビ</t>
    </rPh>
    <rPh sb="4" eb="6">
      <t>シエン</t>
    </rPh>
    <phoneticPr fontId="2"/>
  </si>
  <si>
    <t>6_7</t>
    <phoneticPr fontId="2"/>
  </si>
  <si>
    <t>その他</t>
    <rPh sb="2" eb="3">
      <t>タ</t>
    </rPh>
    <phoneticPr fontId="2"/>
  </si>
  <si>
    <t>その他_記述</t>
    <rPh sb="2" eb="3">
      <t>タ</t>
    </rPh>
    <rPh sb="4" eb="6">
      <t>キジュツ</t>
    </rPh>
    <phoneticPr fontId="2"/>
  </si>
  <si>
    <t>6_8</t>
    <phoneticPr fontId="2"/>
  </si>
  <si>
    <t>希望する理由</t>
    <rPh sb="0" eb="2">
      <t>キボウ</t>
    </rPh>
    <rPh sb="4" eb="6">
      <t>リユウ</t>
    </rPh>
    <phoneticPr fontId="2"/>
  </si>
  <si>
    <t>希望の有無</t>
    <rPh sb="0" eb="2">
      <t>キボウ</t>
    </rPh>
    <rPh sb="3" eb="5">
      <t>ウム</t>
    </rPh>
    <phoneticPr fontId="2"/>
  </si>
  <si>
    <t>記述</t>
    <rPh sb="0" eb="2">
      <t>キジュツ</t>
    </rPh>
    <phoneticPr fontId="2"/>
  </si>
  <si>
    <t>働く目的_記述</t>
    <rPh sb="0" eb="1">
      <t>ハタラ</t>
    </rPh>
    <rPh sb="2" eb="4">
      <t>モクテキ</t>
    </rPh>
    <rPh sb="5" eb="7">
      <t>キジュツ</t>
    </rPh>
    <phoneticPr fontId="2"/>
  </si>
  <si>
    <t>生活のため</t>
    <rPh sb="0" eb="2">
      <t>セイカツ</t>
    </rPh>
    <phoneticPr fontId="2"/>
  </si>
  <si>
    <t>娯楽のため</t>
    <rPh sb="0" eb="2">
      <t>ゴラク</t>
    </rPh>
    <phoneticPr fontId="2"/>
  </si>
  <si>
    <t>楽しいから</t>
    <rPh sb="0" eb="1">
      <t>タノ</t>
    </rPh>
    <phoneticPr fontId="2"/>
  </si>
  <si>
    <t>役立ちたいから</t>
    <rPh sb="0" eb="2">
      <t>ヤクダ</t>
    </rPh>
    <phoneticPr fontId="2"/>
  </si>
  <si>
    <t>能力を高めるため</t>
    <rPh sb="0" eb="2">
      <t>ノウリョク</t>
    </rPh>
    <rPh sb="3" eb="4">
      <t>タカ</t>
    </rPh>
    <phoneticPr fontId="2"/>
  </si>
  <si>
    <t>9_7</t>
    <phoneticPr fontId="2"/>
  </si>
  <si>
    <t>社会と関わるため</t>
    <rPh sb="0" eb="2">
      <t>シャカイ</t>
    </rPh>
    <rPh sb="3" eb="4">
      <t>カカ</t>
    </rPh>
    <phoneticPr fontId="2"/>
  </si>
  <si>
    <t>9_8</t>
    <phoneticPr fontId="2"/>
  </si>
  <si>
    <t>周りを納得させる</t>
    <rPh sb="0" eb="1">
      <t>マワ</t>
    </rPh>
    <rPh sb="3" eb="5">
      <t>ナットク</t>
    </rPh>
    <phoneticPr fontId="2"/>
  </si>
  <si>
    <t>9_9</t>
    <phoneticPr fontId="2"/>
  </si>
  <si>
    <t>経験を積みたい</t>
    <rPh sb="0" eb="2">
      <t>ケイケン</t>
    </rPh>
    <rPh sb="3" eb="4">
      <t>ツ</t>
    </rPh>
    <phoneticPr fontId="2"/>
  </si>
  <si>
    <t>9_10</t>
    <phoneticPr fontId="2"/>
  </si>
  <si>
    <t>9_11</t>
    <phoneticPr fontId="2"/>
  </si>
  <si>
    <t>HW(障害者窓口)</t>
    <rPh sb="3" eb="6">
      <t>ショウガイシャ</t>
    </rPh>
    <rPh sb="6" eb="8">
      <t>マドグチ</t>
    </rPh>
    <phoneticPr fontId="2"/>
  </si>
  <si>
    <t>HW(一般窓口)</t>
    <rPh sb="3" eb="5">
      <t>イッパン</t>
    </rPh>
    <rPh sb="5" eb="7">
      <t>マドグチ</t>
    </rPh>
    <phoneticPr fontId="2"/>
  </si>
  <si>
    <t>10_5</t>
    <phoneticPr fontId="2"/>
  </si>
  <si>
    <t>求人情報</t>
    <rPh sb="0" eb="2">
      <t>キュウジン</t>
    </rPh>
    <rPh sb="2" eb="4">
      <t>ジョウホウ</t>
    </rPh>
    <phoneticPr fontId="2"/>
  </si>
  <si>
    <t>10_6</t>
    <phoneticPr fontId="2"/>
  </si>
  <si>
    <t>民間会社</t>
    <rPh sb="0" eb="2">
      <t>ミンカン</t>
    </rPh>
    <rPh sb="2" eb="4">
      <t>ガイシャ</t>
    </rPh>
    <phoneticPr fontId="2"/>
  </si>
  <si>
    <t>10_7</t>
    <phoneticPr fontId="2"/>
  </si>
  <si>
    <t>縁故</t>
    <rPh sb="0" eb="2">
      <t>エンコ</t>
    </rPh>
    <phoneticPr fontId="2"/>
  </si>
  <si>
    <t>10_8</t>
    <phoneticPr fontId="2"/>
  </si>
  <si>
    <t>障害の開示</t>
    <rPh sb="0" eb="2">
      <t>ショウガイ</t>
    </rPh>
    <rPh sb="3" eb="5">
      <t>カイジ</t>
    </rPh>
    <phoneticPr fontId="2"/>
  </si>
  <si>
    <t>11の理由</t>
    <rPh sb="3" eb="5">
      <t>リユウ</t>
    </rPh>
    <phoneticPr fontId="2"/>
  </si>
  <si>
    <t>希望の仕事</t>
    <rPh sb="0" eb="2">
      <t>キボウ</t>
    </rPh>
    <rPh sb="3" eb="5">
      <t>シゴト</t>
    </rPh>
    <phoneticPr fontId="2"/>
  </si>
  <si>
    <t>経験の有無</t>
    <rPh sb="0" eb="2">
      <t>ケイケン</t>
    </rPh>
    <rPh sb="3" eb="5">
      <t>ウム</t>
    </rPh>
    <phoneticPr fontId="2"/>
  </si>
  <si>
    <t>興味のある仕事</t>
    <rPh sb="0" eb="2">
      <t>キョウミ</t>
    </rPh>
    <rPh sb="5" eb="7">
      <t>シゴト</t>
    </rPh>
    <phoneticPr fontId="2"/>
  </si>
  <si>
    <t>免許や資格</t>
    <rPh sb="0" eb="2">
      <t>メンキョ</t>
    </rPh>
    <rPh sb="3" eb="5">
      <t>シカク</t>
    </rPh>
    <phoneticPr fontId="2"/>
  </si>
  <si>
    <t>17_1</t>
    <phoneticPr fontId="2"/>
  </si>
  <si>
    <t>労働日数</t>
    <rPh sb="0" eb="2">
      <t>ロウドウ</t>
    </rPh>
    <rPh sb="2" eb="4">
      <t>ニッスウ</t>
    </rPh>
    <phoneticPr fontId="2"/>
  </si>
  <si>
    <t>17_2</t>
    <phoneticPr fontId="2"/>
  </si>
  <si>
    <t>希望する雇用形態</t>
    <rPh sb="0" eb="2">
      <t>キボウ</t>
    </rPh>
    <rPh sb="4" eb="6">
      <t>コヨウ</t>
    </rPh>
    <rPh sb="6" eb="8">
      <t>ケイタイ</t>
    </rPh>
    <phoneticPr fontId="2"/>
  </si>
  <si>
    <t>19_1</t>
    <phoneticPr fontId="2"/>
  </si>
  <si>
    <t>希望する賃金</t>
    <rPh sb="0" eb="2">
      <t>キボウ</t>
    </rPh>
    <rPh sb="4" eb="6">
      <t>チンギン</t>
    </rPh>
    <phoneticPr fontId="2"/>
  </si>
  <si>
    <t>19_2</t>
    <phoneticPr fontId="2"/>
  </si>
  <si>
    <t>障害年金の状況</t>
    <rPh sb="0" eb="2">
      <t>ショウガイ</t>
    </rPh>
    <rPh sb="2" eb="4">
      <t>ネンキン</t>
    </rPh>
    <rPh sb="5" eb="7">
      <t>ジョウキョウ</t>
    </rPh>
    <phoneticPr fontId="2"/>
  </si>
  <si>
    <t>20_1</t>
    <phoneticPr fontId="2"/>
  </si>
  <si>
    <t>鉄道/バス</t>
    <rPh sb="0" eb="2">
      <t>テツドウ</t>
    </rPh>
    <phoneticPr fontId="2"/>
  </si>
  <si>
    <t>時間</t>
    <rPh sb="0" eb="2">
      <t>ジカン</t>
    </rPh>
    <phoneticPr fontId="2"/>
  </si>
  <si>
    <t>20_2</t>
    <phoneticPr fontId="2"/>
  </si>
  <si>
    <t>車/バイク</t>
    <rPh sb="0" eb="1">
      <t>クルマ</t>
    </rPh>
    <phoneticPr fontId="2"/>
  </si>
  <si>
    <t>20_3</t>
    <phoneticPr fontId="2"/>
  </si>
  <si>
    <t>自転車</t>
    <rPh sb="0" eb="3">
      <t>ジテンシャ</t>
    </rPh>
    <phoneticPr fontId="2"/>
  </si>
  <si>
    <t>20_4</t>
    <phoneticPr fontId="2"/>
  </si>
  <si>
    <t>徒歩</t>
    <rPh sb="0" eb="2">
      <t>トホ</t>
    </rPh>
    <phoneticPr fontId="2"/>
  </si>
  <si>
    <t>21_1</t>
    <phoneticPr fontId="2"/>
  </si>
  <si>
    <t>21_2</t>
    <phoneticPr fontId="2"/>
  </si>
  <si>
    <t>労働時間/日数</t>
    <rPh sb="0" eb="2">
      <t>ロウドウ</t>
    </rPh>
    <rPh sb="2" eb="4">
      <t>ジカン</t>
    </rPh>
    <rPh sb="5" eb="7">
      <t>ニッスウ</t>
    </rPh>
    <phoneticPr fontId="2"/>
  </si>
  <si>
    <t>21_3</t>
    <phoneticPr fontId="2"/>
  </si>
  <si>
    <t>21_4</t>
    <phoneticPr fontId="2"/>
  </si>
  <si>
    <t>21_5</t>
    <phoneticPr fontId="2"/>
  </si>
  <si>
    <t>21_6</t>
    <phoneticPr fontId="2"/>
  </si>
  <si>
    <t>理解・配慮</t>
    <rPh sb="0" eb="2">
      <t>リカイ</t>
    </rPh>
    <rPh sb="3" eb="5">
      <t>ハイリョ</t>
    </rPh>
    <phoneticPr fontId="2"/>
  </si>
  <si>
    <t>21_8</t>
    <phoneticPr fontId="2"/>
  </si>
  <si>
    <t>22_1</t>
    <phoneticPr fontId="2"/>
  </si>
  <si>
    <t>22_2</t>
    <phoneticPr fontId="2"/>
  </si>
  <si>
    <t>22_3</t>
    <phoneticPr fontId="2"/>
  </si>
  <si>
    <t>22_5</t>
    <phoneticPr fontId="2"/>
  </si>
  <si>
    <t>気にかけてくれる</t>
    <rPh sb="0" eb="1">
      <t>キ</t>
    </rPh>
    <phoneticPr fontId="2"/>
  </si>
  <si>
    <t>1人にしてくれる</t>
    <rPh sb="1" eb="2">
      <t>ニン</t>
    </rPh>
    <phoneticPr fontId="2"/>
  </si>
  <si>
    <t>22_7</t>
    <phoneticPr fontId="2"/>
  </si>
  <si>
    <t>相談・質問ができる</t>
    <rPh sb="0" eb="2">
      <t>ソウダン</t>
    </rPh>
    <rPh sb="3" eb="5">
      <t>シツモン</t>
    </rPh>
    <phoneticPr fontId="2"/>
  </si>
  <si>
    <t>働く人が固定している</t>
    <rPh sb="0" eb="1">
      <t>ハタラ</t>
    </rPh>
    <rPh sb="2" eb="3">
      <t>ヒト</t>
    </rPh>
    <rPh sb="4" eb="6">
      <t>コテイ</t>
    </rPh>
    <phoneticPr fontId="2"/>
  </si>
  <si>
    <t>22_9</t>
    <phoneticPr fontId="2"/>
  </si>
  <si>
    <t>必要な機器・設備</t>
    <rPh sb="0" eb="2">
      <t>ヒツヨウ</t>
    </rPh>
    <rPh sb="3" eb="5">
      <t>キキ</t>
    </rPh>
    <rPh sb="6" eb="8">
      <t>セツビ</t>
    </rPh>
    <phoneticPr fontId="2"/>
  </si>
  <si>
    <t>24_1</t>
    <phoneticPr fontId="2"/>
  </si>
  <si>
    <t>24_2</t>
    <phoneticPr fontId="2"/>
  </si>
  <si>
    <t>事務所</t>
    <rPh sb="0" eb="3">
      <t>ジムショ</t>
    </rPh>
    <phoneticPr fontId="2"/>
  </si>
  <si>
    <t>24_3</t>
    <phoneticPr fontId="2"/>
  </si>
  <si>
    <t>24_4</t>
    <phoneticPr fontId="2"/>
  </si>
  <si>
    <t>24_5</t>
    <phoneticPr fontId="2"/>
  </si>
  <si>
    <t>24_6</t>
    <phoneticPr fontId="2"/>
  </si>
  <si>
    <t>24_8</t>
    <phoneticPr fontId="2"/>
  </si>
  <si>
    <t>24_10</t>
    <phoneticPr fontId="2"/>
  </si>
  <si>
    <t>24_12</t>
    <phoneticPr fontId="2"/>
  </si>
  <si>
    <t>24_14</t>
    <phoneticPr fontId="2"/>
  </si>
  <si>
    <t>特性により希望しない</t>
    <rPh sb="0" eb="2">
      <t>トクセイ</t>
    </rPh>
    <rPh sb="5" eb="7">
      <t>キボウ</t>
    </rPh>
    <phoneticPr fontId="2"/>
  </si>
  <si>
    <t>24_14_記述</t>
    <rPh sb="6" eb="8">
      <t>キジュツ</t>
    </rPh>
    <phoneticPr fontId="2"/>
  </si>
  <si>
    <t>24_15</t>
    <phoneticPr fontId="2"/>
  </si>
  <si>
    <t>課題や不安</t>
    <rPh sb="0" eb="2">
      <t>カダイ</t>
    </rPh>
    <rPh sb="3" eb="5">
      <t>フアン</t>
    </rPh>
    <phoneticPr fontId="2"/>
  </si>
  <si>
    <t>希望する配慮</t>
    <rPh sb="0" eb="2">
      <t>キボウ</t>
    </rPh>
    <rPh sb="4" eb="6">
      <t>ハイリョ</t>
    </rPh>
    <phoneticPr fontId="2"/>
  </si>
  <si>
    <t>長所、興味のあること</t>
    <rPh sb="0" eb="2">
      <t>チョウショ</t>
    </rPh>
    <rPh sb="3" eb="5">
      <t>キョウミ</t>
    </rPh>
    <phoneticPr fontId="2"/>
  </si>
  <si>
    <t>28_1</t>
    <phoneticPr fontId="2"/>
  </si>
  <si>
    <t>支援者の有無</t>
    <rPh sb="0" eb="3">
      <t>シエンシャ</t>
    </rPh>
    <rPh sb="4" eb="6">
      <t>ウム</t>
    </rPh>
    <phoneticPr fontId="2"/>
  </si>
  <si>
    <t>28_2</t>
    <phoneticPr fontId="2"/>
  </si>
  <si>
    <t>29_1</t>
    <phoneticPr fontId="2"/>
  </si>
  <si>
    <t>通院の有無</t>
    <rPh sb="0" eb="2">
      <t>ツウイン</t>
    </rPh>
    <rPh sb="3" eb="5">
      <t>ウム</t>
    </rPh>
    <phoneticPr fontId="2"/>
  </si>
  <si>
    <t>29_2</t>
    <phoneticPr fontId="2"/>
  </si>
  <si>
    <t>30_1</t>
    <phoneticPr fontId="2"/>
  </si>
  <si>
    <t>通院</t>
    <rPh sb="0" eb="2">
      <t>ツウイン</t>
    </rPh>
    <phoneticPr fontId="2"/>
  </si>
  <si>
    <t>頻度_1</t>
    <rPh sb="0" eb="2">
      <t>ヒンド</t>
    </rPh>
    <phoneticPr fontId="2"/>
  </si>
  <si>
    <t>頻度_2</t>
    <rPh sb="0" eb="2">
      <t>ヒンド</t>
    </rPh>
    <phoneticPr fontId="2"/>
  </si>
  <si>
    <t>30_2</t>
    <phoneticPr fontId="2"/>
  </si>
  <si>
    <t>服薬</t>
    <rPh sb="0" eb="2">
      <t>フクヤク</t>
    </rPh>
    <phoneticPr fontId="2"/>
  </si>
  <si>
    <t>30_3</t>
    <phoneticPr fontId="2"/>
  </si>
  <si>
    <t>備考</t>
    <rPh sb="0" eb="2">
      <t>ビコウ</t>
    </rPh>
    <phoneticPr fontId="2"/>
  </si>
  <si>
    <t>主治医との連携</t>
    <rPh sb="0" eb="3">
      <t>シュジイ</t>
    </rPh>
    <rPh sb="5" eb="7">
      <t>レンケイ</t>
    </rPh>
    <phoneticPr fontId="2"/>
  </si>
  <si>
    <t>32_1</t>
    <phoneticPr fontId="2"/>
  </si>
  <si>
    <t>就職前後に希望する支援</t>
    <rPh sb="0" eb="3">
      <t>シュウショクマエ</t>
    </rPh>
    <rPh sb="3" eb="4">
      <t>アト</t>
    </rPh>
    <rPh sb="5" eb="7">
      <t>キボウ</t>
    </rPh>
    <rPh sb="9" eb="11">
      <t>シエン</t>
    </rPh>
    <phoneticPr fontId="2"/>
  </si>
  <si>
    <t>特になし</t>
    <rPh sb="0" eb="1">
      <t>トク</t>
    </rPh>
    <phoneticPr fontId="2"/>
  </si>
  <si>
    <t>32_2</t>
    <phoneticPr fontId="2"/>
  </si>
  <si>
    <t>33_1</t>
    <phoneticPr fontId="2"/>
  </si>
  <si>
    <t>職場実習の希望</t>
    <rPh sb="0" eb="2">
      <t>ショクバ</t>
    </rPh>
    <rPh sb="2" eb="4">
      <t>ジッシュウ</t>
    </rPh>
    <rPh sb="5" eb="7">
      <t>キボウ</t>
    </rPh>
    <phoneticPr fontId="2"/>
  </si>
  <si>
    <t>33_2</t>
    <phoneticPr fontId="2"/>
  </si>
  <si>
    <t>選択有無</t>
    <rPh sb="0" eb="2">
      <t>センタク</t>
    </rPh>
    <rPh sb="2" eb="4">
      <t>ウム</t>
    </rPh>
    <phoneticPr fontId="1"/>
  </si>
  <si>
    <t>「支・配あり」－「支・配なし」（&lt;0 → 0）</t>
    <phoneticPr fontId="1"/>
  </si>
  <si>
    <t>選択-項目</t>
    <rPh sb="0" eb="2">
      <t>センタク</t>
    </rPh>
    <rPh sb="3" eb="5">
      <t>コウモク</t>
    </rPh>
    <phoneticPr fontId="1"/>
  </si>
  <si>
    <t>1_10</t>
    <phoneticPr fontId="2"/>
  </si>
  <si>
    <t>3_5</t>
    <phoneticPr fontId="2"/>
  </si>
  <si>
    <t>4_5</t>
    <phoneticPr fontId="2"/>
  </si>
  <si>
    <t>7_8</t>
    <phoneticPr fontId="2"/>
  </si>
  <si>
    <t>8_6</t>
    <phoneticPr fontId="2"/>
  </si>
  <si>
    <t>選1</t>
    <rPh sb="0" eb="1">
      <t>セン</t>
    </rPh>
    <phoneticPr fontId="2"/>
  </si>
  <si>
    <t>選2</t>
    <phoneticPr fontId="2"/>
  </si>
  <si>
    <t>選3</t>
    <rPh sb="0" eb="1">
      <t>セン</t>
    </rPh>
    <phoneticPr fontId="2"/>
  </si>
  <si>
    <t>選5</t>
    <rPh sb="0" eb="1">
      <t>セン</t>
    </rPh>
    <phoneticPr fontId="2"/>
  </si>
  <si>
    <t>選7</t>
    <rPh sb="0" eb="1">
      <t>セン</t>
    </rPh>
    <phoneticPr fontId="2"/>
  </si>
  <si>
    <t>選9</t>
    <rPh sb="0" eb="1">
      <t>セン</t>
    </rPh>
    <phoneticPr fontId="2"/>
  </si>
  <si>
    <t>選11</t>
    <rPh sb="0" eb="1">
      <t>セン</t>
    </rPh>
    <phoneticPr fontId="2"/>
  </si>
  <si>
    <t>選13</t>
    <rPh sb="0" eb="1">
      <t>セン</t>
    </rPh>
    <phoneticPr fontId="2"/>
  </si>
  <si>
    <t>選15</t>
    <rPh sb="0" eb="1">
      <t>セン</t>
    </rPh>
    <phoneticPr fontId="2"/>
  </si>
  <si>
    <t>選17</t>
    <rPh sb="0" eb="1">
      <t>セン</t>
    </rPh>
    <phoneticPr fontId="2"/>
  </si>
  <si>
    <t>選19</t>
    <rPh sb="0" eb="1">
      <t>セン</t>
    </rPh>
    <phoneticPr fontId="2"/>
  </si>
  <si>
    <t>選20</t>
    <phoneticPr fontId="2"/>
  </si>
  <si>
    <t>選21</t>
    <rPh sb="0" eb="1">
      <t>セン</t>
    </rPh>
    <phoneticPr fontId="2"/>
  </si>
  <si>
    <t>選23</t>
    <rPh sb="0" eb="1">
      <t>セン</t>
    </rPh>
    <phoneticPr fontId="2"/>
  </si>
  <si>
    <t>選25</t>
    <rPh sb="0" eb="1">
      <t>セン</t>
    </rPh>
    <phoneticPr fontId="2"/>
  </si>
  <si>
    <t>選26</t>
    <phoneticPr fontId="2"/>
  </si>
  <si>
    <t>選27</t>
    <rPh sb="0" eb="1">
      <t>セン</t>
    </rPh>
    <phoneticPr fontId="2"/>
  </si>
  <si>
    <t>Ⅲ_1</t>
    <phoneticPr fontId="2"/>
  </si>
  <si>
    <t>Ⅲ_2</t>
  </si>
  <si>
    <t>Ⅲ_3</t>
  </si>
  <si>
    <t>Ⅲ_4</t>
  </si>
  <si>
    <t>Ⅲ_5</t>
  </si>
  <si>
    <t>Ⅲ_6</t>
  </si>
  <si>
    <t>Ⅲ_7</t>
  </si>
  <si>
    <t>Ⅲ_8</t>
  </si>
  <si>
    <t>Ⅲ_9</t>
  </si>
  <si>
    <t>Ⅲ_10</t>
  </si>
  <si>
    <t>土日以外でも可</t>
    <rPh sb="0" eb="2">
      <t>ドニチ</t>
    </rPh>
    <rPh sb="2" eb="4">
      <t>イガイ</t>
    </rPh>
    <rPh sb="6" eb="7">
      <t>カ</t>
    </rPh>
    <phoneticPr fontId="2"/>
  </si>
  <si>
    <t>17_3</t>
  </si>
  <si>
    <t>具体的な希望</t>
    <rPh sb="0" eb="3">
      <t>グタイテキ</t>
    </rPh>
    <rPh sb="4" eb="6">
      <t>キボウ</t>
    </rPh>
    <phoneticPr fontId="2"/>
  </si>
  <si>
    <t>月給_記述</t>
    <rPh sb="0" eb="2">
      <t>ゲッキュウ</t>
    </rPh>
    <rPh sb="3" eb="5">
      <t>キジュツ</t>
    </rPh>
    <phoneticPr fontId="2"/>
  </si>
  <si>
    <t>時給_記述</t>
    <rPh sb="0" eb="2">
      <t>ジキュウ</t>
    </rPh>
    <rPh sb="3" eb="5">
      <t>キジュツ</t>
    </rPh>
    <phoneticPr fontId="2"/>
  </si>
  <si>
    <t>日給_記述</t>
    <rPh sb="0" eb="2">
      <t>ニッキュウ</t>
    </rPh>
    <rPh sb="3" eb="5">
      <t>キジュツ</t>
    </rPh>
    <phoneticPr fontId="2"/>
  </si>
  <si>
    <t>21_7</t>
  </si>
  <si>
    <t>21_8</t>
  </si>
  <si>
    <t>人間環境</t>
    <rPh sb="0" eb="2">
      <t>ニンゲン</t>
    </rPh>
    <rPh sb="2" eb="4">
      <t>カンキョウ</t>
    </rPh>
    <phoneticPr fontId="2"/>
  </si>
  <si>
    <t>自由記述</t>
    <rPh sb="0" eb="2">
      <t>ジユウ</t>
    </rPh>
    <rPh sb="2" eb="4">
      <t>キジュツ</t>
    </rPh>
    <phoneticPr fontId="2"/>
  </si>
  <si>
    <t>21_9</t>
  </si>
  <si>
    <t>22_4</t>
  </si>
  <si>
    <t>22_6</t>
  </si>
  <si>
    <t>22_8</t>
  </si>
  <si>
    <t>22_10</t>
  </si>
  <si>
    <t>22_11</t>
  </si>
  <si>
    <t>障害者が働いている</t>
    <rPh sb="0" eb="3">
      <t>ショウガイシャ</t>
    </rPh>
    <rPh sb="4" eb="5">
      <t>ハタラ</t>
    </rPh>
    <phoneticPr fontId="2"/>
  </si>
  <si>
    <t>電話がよくかかる</t>
    <rPh sb="0" eb="2">
      <t>デンワ</t>
    </rPh>
    <phoneticPr fontId="2"/>
  </si>
  <si>
    <t>24_7</t>
  </si>
  <si>
    <t>24_9</t>
  </si>
  <si>
    <t>24_11</t>
  </si>
  <si>
    <t>24_13</t>
  </si>
  <si>
    <t>24_15</t>
  </si>
  <si>
    <t>24_16</t>
  </si>
  <si>
    <t>22_11</t>
    <phoneticPr fontId="2"/>
  </si>
  <si>
    <t>24_16</t>
    <phoneticPr fontId="2"/>
  </si>
  <si>
    <t>Ⅰ_6</t>
    <phoneticPr fontId="2"/>
  </si>
  <si>
    <t xml:space="preserve"> </t>
    <phoneticPr fontId="2"/>
  </si>
  <si>
    <t>協同評価</t>
    <phoneticPr fontId="2"/>
  </si>
  <si>
    <t>選択解除</t>
    <rPh sb="0" eb="2">
      <t>センタク</t>
    </rPh>
    <rPh sb="2" eb="4">
      <t>カイジョ</t>
    </rPh>
    <phoneticPr fontId="2"/>
  </si>
  <si>
    <t>項目の
選択を
操作</t>
    <rPh sb="0" eb="2">
      <t>コウモク</t>
    </rPh>
    <rPh sb="4" eb="6">
      <t>センタク</t>
    </rPh>
    <rPh sb="8" eb="10">
      <t>ソウサ</t>
    </rPh>
    <phoneticPr fontId="2"/>
  </si>
  <si>
    <t>について望ましい（避けた方がよい）環境や必要な支援・配慮について記載する。</t>
    <rPh sb="4" eb="5">
      <t>ノゾ</t>
    </rPh>
    <rPh sb="17" eb="19">
      <t>カンキョウ</t>
    </rPh>
    <rPh sb="20" eb="22">
      <t>ヒツヨウ</t>
    </rPh>
    <rPh sb="23" eb="25">
      <t>シエン</t>
    </rPh>
    <rPh sb="26" eb="28">
      <t>ハイリョ</t>
    </rPh>
    <rPh sb="32" eb="34">
      <t>キサイ</t>
    </rPh>
    <phoneticPr fontId="2"/>
  </si>
  <si>
    <t>望ましい（避けた方がよい）環境・必要な支援や配慮</t>
    <rPh sb="0" eb="1">
      <t>ノゾ</t>
    </rPh>
    <rPh sb="13" eb="15">
      <t>カンキョウ</t>
    </rPh>
    <rPh sb="16" eb="18">
      <t>ヒツヨウ</t>
    </rPh>
    <rPh sb="19" eb="21">
      <t>シエン</t>
    </rPh>
    <rPh sb="22" eb="24">
      <t>ハイリョ</t>
    </rPh>
    <phoneticPr fontId="2"/>
  </si>
  <si>
    <t>感情のコントロールへの対処</t>
    <rPh sb="0" eb="2">
      <t>カンジョウ</t>
    </rPh>
    <rPh sb="11" eb="13">
      <t>タイショ</t>
    </rPh>
    <phoneticPr fontId="2"/>
  </si>
  <si>
    <t>診断名等</t>
    <rPh sb="0" eb="2">
      <t>シンダン</t>
    </rPh>
    <rPh sb="2" eb="3">
      <t>メイ</t>
    </rPh>
    <rPh sb="3" eb="4">
      <t>ナド</t>
    </rPh>
    <phoneticPr fontId="2"/>
  </si>
  <si>
    <t>職場で必要となる機器・設備はありますか。</t>
    <phoneticPr fontId="2"/>
  </si>
  <si>
    <t>備考欄　（上記以外の希望・ニーズ）</t>
    <rPh sb="0" eb="2">
      <t>ビコウ</t>
    </rPh>
    <rPh sb="2" eb="3">
      <t>ラン</t>
    </rPh>
    <rPh sb="5" eb="7">
      <t>ジョウキ</t>
    </rPh>
    <rPh sb="7" eb="9">
      <t>イガイ</t>
    </rPh>
    <rPh sb="10" eb="12">
      <t>キボウ</t>
    </rPh>
    <phoneticPr fontId="2"/>
  </si>
  <si>
    <t>指示された手順に従って作業できる。</t>
    <rPh sb="0" eb="2">
      <t>シジ</t>
    </rPh>
    <rPh sb="5" eb="7">
      <t>テジュン</t>
    </rPh>
    <rPh sb="8" eb="9">
      <t>シタガ</t>
    </rPh>
    <phoneticPr fontId="2"/>
  </si>
  <si>
    <t>定期的に注意喚起を受ければ、危険な行動をしたり危険な状況で作業をすることはない。</t>
    <rPh sb="0" eb="3">
      <t>テイキテキ</t>
    </rPh>
    <rPh sb="4" eb="6">
      <t>チュウイ</t>
    </rPh>
    <rPh sb="6" eb="8">
      <t>カンキ</t>
    </rPh>
    <rPh sb="9" eb="10">
      <t>ウ</t>
    </rPh>
    <phoneticPr fontId="2"/>
  </si>
  <si>
    <t>定期的に注意喚起を受けても、危険な行動をしたり危険な状況で作業をすることがある。</t>
    <phoneticPr fontId="2"/>
  </si>
  <si>
    <t>２時間程度、集中して作業できる（仕事に関係のない雑談等をしない）。</t>
    <rPh sb="1" eb="3">
      <t>ジカン</t>
    </rPh>
    <rPh sb="3" eb="5">
      <t>テイド</t>
    </rPh>
    <rPh sb="6" eb="8">
      <t>シュウチュウ</t>
    </rPh>
    <phoneticPr fontId="2"/>
  </si>
  <si>
    <t>１時間程度、集中して作業できる。</t>
    <rPh sb="1" eb="3">
      <t>ジカン</t>
    </rPh>
    <rPh sb="3" eb="5">
      <t>テイド</t>
    </rPh>
    <rPh sb="10" eb="12">
      <t>サギョウ</t>
    </rPh>
    <phoneticPr fontId="2"/>
  </si>
  <si>
    <t>１時間程度、集中して作業することができない。</t>
    <rPh sb="1" eb="3">
      <t>ジカン</t>
    </rPh>
    <rPh sb="3" eb="5">
      <t>テイド</t>
    </rPh>
    <rPh sb="6" eb="8">
      <t>シュウチュウ</t>
    </rPh>
    <rPh sb="10" eb="12">
      <t>サギョウ</t>
    </rPh>
    <phoneticPr fontId="2"/>
  </si>
  <si>
    <t>変更があっても、変更の内容を具体的に指示されれば、だいたい指示に従って作業できる。</t>
    <rPh sb="0" eb="2">
      <t>ヘンコウ</t>
    </rPh>
    <rPh sb="8" eb="10">
      <t>ヘンコウ</t>
    </rPh>
    <rPh sb="11" eb="13">
      <t>ナイヨウ</t>
    </rPh>
    <rPh sb="14" eb="17">
      <t>グタイテキ</t>
    </rPh>
    <rPh sb="18" eb="20">
      <t>シジ</t>
    </rPh>
    <rPh sb="29" eb="31">
      <t>シジ</t>
    </rPh>
    <rPh sb="32" eb="33">
      <t>シタガ</t>
    </rPh>
    <rPh sb="35" eb="37">
      <t>サギョウ</t>
    </rPh>
    <phoneticPr fontId="2"/>
  </si>
  <si>
    <t>変更があると、変更の内容を具体的に指示されても、作業ができなくなる。</t>
    <rPh sb="0" eb="2">
      <t>ヘンコウ</t>
    </rPh>
    <rPh sb="7" eb="9">
      <t>ヘンコウ</t>
    </rPh>
    <rPh sb="10" eb="12">
      <t>ナイヨウ</t>
    </rPh>
    <rPh sb="13" eb="16">
      <t>グタイテキ</t>
    </rPh>
    <rPh sb="17" eb="19">
      <t>シジ</t>
    </rPh>
    <phoneticPr fontId="2"/>
  </si>
  <si>
    <t>作業の見直しを具体的に指示されれば、ミスを見つけることができる。</t>
    <rPh sb="7" eb="10">
      <t>グタイテキ</t>
    </rPh>
    <rPh sb="11" eb="13">
      <t>シジ</t>
    </rPh>
    <rPh sb="21" eb="22">
      <t>ミ</t>
    </rPh>
    <phoneticPr fontId="2"/>
  </si>
  <si>
    <t>作業の見直しを具体的に指示されても、ミスを見つけることができない。</t>
    <rPh sb="11" eb="13">
      <t>シジ</t>
    </rPh>
    <rPh sb="21" eb="22">
      <t>ミ</t>
    </rPh>
    <phoneticPr fontId="2"/>
  </si>
  <si>
    <t>口頭で補足説明を受けても、作業指示書の内容がわからない。</t>
    <rPh sb="13" eb="15">
      <t>サギョウ</t>
    </rPh>
    <rPh sb="15" eb="18">
      <t>シジショ</t>
    </rPh>
    <rPh sb="19" eb="21">
      <t>ナイヨウ</t>
    </rPh>
    <phoneticPr fontId="2"/>
  </si>
  <si>
    <t>口頭で補足説明を受ければ、業務日報をだいたい書くことができる。</t>
    <rPh sb="0" eb="2">
      <t>コウトウ</t>
    </rPh>
    <rPh sb="3" eb="7">
      <t>ホソクセツメイ</t>
    </rPh>
    <rPh sb="8" eb="9">
      <t>ウ</t>
    </rPh>
    <rPh sb="13" eb="15">
      <t>ギョウム</t>
    </rPh>
    <rPh sb="15" eb="17">
      <t>ニッポウ</t>
    </rPh>
    <phoneticPr fontId="2"/>
  </si>
  <si>
    <t>口頭で補足説明を受けても、業務日報を書くことができない。</t>
    <rPh sb="13" eb="15">
      <t>ギョウム</t>
    </rPh>
    <rPh sb="15" eb="17">
      <t>ニッポウ</t>
    </rPh>
    <phoneticPr fontId="2"/>
  </si>
  <si>
    <t>暗算・筆算・電卓等で四則計算ができる。</t>
    <phoneticPr fontId="2"/>
  </si>
  <si>
    <t>暗算・筆算・電卓等で足し算・引き算ができる。</t>
    <phoneticPr fontId="2"/>
  </si>
  <si>
    <t>暗算・筆算・電卓等で足し算・引き算ができない。</t>
    <phoneticPr fontId="2"/>
  </si>
  <si>
    <t>協同評価前の自己評価</t>
    <rPh sb="0" eb="2">
      <t>キョウドウ</t>
    </rPh>
    <rPh sb="2" eb="4">
      <t>ヒョウカ</t>
    </rPh>
    <rPh sb="4" eb="5">
      <t>マエ</t>
    </rPh>
    <rPh sb="6" eb="8">
      <t>ジコ</t>
    </rPh>
    <rPh sb="8" eb="10">
      <t>ヒョウカ</t>
    </rPh>
    <phoneticPr fontId="2"/>
  </si>
  <si>
    <t>変更があっても、指示に従って作業できる。</t>
    <rPh sb="8" eb="10">
      <t>シジ</t>
    </rPh>
    <rPh sb="11" eb="12">
      <t>シタガ</t>
    </rPh>
    <rPh sb="14" eb="16">
      <t>サギョウ</t>
    </rPh>
    <phoneticPr fontId="2"/>
  </si>
  <si>
    <t>体調が悪くなっても、自分から回復させるための行動ができない。</t>
    <rPh sb="10" eb="12">
      <t>ジブン</t>
    </rPh>
    <rPh sb="14" eb="16">
      <t>カイフク</t>
    </rPh>
    <rPh sb="22" eb="24">
      <t>コウドウ</t>
    </rPh>
    <phoneticPr fontId="2"/>
  </si>
  <si>
    <t>やむを得ない理由以外の欠勤・遅刻・早退が発生しないようにすること</t>
    <rPh sb="3" eb="4">
      <t>エ</t>
    </rPh>
    <rPh sb="6" eb="8">
      <t>リユウ</t>
    </rPh>
    <rPh sb="8" eb="10">
      <t>イガイ</t>
    </rPh>
    <rPh sb="11" eb="13">
      <t>ケッキン</t>
    </rPh>
    <rPh sb="14" eb="16">
      <t>チコク</t>
    </rPh>
    <rPh sb="17" eb="19">
      <t>ソウタイ</t>
    </rPh>
    <rPh sb="20" eb="22">
      <t>ハッセイ</t>
    </rPh>
    <phoneticPr fontId="2"/>
  </si>
  <si>
    <t>感情のコントロールへの対応</t>
    <rPh sb="0" eb="2">
      <t>カンジョウ</t>
    </rPh>
    <rPh sb="11" eb="13">
      <t>タイオウ</t>
    </rPh>
    <phoneticPr fontId="2"/>
  </si>
  <si>
    <t>口頭で補足説明を受ければ、作業指示書の内容がわかる。</t>
    <rPh sb="0" eb="2">
      <t>コウトウ</t>
    </rPh>
    <rPh sb="3" eb="5">
      <t>ホソク</t>
    </rPh>
    <rPh sb="5" eb="7">
      <t>セツメイ</t>
    </rPh>
    <rPh sb="8" eb="9">
      <t>ウ</t>
    </rPh>
    <rPh sb="13" eb="15">
      <t>サギョウ</t>
    </rPh>
    <rPh sb="15" eb="18">
      <t>シジショ</t>
    </rPh>
    <rPh sb="19" eb="21">
      <t>ナイヨウ</t>
    </rPh>
    <phoneticPr fontId="2"/>
  </si>
  <si>
    <t>作業の上達(※)</t>
    <rPh sb="0" eb="2">
      <t>サギョウ</t>
    </rPh>
    <rPh sb="3" eb="5">
      <t>ジョウタツ</t>
    </rPh>
    <phoneticPr fontId="1"/>
  </si>
  <si>
    <t>※「作業の上達」についてはBの評価段階が存在しない。</t>
    <rPh sb="2" eb="4">
      <t>サギョウ</t>
    </rPh>
    <rPh sb="5" eb="7">
      <t>ジョウタツ</t>
    </rPh>
    <rPh sb="15" eb="17">
      <t>ヒョウカ</t>
    </rPh>
    <rPh sb="17" eb="19">
      <t>ダンカイ</t>
    </rPh>
    <rPh sb="20" eb="22">
      <t>ソンザイ</t>
    </rPh>
    <phoneticPr fontId="2"/>
  </si>
  <si>
    <t>対象者_ふりがな</t>
    <rPh sb="0" eb="3">
      <t>タイショウシャ</t>
    </rPh>
    <phoneticPr fontId="2"/>
  </si>
  <si>
    <t>対象者_漢字</t>
    <rPh sb="4" eb="6">
      <t>カンジ</t>
    </rPh>
    <phoneticPr fontId="2"/>
  </si>
  <si>
    <t>支援者_ふりがな</t>
    <rPh sb="0" eb="3">
      <t>シエンシャ</t>
    </rPh>
    <phoneticPr fontId="2"/>
  </si>
  <si>
    <t>支援者_漢字</t>
    <rPh sb="0" eb="3">
      <t>シエンシャ</t>
    </rPh>
    <rPh sb="4" eb="6">
      <t>カンジ</t>
    </rPh>
    <phoneticPr fontId="2"/>
  </si>
  <si>
    <t>作成年(今回)</t>
    <rPh sb="0" eb="2">
      <t>サクセイ</t>
    </rPh>
    <rPh sb="2" eb="3">
      <t>ネン</t>
    </rPh>
    <rPh sb="4" eb="6">
      <t>コンカイ</t>
    </rPh>
    <phoneticPr fontId="2"/>
  </si>
  <si>
    <t>作成月(今回)</t>
    <rPh sb="2" eb="3">
      <t>ツキ</t>
    </rPh>
    <phoneticPr fontId="2"/>
  </si>
  <si>
    <t>作成日(今回)</t>
    <rPh sb="2" eb="3">
      <t>ニチ</t>
    </rPh>
    <phoneticPr fontId="2"/>
  </si>
  <si>
    <t>作成年(前回)</t>
    <rPh sb="0" eb="2">
      <t>サクセイ</t>
    </rPh>
    <rPh sb="2" eb="3">
      <t>ネン</t>
    </rPh>
    <phoneticPr fontId="2"/>
  </si>
  <si>
    <t>作成月(前回)</t>
    <rPh sb="2" eb="3">
      <t>ツキ</t>
    </rPh>
    <phoneticPr fontId="2"/>
  </si>
  <si>
    <t>作成日(前回)</t>
    <rPh sb="2" eb="3">
      <t>ニチ</t>
    </rPh>
    <phoneticPr fontId="2"/>
  </si>
  <si>
    <t>生年</t>
    <rPh sb="0" eb="2">
      <t>セイネン</t>
    </rPh>
    <phoneticPr fontId="2"/>
  </si>
  <si>
    <t>生月</t>
    <rPh sb="0" eb="1">
      <t>セイ</t>
    </rPh>
    <rPh sb="1" eb="2">
      <t>ツキ</t>
    </rPh>
    <phoneticPr fontId="2"/>
  </si>
  <si>
    <t>生日</t>
    <rPh sb="0" eb="1">
      <t>ウ</t>
    </rPh>
    <rPh sb="1" eb="2">
      <t>ニチ</t>
    </rPh>
    <phoneticPr fontId="2"/>
  </si>
  <si>
    <t>①表紙,⑤結果シート</t>
    <rPh sb="5" eb="7">
      <t>ケッカ</t>
    </rPh>
    <phoneticPr fontId="2"/>
  </si>
  <si>
    <t>⑤結果シート</t>
    <phoneticPr fontId="2"/>
  </si>
  <si>
    <t>手帳の種類・等級</t>
    <phoneticPr fontId="2"/>
  </si>
  <si>
    <t>診断・症状・疾患名</t>
    <phoneticPr fontId="2"/>
  </si>
  <si>
    <t>所属機関</t>
    <phoneticPr fontId="2"/>
  </si>
  <si>
    <t>長所と課題等</t>
    <phoneticPr fontId="2"/>
  </si>
  <si>
    <t>必要な支援と配慮</t>
    <phoneticPr fontId="2"/>
  </si>
  <si>
    <t>年齢</t>
    <rPh sb="0" eb="2">
      <t>ネンレイ</t>
    </rPh>
    <phoneticPr fontId="2"/>
  </si>
  <si>
    <t>シート</t>
    <phoneticPr fontId="2"/>
  </si>
  <si>
    <t>推-1</t>
    <phoneticPr fontId="2"/>
  </si>
  <si>
    <t>推-2</t>
    <phoneticPr fontId="2"/>
  </si>
  <si>
    <t>推-3</t>
    <phoneticPr fontId="2"/>
  </si>
  <si>
    <t>推-4</t>
    <phoneticPr fontId="2"/>
  </si>
  <si>
    <t>推-5</t>
    <phoneticPr fontId="2"/>
  </si>
  <si>
    <t>推-6</t>
    <phoneticPr fontId="2"/>
  </si>
  <si>
    <t>推-7</t>
    <phoneticPr fontId="2"/>
  </si>
  <si>
    <t>推-8</t>
    <phoneticPr fontId="2"/>
  </si>
  <si>
    <t>推-9</t>
    <phoneticPr fontId="2"/>
  </si>
  <si>
    <t>推-10</t>
    <phoneticPr fontId="2"/>
  </si>
  <si>
    <t>推-11</t>
    <phoneticPr fontId="2"/>
  </si>
  <si>
    <t>推-12</t>
    <phoneticPr fontId="2"/>
  </si>
  <si>
    <t>推-13</t>
    <phoneticPr fontId="2"/>
  </si>
  <si>
    <t>推-14</t>
    <phoneticPr fontId="2"/>
  </si>
  <si>
    <t>推-15</t>
    <phoneticPr fontId="2"/>
  </si>
  <si>
    <t>推-16</t>
    <phoneticPr fontId="2"/>
  </si>
  <si>
    <t>推-17</t>
    <phoneticPr fontId="2"/>
  </si>
  <si>
    <t>選-1</t>
  </si>
  <si>
    <t>正確に作業する</t>
  </si>
  <si>
    <t>必要とされるスピードで作業する</t>
  </si>
  <si>
    <t>選-4</t>
  </si>
  <si>
    <t>細かな作業をする</t>
  </si>
  <si>
    <t>作業環境、作業の内容、手順等の変更に対応する</t>
  </si>
  <si>
    <t>選-8</t>
  </si>
  <si>
    <t>作業機器や道具類を安全に使う</t>
  </si>
  <si>
    <t>選-９</t>
  </si>
  <si>
    <t>道具、材料、製品等を大切にする</t>
  </si>
  <si>
    <t>選-11</t>
  </si>
  <si>
    <t>選-12</t>
  </si>
  <si>
    <t>文章を書く</t>
  </si>
  <si>
    <t>選-14</t>
  </si>
  <si>
    <t>選-15</t>
  </si>
  <si>
    <t>重さを量ったり、個数をそろえる</t>
  </si>
  <si>
    <t>選-16</t>
  </si>
  <si>
    <t>1日（7～8時間）を通して作業をする</t>
  </si>
  <si>
    <t>選-17</t>
  </si>
  <si>
    <t>選-18</t>
  </si>
  <si>
    <t>欠勤、遅刻などを連絡する</t>
  </si>
  <si>
    <t>体調に気をつける</t>
  </si>
  <si>
    <t>選-19</t>
  </si>
  <si>
    <t>簡単な書類手続きをする</t>
  </si>
  <si>
    <t>選-20</t>
  </si>
  <si>
    <t>作業工程を理解する</t>
    <rPh sb="5" eb="7">
      <t>リカイ</t>
    </rPh>
    <phoneticPr fontId="2"/>
  </si>
  <si>
    <t>ストレスを解消する</t>
  </si>
  <si>
    <t>医師の指示通りに通院・服薬する</t>
  </si>
  <si>
    <t>相手や場に応じた挨拶や返事をする</t>
  </si>
  <si>
    <t>質問・報告（作業の終了、失敗等）・連絡・相談をする</t>
  </si>
  <si>
    <t>相手や場に応じた言葉をつかう</t>
  </si>
  <si>
    <t>参照ページ</t>
    <rPh sb="0" eb="2">
      <t>サンショウ</t>
    </rPh>
    <phoneticPr fontId="2"/>
  </si>
  <si>
    <t>評価の理由（ストレングスの内容を含む）</t>
  </si>
  <si>
    <t>評価の理由（ストレングスの内容を含む）</t>
    <phoneticPr fontId="2"/>
  </si>
  <si>
    <t>感情をコントロールする</t>
    <phoneticPr fontId="2"/>
  </si>
  <si>
    <t>推奨項目</t>
    <rPh sb="0" eb="2">
      <t>スイショウ</t>
    </rPh>
    <rPh sb="2" eb="4">
      <t>コウモク</t>
    </rPh>
    <phoneticPr fontId="2"/>
  </si>
  <si>
    <t>やむを得ない理由（通院、体調不良、電車の遅れ等）以外の遅刻・早退・欠勤がない</t>
    <rPh sb="3" eb="4">
      <t>エ</t>
    </rPh>
    <rPh sb="6" eb="8">
      <t>リユウ</t>
    </rPh>
    <rPh sb="24" eb="26">
      <t>イガイ</t>
    </rPh>
    <phoneticPr fontId="2"/>
  </si>
  <si>
    <t>就労支援のためのアセスメントシートについて</t>
  </si>
  <si>
    <t>Ⅰ．就労に関する希望ニーズ</t>
    <phoneticPr fontId="2"/>
  </si>
  <si>
    <t>　シートの各項目の質問に答えながら、ご自身の就労に関する希望・ニーズを明らかにしましょう。</t>
    <phoneticPr fontId="2"/>
  </si>
  <si>
    <t>　このシートは、就労を希望する方が、ご自身の就労に関する希望・ニーズや就労のための作業</t>
    <phoneticPr fontId="2"/>
  </si>
  <si>
    <t>遂行・職業生活・対人関係に関する現状、就労継続のための望ましい環境について支援者と</t>
    <phoneticPr fontId="2"/>
  </si>
  <si>
    <t>Ⅱ．就労のための作業遂行・職業生活・対人関係（就労のための基本的事項）の現状</t>
    <phoneticPr fontId="2"/>
  </si>
  <si>
    <t>　シートの各項目について作業体験や日常生活を振り返り、自己評価と支援者との協同評価を</t>
    <phoneticPr fontId="2"/>
  </si>
  <si>
    <t>行い、ご自身の就労のための基本的事項の現状を明らかにしましょう。</t>
    <phoneticPr fontId="2"/>
  </si>
  <si>
    <t>Ⅲ．就労継続のための望ましい環境</t>
    <phoneticPr fontId="2"/>
  </si>
  <si>
    <t>　シートの各項目を手がかりとして、ご自身にとって職場で必要な支援や配慮にはどのような</t>
    <phoneticPr fontId="2"/>
  </si>
  <si>
    <t>ものがあるかを考え、就労継続のための望ましい環境を明らかにしましょう。</t>
    <phoneticPr fontId="2"/>
  </si>
  <si>
    <t>　このシートは、次の４つの内容から構成しています。</t>
    <phoneticPr fontId="2"/>
  </si>
  <si>
    <t>Ⅳ．アセスメント結果シート</t>
    <rPh sb="8" eb="10">
      <t>ケッカ</t>
    </rPh>
    <phoneticPr fontId="2"/>
  </si>
  <si>
    <t>◉ このシートは、支援者と協同で就労に関するさまざまな情報をまとめていくものです。</t>
    <phoneticPr fontId="2"/>
  </si>
  <si>
    <t>◉ 支援者と意見がくい違うこともあるかもしれませんが、そのときは支援者と相談しながら</t>
    <phoneticPr fontId="2"/>
  </si>
  <si>
    <t>　作成していきましょう。支援者の見方が参考になることがあります。</t>
    <phoneticPr fontId="2"/>
  </si>
  <si>
    <t>◉ わからないことは支援者に質問してください。話したくないことは無理に話す必要は</t>
    <phoneticPr fontId="2"/>
  </si>
  <si>
    <t>シートの活用にあたって</t>
    <rPh sb="4" eb="6">
      <t>カツヨウ</t>
    </rPh>
    <phoneticPr fontId="2"/>
  </si>
  <si>
    <t>シートの構成</t>
    <rPh sb="4" eb="6">
      <t>コウセイ</t>
    </rPh>
    <phoneticPr fontId="2"/>
  </si>
  <si>
    <t>目的</t>
    <phoneticPr fontId="2"/>
  </si>
  <si>
    <t>◉ このシートで設定されている項目は、就労支援機関や障害者を雇用する企業に調査した</t>
    <rPh sb="8" eb="10">
      <t>セッテイ</t>
    </rPh>
    <rPh sb="15" eb="17">
      <t>コウモク</t>
    </rPh>
    <rPh sb="19" eb="21">
      <t>シュウロウ</t>
    </rPh>
    <rPh sb="21" eb="23">
      <t>シエン</t>
    </rPh>
    <rPh sb="23" eb="25">
      <t>キカン</t>
    </rPh>
    <rPh sb="26" eb="29">
      <t>ショウガイシャ</t>
    </rPh>
    <rPh sb="30" eb="32">
      <t>コヨウ</t>
    </rPh>
    <rPh sb="34" eb="36">
      <t>キギョウ</t>
    </rPh>
    <rPh sb="37" eb="39">
      <t>チョウサ</t>
    </rPh>
    <phoneticPr fontId="2"/>
  </si>
  <si>
    <t>　ください。</t>
    <phoneticPr fontId="2"/>
  </si>
  <si>
    <t>　ありません。また、どのように答えてよいかわからないときはそのとおり支援者に伝えて</t>
    <phoneticPr fontId="2"/>
  </si>
  <si>
    <t>　【　職務への適応　】</t>
    <phoneticPr fontId="2"/>
  </si>
  <si>
    <t>　【　労働条件の設定・変更　】</t>
  </si>
  <si>
    <t>　【　職場の人に障害のことを理解し配慮してもらうこと　】</t>
  </si>
  <si>
    <t>　【　職場の設備・機器等　】</t>
  </si>
  <si>
    <t>　【　職場のルールや指示を理解し守ること　】</t>
  </si>
  <si>
    <t>　【　職場での適応行動・態度　】</t>
    <phoneticPr fontId="2"/>
  </si>
  <si>
    <t>　【　体調、疲労・ストレス、不安、感情コントロール等　】</t>
  </si>
  <si>
    <t>　【　症状の悪化・再発、二次障害　】</t>
  </si>
  <si>
    <t>　【　家族のサポート、家庭環境の変化、友人等との関係性　】</t>
    <phoneticPr fontId="2"/>
  </si>
  <si>
    <t>　【　職場の人間関係　】</t>
  </si>
  <si>
    <t>31_1</t>
    <phoneticPr fontId="2"/>
  </si>
  <si>
    <t>31_2</t>
    <phoneticPr fontId="2"/>
  </si>
  <si>
    <r>
      <rPr>
        <b/>
        <sz val="22"/>
        <color theme="0"/>
        <rFont val="BIZ UDPゴシック"/>
        <family val="3"/>
        <charset val="128"/>
      </rPr>
      <t>3</t>
    </r>
    <r>
      <rPr>
        <sz val="22"/>
        <color theme="0"/>
        <rFont val="BIZ UDPゴシック"/>
        <family val="3"/>
        <charset val="128"/>
      </rPr>
      <t xml:space="preserve">. </t>
    </r>
    <r>
      <rPr>
        <b/>
        <sz val="22"/>
        <color theme="0"/>
        <rFont val="BIZ UDPゴシック"/>
        <family val="3"/>
        <charset val="128"/>
      </rPr>
      <t>職場の人に障害のことを理解し配慮してもらうこと</t>
    </r>
    <rPh sb="3" eb="5">
      <t>ショクバ</t>
    </rPh>
    <rPh sb="6" eb="7">
      <t>ヒト</t>
    </rPh>
    <rPh sb="8" eb="10">
      <t>ショウガイ</t>
    </rPh>
    <rPh sb="14" eb="16">
      <t>リカイ</t>
    </rPh>
    <rPh sb="17" eb="19">
      <t>ハイリョ</t>
    </rPh>
    <phoneticPr fontId="2"/>
  </si>
  <si>
    <r>
      <rPr>
        <b/>
        <sz val="22"/>
        <color theme="0"/>
        <rFont val="BIZ UDPゴシック"/>
        <family val="3"/>
        <charset val="128"/>
      </rPr>
      <t>４</t>
    </r>
    <r>
      <rPr>
        <sz val="22"/>
        <color theme="0"/>
        <rFont val="BIZ UDPゴシック"/>
        <family val="3"/>
        <charset val="128"/>
      </rPr>
      <t>.</t>
    </r>
    <r>
      <rPr>
        <b/>
        <sz val="22"/>
        <color theme="0"/>
        <rFont val="BIZ UDPゴシック"/>
        <family val="3"/>
        <charset val="128"/>
      </rPr>
      <t xml:space="preserve"> 職場の設備・機器等</t>
    </r>
    <rPh sb="3" eb="5">
      <t>ショクバ</t>
    </rPh>
    <rPh sb="6" eb="8">
      <t>セツビ</t>
    </rPh>
    <rPh sb="9" eb="11">
      <t>キキ</t>
    </rPh>
    <rPh sb="11" eb="12">
      <t>トウ</t>
    </rPh>
    <phoneticPr fontId="2"/>
  </si>
  <si>
    <t>いいえ：</t>
    <phoneticPr fontId="2"/>
  </si>
  <si>
    <t>推1</t>
    <phoneticPr fontId="2"/>
  </si>
  <si>
    <t>推2</t>
    <phoneticPr fontId="2"/>
  </si>
  <si>
    <t>推3</t>
    <phoneticPr fontId="2"/>
  </si>
  <si>
    <t>推4</t>
    <phoneticPr fontId="2"/>
  </si>
  <si>
    <t>推5</t>
    <phoneticPr fontId="2"/>
  </si>
  <si>
    <t>推6</t>
    <phoneticPr fontId="2"/>
  </si>
  <si>
    <t>推7</t>
    <phoneticPr fontId="2"/>
  </si>
  <si>
    <t>推8</t>
    <phoneticPr fontId="2"/>
  </si>
  <si>
    <t>推9</t>
    <phoneticPr fontId="2"/>
  </si>
  <si>
    <t>推10</t>
    <phoneticPr fontId="2"/>
  </si>
  <si>
    <t>推11</t>
    <phoneticPr fontId="2"/>
  </si>
  <si>
    <t>推12</t>
    <phoneticPr fontId="2"/>
  </si>
  <si>
    <t>推13</t>
    <phoneticPr fontId="2"/>
  </si>
  <si>
    <t>推14</t>
    <phoneticPr fontId="2"/>
  </si>
  <si>
    <t>推15</t>
    <phoneticPr fontId="2"/>
  </si>
  <si>
    <t>推16</t>
    <phoneticPr fontId="2"/>
  </si>
  <si>
    <t>推17</t>
    <phoneticPr fontId="2"/>
  </si>
  <si>
    <t>同僚や上司と会話する</t>
    <rPh sb="6" eb="8">
      <t>カイワ</t>
    </rPh>
    <phoneticPr fontId="2"/>
  </si>
  <si>
    <t>同僚や上司との会話</t>
    <rPh sb="7" eb="9">
      <t>カイワ</t>
    </rPh>
    <phoneticPr fontId="1"/>
  </si>
  <si>
    <t>選4</t>
    <phoneticPr fontId="2"/>
  </si>
  <si>
    <t>選6</t>
    <phoneticPr fontId="2"/>
  </si>
  <si>
    <t>選8</t>
    <phoneticPr fontId="2"/>
  </si>
  <si>
    <t>選10</t>
    <phoneticPr fontId="2"/>
  </si>
  <si>
    <t>選12</t>
    <phoneticPr fontId="2"/>
  </si>
  <si>
    <t>選14</t>
    <phoneticPr fontId="2"/>
  </si>
  <si>
    <t>選16</t>
    <phoneticPr fontId="2"/>
  </si>
  <si>
    <t>選18</t>
    <phoneticPr fontId="2"/>
  </si>
  <si>
    <t>選22</t>
    <phoneticPr fontId="2"/>
  </si>
  <si>
    <t>選24</t>
    <phoneticPr fontId="2"/>
  </si>
  <si>
    <r>
      <t>Ⅰ．就労に関する希望・ニーズ　</t>
    </r>
    <r>
      <rPr>
        <b/>
        <sz val="11"/>
        <color rgb="FFFF0000"/>
        <rFont val="BIZ UDPゴシック"/>
        <family val="3"/>
        <charset val="128"/>
      </rPr>
      <t>※項目名をクリックすることで、該当する項目の記載内容を確認できます。</t>
    </r>
    <rPh sb="2" eb="4">
      <t>シュウロウ</t>
    </rPh>
    <rPh sb="5" eb="6">
      <t>カン</t>
    </rPh>
    <rPh sb="8" eb="10">
      <t>キボウ</t>
    </rPh>
    <phoneticPr fontId="2"/>
  </si>
  <si>
    <r>
      <t>Ⅱ．就労のための基本的事項　</t>
    </r>
    <r>
      <rPr>
        <b/>
        <sz val="11"/>
        <color rgb="FFFF0000"/>
        <rFont val="BIZ UDPゴシック"/>
        <family val="3"/>
        <charset val="128"/>
      </rPr>
      <t>※グラフ内の項目名をクリックすることで、該当する項目の記載内容を確認できます。</t>
    </r>
    <rPh sb="2" eb="4">
      <t>シュウロウ</t>
    </rPh>
    <rPh sb="8" eb="11">
      <t>キホンテキ</t>
    </rPh>
    <rPh sb="11" eb="13">
      <t>ジコウ</t>
    </rPh>
    <rPh sb="34" eb="36">
      <t>ガイトウ</t>
    </rPh>
    <rPh sb="38" eb="40">
      <t>コウモク</t>
    </rPh>
    <rPh sb="41" eb="43">
      <t>キサイ</t>
    </rPh>
    <rPh sb="43" eb="45">
      <t>ナイヨウ</t>
    </rPh>
    <rPh sb="46" eb="48">
      <t>カクニン</t>
    </rPh>
    <phoneticPr fontId="2"/>
  </si>
  <si>
    <r>
      <t>Ⅲ．就労継続のための環境　</t>
    </r>
    <r>
      <rPr>
        <b/>
        <sz val="11"/>
        <color rgb="FFFF0000"/>
        <rFont val="BIZ UDPゴシック"/>
        <family val="3"/>
        <charset val="128"/>
      </rPr>
      <t>※領域名をクリックすることで、該当する領域の記載内容を確認できます。</t>
    </r>
    <rPh sb="2" eb="4">
      <t>シュウロウ</t>
    </rPh>
    <rPh sb="4" eb="6">
      <t>ケイゾク</t>
    </rPh>
    <rPh sb="10" eb="12">
      <t>カンキョウ</t>
    </rPh>
    <rPh sb="14" eb="16">
      <t>リョウイキ</t>
    </rPh>
    <rPh sb="28" eb="30">
      <t>ガイトウ</t>
    </rPh>
    <rPh sb="32" eb="34">
      <t>リョウイキ</t>
    </rPh>
    <phoneticPr fontId="2"/>
  </si>
  <si>
    <r>
      <t>同僚や上司から促されれば、</t>
    </r>
    <r>
      <rPr>
        <sz val="10"/>
        <rFont val="BIZ UDPゴシック"/>
        <family val="3"/>
        <charset val="128"/>
      </rPr>
      <t>会話ができる。</t>
    </r>
    <rPh sb="7" eb="8">
      <t>ウナガ</t>
    </rPh>
    <rPh sb="13" eb="15">
      <t>カイワ</t>
    </rPh>
    <phoneticPr fontId="2"/>
  </si>
  <si>
    <r>
      <t>相手の都合を考えた上で、自分からすすんで同僚や上司と</t>
    </r>
    <r>
      <rPr>
        <sz val="10"/>
        <rFont val="BIZ UDPゴシック"/>
        <family val="3"/>
        <charset val="128"/>
      </rPr>
      <t>会話ができる。</t>
    </r>
    <rPh sb="0" eb="2">
      <t>アイテ</t>
    </rPh>
    <rPh sb="3" eb="5">
      <t>ツゴウ</t>
    </rPh>
    <rPh sb="6" eb="7">
      <t>カンガ</t>
    </rPh>
    <rPh sb="9" eb="10">
      <t>ウエ</t>
    </rPh>
    <rPh sb="12" eb="14">
      <t>ジブン</t>
    </rPh>
    <rPh sb="26" eb="28">
      <t>カイワ</t>
    </rPh>
    <phoneticPr fontId="2"/>
  </si>
  <si>
    <r>
      <t>他の人の助けがないと、同僚や上司と</t>
    </r>
    <r>
      <rPr>
        <sz val="8"/>
        <rFont val="BIZ UDPゴシック"/>
        <family val="3"/>
        <charset val="128"/>
      </rPr>
      <t>会話ができない</t>
    </r>
    <r>
      <rPr>
        <sz val="8"/>
        <color theme="1"/>
        <rFont val="BIZ UDPゴシック"/>
        <family val="3"/>
        <charset val="128"/>
      </rPr>
      <t>。または、相手の都合を考えず話し続ける。</t>
    </r>
    <rPh sb="0" eb="1">
      <t>ホカ</t>
    </rPh>
    <rPh sb="11" eb="13">
      <t>ドウリョウ</t>
    </rPh>
    <rPh sb="14" eb="16">
      <t>ジョウシ</t>
    </rPh>
    <rPh sb="17" eb="19">
      <t>カイワ</t>
    </rPh>
    <rPh sb="29" eb="31">
      <t>アイテ</t>
    </rPh>
    <rPh sb="32" eb="34">
      <t>ツゴウ</t>
    </rPh>
    <rPh sb="35" eb="36">
      <t>カンガ</t>
    </rPh>
    <rPh sb="38" eb="39">
      <t>ハナシ</t>
    </rPh>
    <rPh sb="40" eb="41">
      <t>ツヅ</t>
    </rPh>
    <phoneticPr fontId="2"/>
  </si>
  <si>
    <t>労働時間の設定、　労働時間の変更、　勤務形態（シフト制、テレワーク等）の設定・変更、　その他</t>
    <rPh sb="45" eb="46">
      <t>ホカ</t>
    </rPh>
    <phoneticPr fontId="2"/>
  </si>
  <si>
    <t>同僚や上司に障害について理解してもらうこと、　経営者や人事労務担当者に障害について理解してもらうこと、
同僚や上司等に継続的に対応をお願いしたいこと、　その他</t>
    <rPh sb="78" eb="79">
      <t>ホカ</t>
    </rPh>
    <phoneticPr fontId="2"/>
  </si>
  <si>
    <t>職場のルールを理解し守ること、　やむを得ない理由以外の欠勤・遅刻・早退が発生しないようにすること、
上司等からの指示を理解し守ること、　その他</t>
    <rPh sb="70" eb="71">
      <t>ホカ</t>
    </rPh>
    <phoneticPr fontId="2"/>
  </si>
  <si>
    <t>症状の悪化や再発予防、　病気の進行への備え、　服薬管理や通院、　二次障害の予防、　その他　</t>
    <rPh sb="43" eb="44">
      <t>ホカ</t>
    </rPh>
    <phoneticPr fontId="2"/>
  </si>
  <si>
    <t>家族から適切なサポートを得るための方法、　家族との関係性、　家族の高齢化等による家庭環境の変化への対応、
友人・知人との関係性、　金銭管理、　その他　</t>
    <rPh sb="73" eb="74">
      <t>ホカ</t>
    </rPh>
    <phoneticPr fontId="2"/>
  </si>
  <si>
    <t>体調の悪化や体調の波が生じることの予防、　気分の安定の維持、　生活リズムや生活習慣の安定、　
疲労・ストレスを溜めないための方法、　強い不安や緊張を和らげるための方法、　感情のコントロールへの対応、　その他</t>
    <rPh sb="102" eb="103">
      <t>ホカ</t>
    </rPh>
    <phoneticPr fontId="2"/>
  </si>
  <si>
    <t>職場の人間関係の維持、　上司・同僚や職場の支援者の異動時の引き継ぎ、　
苦手とする職場の対人コミュニケーションや対人マナー、　その他</t>
    <rPh sb="65" eb="66">
      <t>ホカ</t>
    </rPh>
    <phoneticPr fontId="2"/>
  </si>
  <si>
    <t>協同で検討することで、自分の長所や成長可能性、就労するうえでの課題などを適切に理解し、</t>
    <phoneticPr fontId="2"/>
  </si>
  <si>
    <t>就職に向けた必要な支援や配慮を具体的に検討するために活用するものです。</t>
    <phoneticPr fontId="2"/>
  </si>
  <si>
    <t>［対象者 説明シート］</t>
    <rPh sb="1" eb="4">
      <t>タイショウシャ</t>
    </rPh>
    <rPh sb="5" eb="7">
      <t>セツメイ</t>
    </rPh>
    <phoneticPr fontId="2"/>
  </si>
  <si>
    <t>　結果を参考に設定しています。</t>
    <rPh sb="1" eb="3">
      <t>ケッカ</t>
    </rPh>
    <rPh sb="4" eb="6">
      <t>サンコウ</t>
    </rPh>
    <rPh sb="7" eb="9">
      <t>セッテイ</t>
    </rPh>
    <phoneticPr fontId="2"/>
  </si>
  <si>
    <t>　「できない」と判断された項目があるからといって就労できないわけではありません。</t>
    <rPh sb="8" eb="10">
      <t>ハンダン</t>
    </rPh>
    <rPh sb="13" eb="15">
      <t>コウモク</t>
    </rPh>
    <rPh sb="24" eb="26">
      <t>シュウロウ</t>
    </rPh>
    <phoneticPr fontId="2"/>
  </si>
  <si>
    <t>体調を回復させるための行動をとる</t>
    <rPh sb="3" eb="5">
      <t>カイフク</t>
    </rPh>
    <rPh sb="11" eb="13">
      <t>コウドウ</t>
    </rPh>
    <phoneticPr fontId="2"/>
  </si>
  <si>
    <t>相手が確認したいことについて答える</t>
    <rPh sb="0" eb="2">
      <t>アイテ</t>
    </rPh>
    <rPh sb="3" eb="5">
      <t>カクニン</t>
    </rPh>
    <rPh sb="14" eb="15">
      <t>コタ</t>
    </rPh>
    <phoneticPr fontId="2"/>
  </si>
  <si>
    <t>相手が確認したいことについて答える</t>
    <rPh sb="0" eb="2">
      <t>アイテ</t>
    </rPh>
    <rPh sb="3" eb="5">
      <t>カクニン</t>
    </rPh>
    <phoneticPr fontId="2"/>
  </si>
  <si>
    <t>安定した勤務の維持、　環境に慣れることで働く態度などが悪くなることを防ぐための方法、　
職場での困りごとなどを相談できる体制整備、仕事を行うときに必要以上に頑張り過ぎて無理をすることを防ぐための
方法、　こだわりや考え方の特徴、　その他</t>
    <rPh sb="117" eb="118">
      <t>ホカ</t>
    </rPh>
    <phoneticPr fontId="2"/>
  </si>
  <si>
    <t>　上記Ⅰ～Ⅲまでの検討結果を振り返り、自分の長所や課題、必要な支援や配慮を整理しま</t>
    <rPh sb="1" eb="3">
      <t>ジョウキ</t>
    </rPh>
    <rPh sb="9" eb="11">
      <t>ケントウ</t>
    </rPh>
    <rPh sb="11" eb="13">
      <t>ケッカ</t>
    </rPh>
    <rPh sb="14" eb="15">
      <t>フ</t>
    </rPh>
    <rPh sb="16" eb="17">
      <t>カエ</t>
    </rPh>
    <rPh sb="19" eb="21">
      <t>ジブン</t>
    </rPh>
    <rPh sb="22" eb="24">
      <t>チョウショ</t>
    </rPh>
    <rPh sb="25" eb="27">
      <t>カダイ</t>
    </rPh>
    <phoneticPr fontId="2"/>
  </si>
  <si>
    <t>しょう。</t>
    <phoneticPr fontId="2"/>
  </si>
  <si>
    <t>p.52</t>
    <phoneticPr fontId="2"/>
  </si>
  <si>
    <t>p.53</t>
    <phoneticPr fontId="2"/>
  </si>
  <si>
    <t>p.54</t>
    <phoneticPr fontId="2"/>
  </si>
  <si>
    <t>p.55</t>
    <phoneticPr fontId="2"/>
  </si>
  <si>
    <t>p.56</t>
    <phoneticPr fontId="2"/>
  </si>
  <si>
    <t>p.57</t>
    <phoneticPr fontId="2"/>
  </si>
  <si>
    <t>p.58</t>
    <phoneticPr fontId="2"/>
  </si>
  <si>
    <t>p.59</t>
    <phoneticPr fontId="2"/>
  </si>
  <si>
    <t>p.60</t>
    <phoneticPr fontId="2"/>
  </si>
  <si>
    <t>p.61</t>
    <phoneticPr fontId="2"/>
  </si>
  <si>
    <t>p.62</t>
    <phoneticPr fontId="2"/>
  </si>
  <si>
    <t>p.63</t>
    <phoneticPr fontId="2"/>
  </si>
  <si>
    <t>p.64</t>
    <phoneticPr fontId="2"/>
  </si>
  <si>
    <t>p.65</t>
    <phoneticPr fontId="2"/>
  </si>
  <si>
    <t>p.66</t>
    <phoneticPr fontId="2"/>
  </si>
  <si>
    <t>p.67</t>
    <phoneticPr fontId="2"/>
  </si>
  <si>
    <t>p.67～68</t>
    <phoneticPr fontId="2"/>
  </si>
  <si>
    <t>p.69</t>
    <phoneticPr fontId="2"/>
  </si>
  <si>
    <t>p.70</t>
    <phoneticPr fontId="2"/>
  </si>
  <si>
    <t>p.71</t>
    <phoneticPr fontId="2"/>
  </si>
  <si>
    <t>p.72</t>
    <phoneticPr fontId="2"/>
  </si>
  <si>
    <t>p.73</t>
    <phoneticPr fontId="2"/>
  </si>
  <si>
    <t>p.74</t>
    <phoneticPr fontId="2"/>
  </si>
  <si>
    <t>p.76</t>
    <phoneticPr fontId="2"/>
  </si>
  <si>
    <t>p.77</t>
    <phoneticPr fontId="2"/>
  </si>
  <si>
    <t>p.78</t>
    <phoneticPr fontId="2"/>
  </si>
  <si>
    <t>p.79</t>
    <phoneticPr fontId="2"/>
  </si>
  <si>
    <t>p.80</t>
    <phoneticPr fontId="2"/>
  </si>
  <si>
    <t>p.81</t>
    <phoneticPr fontId="2"/>
  </si>
  <si>
    <t>p.69～70</t>
    <phoneticPr fontId="2"/>
  </si>
  <si>
    <t>p.75</t>
    <phoneticPr fontId="2"/>
  </si>
  <si>
    <r>
      <t>賃金や労働条件について簡単なことはわかるが、わからないことがあっても、調べたり、他の人に尋ね</t>
    </r>
    <r>
      <rPr>
        <sz val="8"/>
        <rFont val="BIZ UDPゴシック"/>
        <family val="3"/>
        <charset val="128"/>
      </rPr>
      <t>ない。</t>
    </r>
    <rPh sb="11" eb="13">
      <t>カンタン</t>
    </rPh>
    <rPh sb="35" eb="36">
      <t>シラ</t>
    </rPh>
    <rPh sb="40" eb="41">
      <t>ホカ</t>
    </rPh>
    <rPh sb="42" eb="43">
      <t>ヒト</t>
    </rPh>
    <rPh sb="44" eb="45">
      <t>タズ</t>
    </rPh>
    <phoneticPr fontId="2"/>
  </si>
  <si>
    <t>　自分の長所や課題を把握するために各項目の確認を行います。</t>
    <rPh sb="1" eb="3">
      <t>ジブン</t>
    </rPh>
    <rPh sb="4" eb="6">
      <t>チョウショ</t>
    </rPh>
    <rPh sb="7" eb="9">
      <t>カダイ</t>
    </rPh>
    <rPh sb="10" eb="12">
      <t>ハアク</t>
    </rPh>
    <rPh sb="17" eb="20">
      <t>カクコウモク</t>
    </rPh>
    <rPh sb="21" eb="23">
      <t>カクニン</t>
    </rPh>
    <rPh sb="24" eb="25">
      <t>オコナ</t>
    </rPh>
    <phoneticPr fontId="2"/>
  </si>
  <si>
    <t>◉ 「Ⅱ．就労のための基本的事項」について、各項目がどのくらいできるかを確認しますが、</t>
    <rPh sb="22" eb="25">
      <t>カクコウモク</t>
    </rPh>
    <rPh sb="36" eb="38">
      <t>カクニン</t>
    </rPh>
    <phoneticPr fontId="2"/>
  </si>
  <si>
    <t>一般就職を希望していますか、一般就職以外の就労や訓練で希望するものはありますか。希望するものはすべて選んでください。</t>
    <phoneticPr fontId="2"/>
  </si>
  <si>
    <t>働くうえで課題だと思うことや不安を感じることはどのようなことですか。</t>
    <rPh sb="9" eb="10">
      <t>オモ</t>
    </rPh>
    <phoneticPr fontId="2"/>
  </si>
  <si>
    <t>相談できていない内容</t>
    <phoneticPr fontId="2"/>
  </si>
  <si>
    <r>
      <t>やむを得ない理由（通院、体調不良、電車の遅れ等）以外の遅刻・早退・</t>
    </r>
    <r>
      <rPr>
        <sz val="22"/>
        <rFont val="BIZ UDPゴシック"/>
        <family val="3"/>
        <charset val="128"/>
      </rPr>
      <t>欠勤</t>
    </r>
    <r>
      <rPr>
        <sz val="22"/>
        <rFont val="BIZ UDPゴシック"/>
        <family val="3"/>
        <charset val="128"/>
      </rPr>
      <t>がない</t>
    </r>
    <rPh sb="3" eb="4">
      <t>エ</t>
    </rPh>
    <rPh sb="6" eb="8">
      <t>リユウ</t>
    </rPh>
    <rPh sb="24" eb="26">
      <t>イガイ</t>
    </rPh>
    <phoneticPr fontId="2"/>
  </si>
  <si>
    <r>
      <t>やむを得ない理由以外の遅刻・早退・</t>
    </r>
    <r>
      <rPr>
        <sz val="11"/>
        <color theme="1"/>
        <rFont val="BIZ UDPゴシック"/>
        <family val="3"/>
        <charset val="128"/>
      </rPr>
      <t>欠勤</t>
    </r>
    <r>
      <rPr>
        <sz val="11"/>
        <color theme="1"/>
        <rFont val="BIZ UDPゴシック"/>
        <family val="3"/>
        <charset val="128"/>
      </rPr>
      <t>はしない。</t>
    </r>
    <rPh sb="3" eb="4">
      <t>エ</t>
    </rPh>
    <rPh sb="6" eb="8">
      <t>リユウ</t>
    </rPh>
    <rPh sb="8" eb="10">
      <t>イガイ</t>
    </rPh>
    <rPh sb="11" eb="13">
      <t>チコク</t>
    </rPh>
    <phoneticPr fontId="2"/>
  </si>
  <si>
    <r>
      <t>やむを得ない理由以外の遅刻・早退・</t>
    </r>
    <r>
      <rPr>
        <sz val="11"/>
        <color theme="1"/>
        <rFont val="BIZ UDPゴシック"/>
        <family val="3"/>
        <charset val="128"/>
      </rPr>
      <t>欠勤</t>
    </r>
    <r>
      <rPr>
        <sz val="11"/>
        <color theme="1"/>
        <rFont val="BIZ UDPゴシック"/>
        <family val="3"/>
        <charset val="128"/>
      </rPr>
      <t>が月に１回程度ある。</t>
    </r>
    <rPh sb="3" eb="4">
      <t>エ</t>
    </rPh>
    <rPh sb="6" eb="8">
      <t>リユウ</t>
    </rPh>
    <rPh sb="8" eb="10">
      <t>イガイ</t>
    </rPh>
    <phoneticPr fontId="2"/>
  </si>
  <si>
    <r>
      <t>怒ったり、イライラしたり、ふてくされること</t>
    </r>
    <r>
      <rPr>
        <sz val="9"/>
        <rFont val="BIZ UDPゴシック"/>
        <family val="3"/>
        <charset val="128"/>
      </rPr>
      <t>で仕事に支障が出ること</t>
    </r>
    <r>
      <rPr>
        <sz val="9"/>
        <color theme="1"/>
        <rFont val="BIZ UDPゴシック"/>
        <family val="3"/>
        <charset val="128"/>
      </rPr>
      <t>がほとんどない</t>
    </r>
    <r>
      <rPr>
        <sz val="9"/>
        <rFont val="BIZ UDPゴシック"/>
        <family val="3"/>
        <charset val="128"/>
      </rPr>
      <t>。</t>
    </r>
    <rPh sb="0" eb="1">
      <t>オコ</t>
    </rPh>
    <rPh sb="22" eb="24">
      <t>シゴト</t>
    </rPh>
    <rPh sb="25" eb="27">
      <t>シショウ</t>
    </rPh>
    <rPh sb="28" eb="29">
      <t>デ</t>
    </rPh>
    <phoneticPr fontId="2"/>
  </si>
  <si>
    <r>
      <t>怒ったり、イライラしたり、ふてくされること</t>
    </r>
    <r>
      <rPr>
        <sz val="9"/>
        <rFont val="BIZ UDPゴシック"/>
        <family val="3"/>
        <charset val="128"/>
      </rPr>
      <t>で仕事に支障が出ること</t>
    </r>
    <r>
      <rPr>
        <sz val="9"/>
        <color theme="1"/>
        <rFont val="BIZ UDPゴシック"/>
        <family val="3"/>
        <charset val="128"/>
      </rPr>
      <t>が時々ある。</t>
    </r>
    <rPh sb="0" eb="1">
      <t>オコ</t>
    </rPh>
    <rPh sb="22" eb="24">
      <t>シゴト</t>
    </rPh>
    <rPh sb="25" eb="27">
      <t>シショウ</t>
    </rPh>
    <rPh sb="28" eb="29">
      <t>デ</t>
    </rPh>
    <phoneticPr fontId="2"/>
  </si>
  <si>
    <r>
      <t>怒ったり、イライラしたり、ふてくされること</t>
    </r>
    <r>
      <rPr>
        <sz val="9"/>
        <rFont val="BIZ UDPゴシック"/>
        <family val="3"/>
        <charset val="128"/>
      </rPr>
      <t>で仕事に支障が出ること</t>
    </r>
    <r>
      <rPr>
        <sz val="9"/>
        <color theme="1"/>
        <rFont val="BIZ UDPゴシック"/>
        <family val="3"/>
        <charset val="128"/>
      </rPr>
      <t>が頻繁にある。</t>
    </r>
    <rPh sb="0" eb="1">
      <t>オコ</t>
    </rPh>
    <rPh sb="22" eb="24">
      <t>シゴト</t>
    </rPh>
    <rPh sb="25" eb="27">
      <t>シショウ</t>
    </rPh>
    <rPh sb="28" eb="29">
      <t>デ</t>
    </rPh>
    <phoneticPr fontId="2"/>
  </si>
  <si>
    <r>
      <t>職場の設備の整備、　機器やソフト</t>
    </r>
    <r>
      <rPr>
        <sz val="12"/>
        <rFont val="BIZ UDPゴシック"/>
        <family val="3"/>
        <charset val="128"/>
      </rPr>
      <t>ウェア</t>
    </r>
    <r>
      <rPr>
        <sz val="12"/>
        <color theme="1"/>
        <rFont val="BIZ UDPゴシック"/>
        <family val="3"/>
        <charset val="128"/>
      </rPr>
      <t>、道具などの使用、　感覚過敏や身体症状の影響、　その他　</t>
    </r>
    <rPh sb="45" eb="46">
      <t>ホカ</t>
    </rPh>
    <phoneticPr fontId="2"/>
  </si>
  <si>
    <t>指示の方法</t>
    <rPh sb="0" eb="2">
      <t>シジ</t>
    </rPh>
    <rPh sb="3" eb="5">
      <t>ホウホウ</t>
    </rPh>
    <phoneticPr fontId="2"/>
  </si>
  <si>
    <t>勤務形態（シフト制、テレワーク等）の設定・変更</t>
    <rPh sb="0" eb="2">
      <t>キンム</t>
    </rPh>
    <rPh sb="2" eb="4">
      <t>ケイタイ</t>
    </rPh>
    <rPh sb="8" eb="9">
      <t>セイ</t>
    </rPh>
    <rPh sb="15" eb="16">
      <t>トウ</t>
    </rPh>
    <rPh sb="18" eb="20">
      <t>セッテイ</t>
    </rPh>
    <rPh sb="21" eb="23">
      <t>ヘンコウ</t>
    </rPh>
    <phoneticPr fontId="2"/>
  </si>
  <si>
    <r>
      <rPr>
        <sz val="11"/>
        <color theme="1"/>
        <rFont val="BIZ UDPゴシック"/>
        <family val="3"/>
        <charset val="128"/>
      </rPr>
      <t>機器やソフトウェア</t>
    </r>
    <r>
      <rPr>
        <sz val="11"/>
        <rFont val="BIZ UDPゴシック"/>
        <family val="3"/>
        <charset val="128"/>
      </rPr>
      <t>、道具などの使用</t>
    </r>
    <rPh sb="0" eb="2">
      <t>キキ</t>
    </rPh>
    <rPh sb="10" eb="12">
      <t>ドウグ</t>
    </rPh>
    <rPh sb="15" eb="17">
      <t>シヨウ</t>
    </rPh>
    <phoneticPr fontId="2"/>
  </si>
  <si>
    <t>Ⅳ. アセスメント結果シート</t>
    <rPh sb="9" eb="11">
      <t>ケッカ</t>
    </rPh>
    <phoneticPr fontId="2"/>
  </si>
  <si>
    <t>詳細</t>
    <rPh sb="0" eb="2">
      <t>ショウサイ</t>
    </rPh>
    <phoneticPr fontId="2"/>
  </si>
  <si>
    <t>就職経験の振り返り　（就職した経験のある方）</t>
    <rPh sb="0" eb="2">
      <t>シュウショク</t>
    </rPh>
    <rPh sb="2" eb="4">
      <t>ケイケン</t>
    </rPh>
    <rPh sb="5" eb="6">
      <t>フ</t>
    </rPh>
    <rPh sb="7" eb="8">
      <t>カエ</t>
    </rPh>
    <rPh sb="11" eb="13">
      <t>シュウショク</t>
    </rPh>
    <rPh sb="15" eb="17">
      <t>ケイケン</t>
    </rPh>
    <rPh sb="20" eb="21">
      <t>カタ</t>
    </rPh>
    <phoneticPr fontId="2"/>
  </si>
  <si>
    <t>➡　設問６へ進む</t>
    <rPh sb="2" eb="4">
      <t>セツモン</t>
    </rPh>
    <rPh sb="6" eb="7">
      <t>スス</t>
    </rPh>
    <phoneticPr fontId="2"/>
  </si>
  <si>
    <t>➡　設問２へ進む</t>
    <rPh sb="2" eb="4">
      <t>セツモン</t>
    </rPh>
    <rPh sb="6" eb="7">
      <t>スス</t>
    </rPh>
    <phoneticPr fontId="2"/>
  </si>
  <si>
    <t>あなたの長所やアピールポイントはどのようなことだと思いますか。
得意なことや興味のあること、今までに上手くできたと思うことなどはありますか。</t>
    <phoneticPr fontId="2"/>
  </si>
  <si>
    <t>➡　設問32へ進む</t>
    <rPh sb="2" eb="4">
      <t>セツモン</t>
    </rPh>
    <rPh sb="7" eb="8">
      <t>スス</t>
    </rPh>
    <phoneticPr fontId="2"/>
  </si>
  <si>
    <t>（通院している医療機関がある方）　主治医に不安なことや聞きたいことについて相談できていますか。</t>
    <rPh sb="1" eb="3">
      <t>ツウイン</t>
    </rPh>
    <rPh sb="7" eb="9">
      <t>イリョウ</t>
    </rPh>
    <rPh sb="9" eb="11">
      <t>キカン</t>
    </rPh>
    <rPh sb="14" eb="15">
      <t>カタ</t>
    </rPh>
    <phoneticPr fontId="2"/>
  </si>
  <si>
    <t>就職経験の有無</t>
    <phoneticPr fontId="2"/>
  </si>
  <si>
    <r>
      <t>仕事の種類や内容、　内容の変更がある場合、　仕事の量、　指示の方法、</t>
    </r>
    <r>
      <rPr>
        <b/>
        <sz val="12"/>
        <rFont val="BIZ UDPゴシック"/>
        <family val="3"/>
        <charset val="128"/>
      </rPr>
      <t>　</t>
    </r>
    <r>
      <rPr>
        <sz val="12"/>
        <rFont val="BIZ UDPゴシック"/>
        <family val="3"/>
        <charset val="128"/>
      </rPr>
      <t>仕事内容の理解、　仕事の正確さ、　
仕事に慣れた後の任せ方、　仕事へのモチベーションの維持、　その他　　</t>
    </r>
    <rPh sb="0" eb="2">
      <t>シゴト</t>
    </rPh>
    <rPh sb="3" eb="5">
      <t>シュルイ</t>
    </rPh>
    <rPh sb="6" eb="8">
      <t>ナイヨウ</t>
    </rPh>
    <rPh sb="84" eb="85">
      <t>ホカ</t>
    </rPh>
    <phoneticPr fontId="2"/>
  </si>
  <si>
    <r>
      <t>作成年月日</t>
    </r>
    <r>
      <rPr>
        <sz val="10"/>
        <color theme="0"/>
        <rFont val="BIZ UDPゴシック"/>
        <family val="3"/>
        <charset val="128"/>
      </rPr>
      <t>（前回）</t>
    </r>
    <rPh sb="0" eb="2">
      <t>サクセイ</t>
    </rPh>
    <rPh sb="2" eb="5">
      <t>ネンガッピ</t>
    </rPh>
    <rPh sb="6" eb="8">
      <t>ゼンカイ</t>
    </rPh>
    <phoneticPr fontId="2"/>
  </si>
  <si>
    <t>協同評価前の自己評価</t>
    <rPh sb="0" eb="2">
      <t>キョウドウ</t>
    </rPh>
    <rPh sb="2" eb="4">
      <t>ヒョウカ</t>
    </rPh>
    <rPh sb="4" eb="5">
      <t>マエ</t>
    </rPh>
    <rPh sb="6" eb="8">
      <t>ジコ</t>
    </rPh>
    <rPh sb="8" eb="10">
      <t>ヒョウカ</t>
    </rPh>
    <phoneticPr fontId="2"/>
  </si>
  <si>
    <r>
      <rPr>
        <sz val="5"/>
        <color theme="1"/>
        <rFont val="BIZ UDPゴシック"/>
        <family val="3"/>
        <charset val="128"/>
      </rPr>
      <t xml:space="preserve">
</t>
    </r>
    <r>
      <rPr>
        <sz val="8"/>
        <color theme="1"/>
        <rFont val="BIZ UDPゴシック"/>
        <family val="3"/>
        <charset val="128"/>
      </rPr>
      <t>S</t>
    </r>
    <phoneticPr fontId="2"/>
  </si>
  <si>
    <r>
      <rPr>
        <sz val="5"/>
        <color theme="1"/>
        <rFont val="BIZ UDPゴシック"/>
        <family val="3"/>
        <charset val="128"/>
      </rPr>
      <t xml:space="preserve">
</t>
    </r>
    <r>
      <rPr>
        <sz val="8"/>
        <color theme="1"/>
        <rFont val="BIZ UDPゴシック"/>
        <family val="3"/>
        <charset val="128"/>
      </rPr>
      <t>C</t>
    </r>
    <phoneticPr fontId="2"/>
  </si>
  <si>
    <r>
      <rPr>
        <sz val="5"/>
        <color theme="1"/>
        <rFont val="BIZ UDPゴシック"/>
        <family val="3"/>
        <charset val="128"/>
      </rPr>
      <t xml:space="preserve">
</t>
    </r>
    <r>
      <rPr>
        <sz val="8"/>
        <color theme="1"/>
        <rFont val="BIZ UDPゴシック"/>
        <family val="3"/>
        <charset val="128"/>
      </rPr>
      <t>A</t>
    </r>
    <phoneticPr fontId="2"/>
  </si>
  <si>
    <r>
      <rPr>
        <sz val="7"/>
        <color theme="1"/>
        <rFont val="BIZ UDPゴシック"/>
        <family val="3"/>
        <charset val="128"/>
      </rPr>
      <t>協同評価</t>
    </r>
    <r>
      <rPr>
        <sz val="5"/>
        <color theme="1"/>
        <rFont val="BIZ UDPゴシック"/>
        <family val="3"/>
        <charset val="128"/>
      </rPr>
      <t xml:space="preserve">
</t>
    </r>
    <r>
      <rPr>
        <sz val="8"/>
        <color theme="1"/>
        <rFont val="BIZ UDPゴシック"/>
        <family val="3"/>
        <charset val="128"/>
      </rPr>
      <t>B</t>
    </r>
    <rPh sb="0" eb="2">
      <t>キョウドウ</t>
    </rPh>
    <rPh sb="2" eb="4">
      <t>ヒョウカ</t>
    </rPh>
    <phoneticPr fontId="2"/>
  </si>
  <si>
    <t>2_1</t>
    <phoneticPr fontId="2"/>
  </si>
  <si>
    <t>2_2</t>
  </si>
  <si>
    <t>2_3</t>
  </si>
  <si>
    <t>2_4</t>
  </si>
  <si>
    <t>2_5</t>
  </si>
  <si>
    <t>③Ⅰ_就労に関する希望・ニーズ!</t>
    <phoneticPr fontId="2"/>
  </si>
  <si>
    <t>5_1</t>
    <phoneticPr fontId="2"/>
  </si>
  <si>
    <t>5_2</t>
  </si>
  <si>
    <t>5_3</t>
  </si>
  <si>
    <t>5_4</t>
  </si>
  <si>
    <t>5_5</t>
  </si>
  <si>
    <t>9_1</t>
    <phoneticPr fontId="2"/>
  </si>
  <si>
    <t>9_2</t>
  </si>
  <si>
    <t>17_1</t>
    <phoneticPr fontId="2"/>
  </si>
  <si>
    <t>17_2</t>
  </si>
  <si>
    <t>24_1</t>
    <phoneticPr fontId="2"/>
  </si>
  <si>
    <t>24_2</t>
  </si>
  <si>
    <t>備考</t>
    <rPh sb="0" eb="2">
      <t>ビコウ</t>
    </rPh>
    <phoneticPr fontId="2"/>
  </si>
  <si>
    <t>⑤Ⅱ_就労のための基本的事項（評価用）'!</t>
    <phoneticPr fontId="2"/>
  </si>
  <si>
    <t>推1_1</t>
  </si>
  <si>
    <t>推1_2</t>
  </si>
  <si>
    <t>推1_3</t>
  </si>
  <si>
    <t>推2_1</t>
  </si>
  <si>
    <t>推2_2</t>
  </si>
  <si>
    <t>推2_3</t>
  </si>
  <si>
    <t>推3_1</t>
  </si>
  <si>
    <t>推3_2</t>
  </si>
  <si>
    <t>推3_3</t>
  </si>
  <si>
    <t>選1_1</t>
  </si>
  <si>
    <t>選1_2</t>
  </si>
  <si>
    <t>選1_3</t>
  </si>
  <si>
    <t>選2_1</t>
  </si>
  <si>
    <t>選2_2</t>
  </si>
  <si>
    <t>選2_3</t>
  </si>
  <si>
    <t>選3_1</t>
  </si>
  <si>
    <t>選3_2</t>
  </si>
  <si>
    <t>選3_3</t>
  </si>
  <si>
    <t>選4_1</t>
  </si>
  <si>
    <t>選4_2</t>
  </si>
  <si>
    <t>選4_3</t>
  </si>
  <si>
    <t>選5_1</t>
  </si>
  <si>
    <t>選5_2</t>
  </si>
  <si>
    <t>選5_3</t>
  </si>
  <si>
    <t>選6_1</t>
  </si>
  <si>
    <t>選6_2</t>
  </si>
  <si>
    <t>選6_3</t>
  </si>
  <si>
    <t>選7_1</t>
  </si>
  <si>
    <t>選7_2</t>
  </si>
  <si>
    <t>選7_3</t>
  </si>
  <si>
    <t>選8_1</t>
  </si>
  <si>
    <t>選8_2</t>
  </si>
  <si>
    <t>選8_3</t>
  </si>
  <si>
    <t>選9_1</t>
  </si>
  <si>
    <t>選9_2</t>
  </si>
  <si>
    <t>選9_3</t>
  </si>
  <si>
    <t>選10_1</t>
  </si>
  <si>
    <t>選10_2</t>
  </si>
  <si>
    <t>選10_3</t>
  </si>
  <si>
    <t>選11_1</t>
  </si>
  <si>
    <t>選11_2</t>
  </si>
  <si>
    <t>選11_3</t>
  </si>
  <si>
    <t>選12_1</t>
  </si>
  <si>
    <t>選12_2</t>
  </si>
  <si>
    <t>選12_3</t>
  </si>
  <si>
    <t>選13_1</t>
  </si>
  <si>
    <t>選13_2</t>
  </si>
  <si>
    <t>選13_3</t>
  </si>
  <si>
    <t>選14_1</t>
  </si>
  <si>
    <t>選14_2</t>
  </si>
  <si>
    <t>選14_3</t>
  </si>
  <si>
    <t>選15_1</t>
  </si>
  <si>
    <t>選15_2</t>
  </si>
  <si>
    <t>選15_3</t>
  </si>
  <si>
    <t>選16_1</t>
  </si>
  <si>
    <t>選16_2</t>
  </si>
  <si>
    <t>選16_3</t>
  </si>
  <si>
    <t>選17_1</t>
  </si>
  <si>
    <t>選17_2</t>
  </si>
  <si>
    <t>選17_3</t>
  </si>
  <si>
    <t>選18_1</t>
  </si>
  <si>
    <t>選18_2</t>
  </si>
  <si>
    <t>選18_3</t>
  </si>
  <si>
    <t>推4_1</t>
  </si>
  <si>
    <t>推4_2</t>
  </si>
  <si>
    <t>推4_3</t>
  </si>
  <si>
    <t>推5_1</t>
  </si>
  <si>
    <t>推5_2</t>
  </si>
  <si>
    <t>推5_3</t>
  </si>
  <si>
    <t>推6_1</t>
  </si>
  <si>
    <t>推6_2</t>
  </si>
  <si>
    <t>推6_3</t>
  </si>
  <si>
    <t>推7_1</t>
  </si>
  <si>
    <t>推7_2</t>
  </si>
  <si>
    <t>推7_3</t>
  </si>
  <si>
    <t>推8_1</t>
  </si>
  <si>
    <t>推8_2</t>
  </si>
  <si>
    <t>推8_3</t>
  </si>
  <si>
    <t>推9_1</t>
  </si>
  <si>
    <t>推9_2</t>
  </si>
  <si>
    <t>推9_3</t>
  </si>
  <si>
    <t>推10_1</t>
  </si>
  <si>
    <t>推10_2</t>
  </si>
  <si>
    <t>推10_3</t>
  </si>
  <si>
    <t>推11_1</t>
  </si>
  <si>
    <t>推11_2</t>
  </si>
  <si>
    <t>推11_3</t>
  </si>
  <si>
    <t>選19_1</t>
  </si>
  <si>
    <t>選19_2</t>
  </si>
  <si>
    <t>選19_3</t>
  </si>
  <si>
    <t>選20_1</t>
  </si>
  <si>
    <t>選20_2</t>
  </si>
  <si>
    <t>選20_3</t>
  </si>
  <si>
    <t>選21_1</t>
  </si>
  <si>
    <t>選21_2</t>
  </si>
  <si>
    <t>選21_3</t>
  </si>
  <si>
    <t>選22_1</t>
  </si>
  <si>
    <t>選22_2</t>
  </si>
  <si>
    <t>選22_3</t>
  </si>
  <si>
    <t>選23_1</t>
  </si>
  <si>
    <t>選23_2</t>
  </si>
  <si>
    <t>選23_3</t>
  </si>
  <si>
    <t>選24_1</t>
  </si>
  <si>
    <t>選24_2</t>
  </si>
  <si>
    <t>選24_3</t>
  </si>
  <si>
    <t>推12_1</t>
  </si>
  <si>
    <t>推12_2</t>
  </si>
  <si>
    <t>推12_3</t>
  </si>
  <si>
    <t>推13_1</t>
  </si>
  <si>
    <t>推13_2</t>
  </si>
  <si>
    <t>推13_3</t>
  </si>
  <si>
    <t>推14_1</t>
  </si>
  <si>
    <t>推14_2</t>
  </si>
  <si>
    <t>推14_3</t>
  </si>
  <si>
    <t>推15_1</t>
  </si>
  <si>
    <t>推15_2</t>
  </si>
  <si>
    <t>推15_3</t>
  </si>
  <si>
    <t>推16_1</t>
  </si>
  <si>
    <t>推16_2</t>
  </si>
  <si>
    <t>推16_3</t>
  </si>
  <si>
    <t>推17_1</t>
  </si>
  <si>
    <t>推17_2</t>
  </si>
  <si>
    <t>推17_3</t>
  </si>
  <si>
    <t>選25_1</t>
  </si>
  <si>
    <t>選25_2</t>
  </si>
  <si>
    <t>選25_3</t>
  </si>
  <si>
    <t>選26_1</t>
  </si>
  <si>
    <t>選26_2</t>
  </si>
  <si>
    <t>選26_3</t>
  </si>
  <si>
    <t>選27_1</t>
  </si>
  <si>
    <t>選27_2</t>
  </si>
  <si>
    <t>選27_3</t>
  </si>
  <si>
    <t>⑦Ⅲ_就労継続のための環境（評価用）'!</t>
    <phoneticPr fontId="2"/>
  </si>
  <si>
    <t>⑧Ⅳ_アセスメント結果シート!</t>
  </si>
  <si>
    <t>手帳</t>
    <rPh sb="0" eb="2">
      <t>テチョウ</t>
    </rPh>
    <phoneticPr fontId="2"/>
  </si>
  <si>
    <t>診断名</t>
    <rPh sb="0" eb="2">
      <t>シンダン</t>
    </rPh>
    <rPh sb="2" eb="3">
      <t>メイ</t>
    </rPh>
    <phoneticPr fontId="2"/>
  </si>
  <si>
    <t>長所と課題</t>
    <rPh sb="0" eb="2">
      <t>チョウショ</t>
    </rPh>
    <rPh sb="3" eb="5">
      <t>カダイ</t>
    </rPh>
    <phoneticPr fontId="2"/>
  </si>
  <si>
    <t>合理的配慮</t>
    <rPh sb="0" eb="3">
      <t>ゴウリテキ</t>
    </rPh>
    <rPh sb="3" eb="5">
      <t>ハイリョ</t>
    </rPh>
    <phoneticPr fontId="2"/>
  </si>
  <si>
    <t>所属機関</t>
    <rPh sb="0" eb="2">
      <t>ショゾク</t>
    </rPh>
    <rPh sb="2" eb="4">
      <t>キカン</t>
    </rPh>
    <phoneticPr fontId="2"/>
  </si>
  <si>
    <t>VlookupTable</t>
    <phoneticPr fontId="2"/>
  </si>
  <si>
    <t>CheckingList</t>
    <phoneticPr fontId="2"/>
  </si>
  <si>
    <t>AdjustHeight</t>
    <phoneticPr fontId="2"/>
  </si>
  <si>
    <t>CharacterLimit</t>
    <phoneticPr fontId="2"/>
  </si>
  <si>
    <t>職種・仕事の内容に関する希望</t>
  </si>
  <si>
    <t>希望する支援</t>
  </si>
  <si>
    <t>Footnote</t>
    <phoneticPr fontId="2"/>
  </si>
  <si>
    <t>推1</t>
  </si>
  <si>
    <t>推2</t>
  </si>
  <si>
    <t>推3</t>
  </si>
  <si>
    <t>選2</t>
  </si>
  <si>
    <t>選4</t>
  </si>
  <si>
    <t>選6</t>
  </si>
  <si>
    <t>選8</t>
  </si>
  <si>
    <t>選10</t>
  </si>
  <si>
    <t>選12</t>
  </si>
  <si>
    <t>選14</t>
  </si>
  <si>
    <t>選16</t>
  </si>
  <si>
    <t>選18</t>
  </si>
  <si>
    <t>推4</t>
  </si>
  <si>
    <t>推5</t>
  </si>
  <si>
    <t>推6</t>
  </si>
  <si>
    <t>推7</t>
  </si>
  <si>
    <t>推8</t>
  </si>
  <si>
    <t>推9</t>
  </si>
  <si>
    <t>推10</t>
  </si>
  <si>
    <t>推11</t>
  </si>
  <si>
    <t>選20</t>
  </si>
  <si>
    <t>選22</t>
  </si>
  <si>
    <t>選24</t>
  </si>
  <si>
    <t>推12</t>
  </si>
  <si>
    <t>推13</t>
  </si>
  <si>
    <t>推14</t>
  </si>
  <si>
    <t>推15</t>
  </si>
  <si>
    <t>推16</t>
  </si>
  <si>
    <t>推17</t>
  </si>
  <si>
    <t>選26</t>
  </si>
  <si>
    <t>SymbolVisible</t>
    <phoneticPr fontId="2"/>
  </si>
  <si>
    <t>Ⅲ-1</t>
    <phoneticPr fontId="2"/>
  </si>
  <si>
    <t>Ⅲ-2</t>
  </si>
  <si>
    <t>Ⅲ-3</t>
  </si>
  <si>
    <t>Ⅲ-4</t>
  </si>
  <si>
    <t>Ⅲ-5</t>
  </si>
  <si>
    <t>Ⅲ-6</t>
  </si>
  <si>
    <t>Ⅲ-7</t>
  </si>
  <si>
    <t>Ⅲ-8</t>
  </si>
  <si>
    <t>Ⅲ-9</t>
  </si>
  <si>
    <t>Ⅲ-10</t>
  </si>
  <si>
    <t>Ver.2023</t>
    <phoneticPr fontId="2"/>
  </si>
  <si>
    <t>:Unused</t>
    <phoneticPr fontId="2"/>
  </si>
  <si>
    <t>欠勤、遅刻をする際、たまに連絡を忘れることがある。</t>
    <phoneticPr fontId="2"/>
  </si>
  <si>
    <t>欠勤、遅刻をする際、連絡を忘れることが多い。</t>
    <phoneticPr fontId="2"/>
  </si>
  <si>
    <t>医師の指示通りに通院することはだいたいできる。慣れるまでセットしてもらえば、タイミングや量を守って服薬できる。</t>
    <rPh sb="0" eb="2">
      <t>イシ</t>
    </rPh>
    <rPh sb="3" eb="5">
      <t>シジ</t>
    </rPh>
    <rPh sb="5" eb="6">
      <t>ドオ</t>
    </rPh>
    <rPh sb="8" eb="10">
      <t>ツウイン</t>
    </rPh>
    <rPh sb="23" eb="24">
      <t>ナ</t>
    </rPh>
    <rPh sb="44" eb="45">
      <t>リョウ</t>
    </rPh>
    <rPh sb="46" eb="47">
      <t>マモ</t>
    </rPh>
    <rPh sb="49" eb="51">
      <t>フクヤク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</si>
</sst>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x14ac:knownFonts="1">
    <font>
      <sz val="11"/>
      <color theme="1"/>
      <name val="ＭＳ Ｐゴシック"/>
      <family val="2"/>
      <charset val="128"/>
      <scheme val="minor"/>
    </font>
    <font>
      <b/>
      <sz val="11"/>
      <color theme="0"/>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10"/>
      <name val="UD デジタル 教科書体 NK-R"/>
      <family val="1"/>
      <charset val="128"/>
    </font>
    <font>
      <sz val="10"/>
      <color theme="1"/>
      <name val="UD デジタル 教科書体 NK-R"/>
      <family val="1"/>
      <charset val="128"/>
    </font>
    <font>
      <sz val="10"/>
      <color theme="1"/>
      <name val="BIZ UDPゴシック"/>
      <family val="3"/>
      <charset val="128"/>
    </font>
    <font>
      <sz val="10"/>
      <name val="游ゴシック Medium"/>
      <family val="3"/>
      <charset val="128"/>
    </font>
    <font>
      <sz val="11"/>
      <color theme="1"/>
      <name val="BIZ UDPゴシック"/>
      <family val="3"/>
      <charset val="128"/>
    </font>
    <font>
      <sz val="22"/>
      <color theme="1"/>
      <name val="BIZ UDPゴシック"/>
      <family val="3"/>
      <charset val="128"/>
    </font>
    <font>
      <sz val="28"/>
      <color theme="0"/>
      <name val="Segoe UI"/>
      <family val="2"/>
    </font>
    <font>
      <sz val="24"/>
      <color theme="1"/>
      <name val="BIZ UDPゴシック"/>
      <family val="3"/>
      <charset val="128"/>
    </font>
    <font>
      <b/>
      <sz val="11"/>
      <color theme="0"/>
      <name val="BIZ UDPゴシック"/>
      <family val="3"/>
      <charset val="128"/>
    </font>
    <font>
      <b/>
      <sz val="11"/>
      <color theme="1"/>
      <name val="BIZ UDPゴシック"/>
      <family val="3"/>
      <charset val="128"/>
    </font>
    <font>
      <sz val="11"/>
      <color theme="0"/>
      <name val="BIZ UDPゴシック"/>
      <family val="3"/>
      <charset val="128"/>
    </font>
    <font>
      <sz val="9"/>
      <color rgb="FF000000"/>
      <name val="Meiryo UI"/>
      <family val="3"/>
      <charset val="128"/>
    </font>
    <font>
      <b/>
      <sz val="24"/>
      <color theme="0"/>
      <name val="BIZ UDPゴシック"/>
      <family val="3"/>
      <charset val="128"/>
    </font>
    <font>
      <sz val="11"/>
      <name val="BIZ UDPゴシック"/>
      <family val="3"/>
      <charset val="128"/>
    </font>
    <font>
      <b/>
      <sz val="18"/>
      <name val="BIZ UDPゴシック"/>
      <family val="3"/>
      <charset val="128"/>
    </font>
    <font>
      <sz val="18"/>
      <color theme="1"/>
      <name val="BIZ UDPゴシック"/>
      <family val="3"/>
      <charset val="128"/>
    </font>
    <font>
      <sz val="14"/>
      <color theme="1"/>
      <name val="BIZ UDPゴシック"/>
      <family val="3"/>
      <charset val="128"/>
    </font>
    <font>
      <sz val="16"/>
      <color theme="1"/>
      <name val="BIZ UDPゴシック"/>
      <family val="3"/>
      <charset val="128"/>
    </font>
    <font>
      <sz val="14"/>
      <color theme="1"/>
      <name val="ＭＳ Ｐゴシック"/>
      <family val="2"/>
      <charset val="128"/>
      <scheme val="minor"/>
    </font>
    <font>
      <sz val="14"/>
      <color theme="1"/>
      <name val="Segoe UI"/>
      <family val="2"/>
    </font>
    <font>
      <sz val="16"/>
      <color theme="0"/>
      <name val="Segoe UI"/>
      <family val="2"/>
    </font>
    <font>
      <b/>
      <sz val="14"/>
      <color theme="1"/>
      <name val="BIZ UDPゴシック"/>
      <family val="3"/>
      <charset val="128"/>
    </font>
    <font>
      <sz val="9"/>
      <color theme="1"/>
      <name val="ＭＳ Ｐゴシック"/>
      <family val="2"/>
      <charset val="128"/>
      <scheme val="minor"/>
    </font>
    <font>
      <b/>
      <sz val="16"/>
      <color theme="1"/>
      <name val="BIZ UDPゴシック"/>
      <family val="3"/>
      <charset val="128"/>
    </font>
    <font>
      <b/>
      <sz val="28"/>
      <color theme="8" tint="-0.249977111117893"/>
      <name val="BIZ UDPゴシック"/>
      <family val="3"/>
      <charset val="128"/>
    </font>
    <font>
      <sz val="12"/>
      <color theme="1"/>
      <name val="BIZ UDPゴシック"/>
      <family val="3"/>
      <charset val="128"/>
    </font>
    <font>
      <sz val="10"/>
      <color theme="0"/>
      <name val="BIZ UDPゴシック"/>
      <family val="3"/>
      <charset val="128"/>
    </font>
    <font>
      <sz val="12"/>
      <color theme="0"/>
      <name val="BIZ UDPゴシック"/>
      <family val="3"/>
      <charset val="128"/>
    </font>
    <font>
      <b/>
      <sz val="12"/>
      <color theme="8" tint="-0.249977111117893"/>
      <name val="BIZ UDPゴシック"/>
      <family val="3"/>
      <charset val="128"/>
    </font>
    <font>
      <b/>
      <sz val="12"/>
      <color theme="0"/>
      <name val="BIZ UDPゴシック"/>
      <family val="3"/>
      <charset val="128"/>
    </font>
    <font>
      <sz val="28"/>
      <color theme="0"/>
      <name val="BIZ UDPゴシック"/>
      <family val="3"/>
      <charset val="128"/>
    </font>
    <font>
      <b/>
      <sz val="18"/>
      <color theme="0"/>
      <name val="BIZ UDPゴシック"/>
      <family val="3"/>
      <charset val="128"/>
    </font>
    <font>
      <sz val="9"/>
      <color theme="1"/>
      <name val="BIZ UDPゴシック"/>
      <family val="3"/>
      <charset val="128"/>
    </font>
    <font>
      <sz val="20"/>
      <color theme="0"/>
      <name val="BIZ UDPゴシック"/>
      <family val="3"/>
      <charset val="128"/>
    </font>
    <font>
      <b/>
      <sz val="8"/>
      <color theme="1"/>
      <name val="BIZ UDPゴシック"/>
      <family val="3"/>
      <charset val="128"/>
    </font>
    <font>
      <b/>
      <sz val="11"/>
      <color rgb="FF0628BA"/>
      <name val="BIZ UDPゴシック"/>
      <family val="3"/>
      <charset val="128"/>
    </font>
    <font>
      <sz val="24"/>
      <color theme="0"/>
      <name val="BIZ UDPゴシック"/>
      <family val="3"/>
      <charset val="128"/>
    </font>
    <font>
      <sz val="23"/>
      <color theme="0"/>
      <name val="BIZ UDPゴシック"/>
      <family val="3"/>
      <charset val="128"/>
    </font>
    <font>
      <sz val="14"/>
      <color rgb="FFFF0000"/>
      <name val="ＭＳ Ｐゴシック"/>
      <family val="2"/>
      <charset val="128"/>
      <scheme val="minor"/>
    </font>
    <font>
      <sz val="14"/>
      <color rgb="FFFF0000"/>
      <name val="BIZ UDPゴシック"/>
      <family val="3"/>
      <charset val="128"/>
    </font>
    <font>
      <sz val="12"/>
      <color rgb="FFFF0000"/>
      <name val="BIZ UDPゴシック"/>
      <family val="3"/>
      <charset val="128"/>
    </font>
    <font>
      <b/>
      <sz val="14"/>
      <color theme="8" tint="-0.249977111117893"/>
      <name val="BIZ UDPゴシック"/>
      <family val="3"/>
      <charset val="128"/>
    </font>
    <font>
      <sz val="16"/>
      <name val="BIZ UDPゴシック"/>
      <family val="3"/>
      <charset val="128"/>
    </font>
    <font>
      <sz val="14"/>
      <name val="ＭＳ Ｐゴシック"/>
      <family val="2"/>
      <charset val="128"/>
      <scheme val="minor"/>
    </font>
    <font>
      <sz val="14"/>
      <name val="BIZ UDPゴシック"/>
      <family val="3"/>
      <charset val="128"/>
    </font>
    <font>
      <sz val="11"/>
      <color rgb="FFFF0000"/>
      <name val="ＭＳ Ｐゴシック"/>
      <family val="2"/>
      <charset val="128"/>
      <scheme val="minor"/>
    </font>
    <font>
      <sz val="11"/>
      <color theme="5"/>
      <name val="BIZ UDPゴシック"/>
      <family val="3"/>
      <charset val="128"/>
    </font>
    <font>
      <sz val="11"/>
      <name val="ＭＳ Ｐゴシック"/>
      <family val="2"/>
      <charset val="128"/>
      <scheme val="minor"/>
    </font>
    <font>
      <sz val="22"/>
      <name val="BIZ UDPゴシック"/>
      <family val="3"/>
      <charset val="128"/>
    </font>
    <font>
      <sz val="9"/>
      <name val="BIZ UDPゴシック"/>
      <family val="3"/>
      <charset val="128"/>
    </font>
    <font>
      <u/>
      <sz val="14"/>
      <name val="BIZ UDPゴシック"/>
      <family val="3"/>
      <charset val="128"/>
    </font>
    <font>
      <sz val="9"/>
      <color theme="0"/>
      <name val="BIZ UDPゴシック"/>
      <family val="3"/>
      <charset val="128"/>
    </font>
    <font>
      <b/>
      <sz val="10"/>
      <color theme="0"/>
      <name val="BIZ UDPゴシック"/>
      <family val="3"/>
      <charset val="128"/>
    </font>
    <font>
      <b/>
      <sz val="24"/>
      <color rgb="FFFF0000"/>
      <name val="BIZ UDPゴシック"/>
      <family val="3"/>
      <charset val="128"/>
    </font>
    <font>
      <sz val="8"/>
      <color theme="1"/>
      <name val="BIZ UDPゴシック"/>
      <family val="3"/>
      <charset val="128"/>
    </font>
    <font>
      <sz val="8"/>
      <color theme="1"/>
      <name val="ＭＳ Ｐゴシック"/>
      <family val="2"/>
      <charset val="128"/>
      <scheme val="minor"/>
    </font>
    <font>
      <sz val="11"/>
      <color theme="0"/>
      <name val="ＭＳ Ｐゴシック"/>
      <family val="2"/>
      <charset val="128"/>
      <scheme val="minor"/>
    </font>
    <font>
      <b/>
      <sz val="16"/>
      <name val="BIZ UDPゴシック"/>
      <family val="3"/>
      <charset val="128"/>
    </font>
    <font>
      <b/>
      <sz val="11"/>
      <name val="ＭＳ Ｐゴシック"/>
      <family val="3"/>
      <charset val="128"/>
      <scheme val="minor"/>
    </font>
    <font>
      <b/>
      <sz val="12"/>
      <color theme="1"/>
      <name val="BIZ UDPゴシック"/>
      <family val="3"/>
      <charset val="128"/>
    </font>
    <font>
      <sz val="11"/>
      <color theme="5"/>
      <name val="ＭＳ Ｐゴシック"/>
      <family val="2"/>
      <charset val="128"/>
      <scheme val="minor"/>
    </font>
    <font>
      <u/>
      <sz val="11"/>
      <color theme="10"/>
      <name val="ＭＳ Ｐゴシック"/>
      <family val="2"/>
      <charset val="128"/>
      <scheme val="minor"/>
    </font>
    <font>
      <b/>
      <sz val="8"/>
      <color theme="0"/>
      <name val="BIZ UDPゴシック"/>
      <family val="3"/>
      <charset val="128"/>
    </font>
    <font>
      <sz val="7"/>
      <color theme="1"/>
      <name val="BIZ UDPゴシック"/>
      <family val="3"/>
      <charset val="128"/>
    </font>
    <font>
      <sz val="11"/>
      <color rgb="FFFF0000"/>
      <name val="BIZ UDPゴシック"/>
      <family val="3"/>
      <charset val="128"/>
    </font>
    <font>
      <sz val="12"/>
      <color theme="1"/>
      <name val="ＭＳ Ｐゴシック"/>
      <family val="2"/>
      <charset val="128"/>
      <scheme val="minor"/>
    </font>
    <font>
      <sz val="12"/>
      <name val="BIZ UDPゴシック"/>
      <family val="3"/>
      <charset val="128"/>
    </font>
    <font>
      <sz val="10"/>
      <color rgb="FFFF0000"/>
      <name val="BIZ UDPゴシック"/>
      <family val="3"/>
      <charset val="128"/>
    </font>
    <font>
      <sz val="10"/>
      <color theme="1"/>
      <name val="Segoe UI"/>
      <family val="2"/>
    </font>
    <font>
      <b/>
      <sz val="22"/>
      <color theme="0"/>
      <name val="BIZ UDPゴシック"/>
      <family val="3"/>
      <charset val="128"/>
    </font>
    <font>
      <sz val="22"/>
      <color theme="0"/>
      <name val="BIZ UDPゴシック"/>
      <family val="3"/>
      <charset val="128"/>
    </font>
    <font>
      <b/>
      <sz val="11"/>
      <color rgb="FFFF0000"/>
      <name val="BIZ UDPゴシック"/>
      <family val="3"/>
      <charset val="128"/>
    </font>
    <font>
      <sz val="8"/>
      <name val="BIZ UDPゴシック"/>
      <family val="3"/>
      <charset val="128"/>
    </font>
    <font>
      <sz val="10"/>
      <name val="BIZ UDPゴシック"/>
      <family val="3"/>
      <charset val="128"/>
    </font>
    <font>
      <b/>
      <sz val="12"/>
      <name val="BIZ UDPゴシック"/>
      <family val="3"/>
      <charset val="128"/>
    </font>
    <font>
      <sz val="11"/>
      <color theme="1"/>
      <name val="游ゴシック Medium"/>
      <family val="3"/>
      <charset val="128"/>
    </font>
    <font>
      <b/>
      <sz val="16"/>
      <color theme="8"/>
      <name val="BIZ UDPゴシック"/>
      <family val="3"/>
      <charset val="128"/>
    </font>
    <font>
      <b/>
      <sz val="16"/>
      <color theme="8" tint="-0.249977111117893"/>
      <name val="BIZ UDPゴシック"/>
      <family val="3"/>
      <charset val="128"/>
    </font>
    <font>
      <sz val="12"/>
      <name val="ＭＳ Ｐゴシック"/>
      <family val="2"/>
      <charset val="128"/>
      <scheme val="minor"/>
    </font>
    <font>
      <sz val="7"/>
      <color theme="1"/>
      <name val="ＭＳ Ｐゴシック"/>
      <family val="2"/>
      <charset val="128"/>
      <scheme val="minor"/>
    </font>
    <font>
      <sz val="5"/>
      <color theme="1"/>
      <name val="BIZ UDPゴシック"/>
      <family val="3"/>
      <charset val="128"/>
    </font>
    <font>
      <sz val="10"/>
      <color theme="1"/>
      <name val="ＭＳ Ｐゴシック"/>
      <family val="3"/>
      <charset val="128"/>
      <scheme val="minor"/>
    </font>
  </fonts>
  <fills count="25">
    <fill>
      <patternFill patternType="none"/>
    </fill>
    <fill>
      <patternFill patternType="gray125"/>
    </fill>
    <fill>
      <patternFill patternType="solid">
        <fgColor theme="6" tint="-0.499984740745262"/>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rgb="FF002060"/>
        <bgColor indexed="64"/>
      </patternFill>
    </fill>
    <fill>
      <patternFill patternType="solid">
        <fgColor rgb="FFBDD7EE"/>
        <bgColor indexed="64"/>
      </patternFill>
    </fill>
    <fill>
      <patternFill patternType="solid">
        <fgColor rgb="FF9D9DB1"/>
        <bgColor indexed="64"/>
      </patternFill>
    </fill>
    <fill>
      <patternFill patternType="solid">
        <fgColor rgb="FFFAD7D6"/>
        <bgColor indexed="64"/>
      </patternFill>
    </fill>
    <fill>
      <patternFill patternType="solid">
        <fgColor theme="7" tint="0.59999389629810485"/>
        <bgColor indexed="64"/>
      </patternFill>
    </fill>
    <fill>
      <patternFill patternType="solid">
        <fgColor rgb="FFF99107"/>
        <bgColor indexed="64"/>
      </patternFill>
    </fill>
    <fill>
      <patternFill patternType="solid">
        <fgColor theme="4" tint="0.39997558519241921"/>
        <bgColor indexed="64"/>
      </patternFill>
    </fill>
    <fill>
      <patternFill patternType="solid">
        <fgColor rgb="FFFFCCFF"/>
        <bgColor indexed="64"/>
      </patternFill>
    </fill>
    <fill>
      <patternFill patternType="solid">
        <fgColor theme="8"/>
        <bgColor indexed="64"/>
      </patternFill>
    </fill>
    <fill>
      <patternFill patternType="solid">
        <fgColor rgb="FFFFFF00"/>
        <bgColor indexed="64"/>
      </patternFill>
    </fill>
    <fill>
      <patternFill patternType="solid">
        <fgColor theme="4" tint="0.59999389629810485"/>
        <bgColor indexed="64"/>
      </patternFill>
    </fill>
    <fill>
      <patternFill patternType="solid">
        <fgColor theme="2"/>
        <bgColor indexed="64"/>
      </patternFill>
    </fill>
    <fill>
      <patternFill patternType="solid">
        <fgColor theme="6" tint="0.79998168889431442"/>
        <bgColor theme="6" tint="0.79998168889431442"/>
      </patternFill>
    </fill>
    <fill>
      <patternFill patternType="solid">
        <fgColor theme="8" tint="-0.24994659260841701"/>
        <bgColor indexed="64"/>
      </patternFill>
    </fill>
    <fill>
      <patternFill patternType="solid">
        <fgColor theme="0"/>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6" tint="0.79998168889431442"/>
        <bgColor indexed="64"/>
      </patternFill>
    </fill>
  </fills>
  <borders count="102">
    <border>
      <left/>
      <right/>
      <top/>
      <bottom/>
      <diagonal/>
    </border>
    <border>
      <left style="thin">
        <color indexed="64"/>
      </left>
      <right/>
      <top/>
      <bottom style="dotted">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bottom style="dashed">
        <color indexed="64"/>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top/>
      <bottom style="dashed">
        <color indexed="64"/>
      </bottom>
      <diagonal/>
    </border>
    <border>
      <left/>
      <right style="thin">
        <color indexed="64"/>
      </right>
      <top/>
      <bottom style="dashed">
        <color indexed="64"/>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ck">
        <color theme="8" tint="-0.249977111117893"/>
      </left>
      <right/>
      <top style="thick">
        <color theme="8" tint="-0.249977111117893"/>
      </top>
      <bottom style="thick">
        <color theme="8" tint="-0.249977111117893"/>
      </bottom>
      <diagonal/>
    </border>
    <border>
      <left/>
      <right style="thick">
        <color theme="8" tint="-0.249977111117893"/>
      </right>
      <top style="thick">
        <color theme="8" tint="-0.249977111117893"/>
      </top>
      <bottom style="thick">
        <color theme="8" tint="-0.249977111117893"/>
      </bottom>
      <diagonal/>
    </border>
    <border>
      <left/>
      <right/>
      <top style="thick">
        <color theme="8" tint="-0.249977111117893"/>
      </top>
      <bottom style="thick">
        <color theme="8" tint="-0.249977111117893"/>
      </bottom>
      <diagonal/>
    </border>
    <border>
      <left style="thin">
        <color indexed="64"/>
      </left>
      <right style="thin">
        <color indexed="64"/>
      </right>
      <top style="thin">
        <color indexed="64"/>
      </top>
      <bottom style="thin">
        <color indexed="64"/>
      </bottom>
      <diagonal/>
    </border>
    <border>
      <left style="medium">
        <color theme="8" tint="-0.249977111117893"/>
      </left>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style="thin">
        <color theme="8" tint="-0.249977111117893"/>
      </top>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right/>
      <top/>
      <bottom style="double">
        <color theme="8" tint="-0.249977111117893"/>
      </bottom>
      <diagonal/>
    </border>
    <border>
      <left style="thin">
        <color theme="8" tint="-0.249977111117893"/>
      </left>
      <right/>
      <top style="thin">
        <color theme="8" tint="-0.249977111117893"/>
      </top>
      <bottom/>
      <diagonal/>
    </border>
    <border>
      <left/>
      <right/>
      <top style="thin">
        <color theme="8" tint="-0.249977111117893"/>
      </top>
      <bottom style="dashed">
        <color theme="8" tint="-0.249977111117893"/>
      </bottom>
      <diagonal/>
    </border>
    <border>
      <left/>
      <right style="thin">
        <color theme="8" tint="-0.249977111117893"/>
      </right>
      <top style="thin">
        <color theme="8" tint="-0.249977111117893"/>
      </top>
      <bottom style="dashed">
        <color theme="8" tint="-0.249977111117893"/>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top style="dashed">
        <color theme="8" tint="-0.249977111117893"/>
      </top>
      <bottom style="thin">
        <color theme="8" tint="-0.249977111117893"/>
      </bottom>
      <diagonal/>
    </border>
    <border>
      <left/>
      <right style="thin">
        <color theme="8" tint="-0.249977111117893"/>
      </right>
      <top style="dashed">
        <color theme="8" tint="-0.249977111117893"/>
      </top>
      <bottom style="thin">
        <color theme="8" tint="-0.249977111117893"/>
      </bottom>
      <diagonal/>
    </border>
    <border>
      <left/>
      <right style="medium">
        <color theme="8" tint="-0.249977111117893"/>
      </right>
      <top style="thin">
        <color theme="8" tint="-0.249977111117893"/>
      </top>
      <bottom style="thin">
        <color theme="8" tint="-0.249977111117893"/>
      </bottom>
      <diagonal/>
    </border>
    <border>
      <left style="medium">
        <color theme="8" tint="-0.249977111117893"/>
      </left>
      <right/>
      <top style="thin">
        <color theme="8" tint="-0.249977111117893"/>
      </top>
      <bottom style="thin">
        <color theme="8" tint="-0.249977111117893"/>
      </bottom>
      <diagonal/>
    </border>
    <border>
      <left/>
      <right style="thin">
        <color theme="8" tint="-0.249977111117893"/>
      </right>
      <top style="thin">
        <color theme="8" tint="-0.249977111117893"/>
      </top>
      <bottom/>
      <diagonal/>
    </border>
    <border>
      <left/>
      <right style="thin">
        <color theme="8" tint="-0.249977111117893"/>
      </right>
      <top/>
      <bottom style="thin">
        <color theme="8" tint="-0.249977111117893"/>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style="thin">
        <color indexed="64"/>
      </left>
      <right style="dotted">
        <color indexed="64"/>
      </right>
      <top style="thin">
        <color indexed="64"/>
      </top>
      <bottom style="thin">
        <color indexed="64"/>
      </bottom>
      <diagonal/>
    </border>
    <border>
      <left/>
      <right/>
      <top style="double">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style="dotted">
        <color indexed="64"/>
      </left>
      <right/>
      <top style="thin">
        <color indexed="64"/>
      </top>
      <bottom style="thin">
        <color indexed="64"/>
      </bottom>
      <diagonal/>
    </border>
    <border>
      <left style="thin">
        <color theme="6" tint="0.39997558519241921"/>
      </left>
      <right/>
      <top style="thin">
        <color theme="6" tint="0.39997558519241921"/>
      </top>
      <bottom/>
      <diagonal/>
    </border>
    <border>
      <left style="medium">
        <color theme="8" tint="-0.249977111117893"/>
      </left>
      <right/>
      <top/>
      <bottom style="dotted">
        <color theme="8" tint="-0.249977111117893"/>
      </bottom>
      <diagonal/>
    </border>
    <border>
      <left/>
      <right/>
      <top/>
      <bottom style="dotted">
        <color theme="8" tint="-0.249977111117893"/>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theme="8" tint="-0.24994659260841701"/>
      </left>
      <right/>
      <top style="thick">
        <color theme="8" tint="-0.24994659260841701"/>
      </top>
      <bottom/>
      <diagonal/>
    </border>
    <border>
      <left/>
      <right/>
      <top style="thick">
        <color theme="8" tint="-0.24994659260841701"/>
      </top>
      <bottom/>
      <diagonal/>
    </border>
    <border>
      <left/>
      <right style="thick">
        <color theme="8" tint="-0.24994659260841701"/>
      </right>
      <top style="thick">
        <color theme="8" tint="-0.24994659260841701"/>
      </top>
      <bottom/>
      <diagonal/>
    </border>
    <border>
      <left style="thick">
        <color theme="8" tint="-0.24994659260841701"/>
      </left>
      <right/>
      <top/>
      <bottom/>
      <diagonal/>
    </border>
    <border>
      <left/>
      <right style="thick">
        <color theme="8" tint="-0.24994659260841701"/>
      </right>
      <top/>
      <bottom/>
      <diagonal/>
    </border>
    <border>
      <left style="thick">
        <color theme="8" tint="-0.24994659260841701"/>
      </left>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right style="thick">
        <color theme="8" tint="-0.24994659260841701"/>
      </right>
      <top style="thick">
        <color theme="8" tint="-0.24994659260841701"/>
      </top>
      <bottom style="thick">
        <color theme="8" tint="-0.24994659260841701"/>
      </bottom>
      <diagonal/>
    </border>
    <border>
      <left style="thick">
        <color theme="8" tint="-0.24994659260841701"/>
      </left>
      <right/>
      <top/>
      <bottom style="thick">
        <color theme="8" tint="-0.24994659260841701"/>
      </bottom>
      <diagonal/>
    </border>
    <border>
      <left/>
      <right/>
      <top/>
      <bottom style="thick">
        <color theme="8" tint="-0.24994659260841701"/>
      </bottom>
      <diagonal/>
    </border>
    <border>
      <left/>
      <right style="thick">
        <color theme="8" tint="-0.24994659260841701"/>
      </right>
      <top/>
      <bottom style="thick">
        <color theme="8" tint="-0.24994659260841701"/>
      </bottom>
      <diagonal/>
    </border>
    <border>
      <left/>
      <right/>
      <top style="thin">
        <color theme="6" tint="0.39997558519241921"/>
      </top>
      <bottom style="thin">
        <color theme="6" tint="0.39997558519241921"/>
      </bottom>
      <diagonal/>
    </border>
    <border>
      <left/>
      <right/>
      <top style="thin">
        <color theme="6" tint="0.39997558519241921"/>
      </top>
      <bottom/>
      <diagonal/>
    </border>
    <border>
      <left/>
      <right style="thin">
        <color theme="6" tint="0.39997558519241921"/>
      </right>
      <top style="thin">
        <color theme="6" tint="0.39997558519241921"/>
      </top>
      <bottom/>
      <diagonal/>
    </border>
    <border>
      <left style="medium">
        <color indexed="64"/>
      </left>
      <right style="medium">
        <color indexed="64"/>
      </right>
      <top style="medium">
        <color indexed="64"/>
      </top>
      <bottom style="medium">
        <color indexed="64"/>
      </bottom>
      <diagonal/>
    </border>
    <border>
      <left style="thin">
        <color theme="6" tint="0.39997558519241921"/>
      </left>
      <right style="thin">
        <color theme="6" tint="0.39997558519241921"/>
      </right>
      <top/>
      <bottom style="thin">
        <color theme="6" tint="0.3999450666829432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4" tint="-0.499984740745262"/>
      </left>
      <right/>
      <top style="thin">
        <color theme="4" tint="-0.499984740745262"/>
      </top>
      <bottom style="thin">
        <color theme="4" tint="-0.499984740745262"/>
      </bottom>
      <diagonal/>
    </border>
    <border>
      <left style="thin">
        <color theme="8" tint="-0.24994659260841701"/>
      </left>
      <right/>
      <top style="thin">
        <color theme="8" tint="-0.249977111117893"/>
      </top>
      <bottom style="thin">
        <color theme="8" tint="-0.249977111117893"/>
      </bottom>
      <diagonal/>
    </border>
    <border>
      <left/>
      <right style="thin">
        <color theme="4" tint="-0.499984740745262"/>
      </right>
      <top style="thin">
        <color theme="8" tint="-0.249977111117893"/>
      </top>
      <bottom style="thin">
        <color theme="8" tint="-0.249977111117893"/>
      </bottom>
      <diagonal/>
    </border>
    <border>
      <left/>
      <right style="thin">
        <color theme="8" tint="-0.499984740745262"/>
      </right>
      <top/>
      <bottom/>
      <diagonal/>
    </border>
    <border>
      <left style="thin">
        <color theme="8" tint="-0.499984740745262"/>
      </left>
      <right/>
      <top/>
      <bottom/>
      <diagonal/>
    </border>
  </borders>
  <cellStyleXfs count="2">
    <xf numFmtId="0" fontId="0" fillId="0" borderId="0">
      <alignment vertical="center"/>
    </xf>
    <xf numFmtId="0" fontId="65" fillId="0" borderId="0" applyNumberFormat="0" applyFont="0" applyFill="0" applyBorder="0" applyAlignment="0" applyProtection="0">
      <alignment vertical="center"/>
    </xf>
  </cellStyleXfs>
  <cellXfs count="466">
    <xf numFmtId="0" fontId="0" fillId="0" borderId="0" xfId="0">
      <alignment vertical="center"/>
    </xf>
    <xf numFmtId="0" fontId="3" fillId="0" borderId="0" xfId="0" applyFont="1">
      <alignment vertical="center"/>
    </xf>
    <xf numFmtId="0" fontId="10" fillId="0" borderId="0" xfId="0" applyFont="1" applyAlignment="1">
      <alignment horizontal="center" vertical="center"/>
    </xf>
    <xf numFmtId="0" fontId="9" fillId="0" borderId="0" xfId="0" applyFont="1" applyAlignment="1">
      <alignment horizontal="left" vertical="center" shrinkToFit="1"/>
    </xf>
    <xf numFmtId="0" fontId="12" fillId="0" borderId="0" xfId="0" applyFont="1" applyAlignment="1">
      <alignment vertical="center" textRotation="255"/>
    </xf>
    <xf numFmtId="0" fontId="8" fillId="0" borderId="0" xfId="0" applyFont="1">
      <alignment vertical="center"/>
    </xf>
    <xf numFmtId="0" fontId="0" fillId="0" borderId="16" xfId="0" applyBorder="1">
      <alignment vertical="center"/>
    </xf>
    <xf numFmtId="0" fontId="19" fillId="0" borderId="16" xfId="0" applyFont="1" applyBorder="1">
      <alignment vertical="center"/>
    </xf>
    <xf numFmtId="0" fontId="20" fillId="0" borderId="16" xfId="0" applyFont="1" applyBorder="1">
      <alignment vertical="center"/>
    </xf>
    <xf numFmtId="0" fontId="22" fillId="0" borderId="16" xfId="0" applyFont="1" applyBorder="1">
      <alignment vertical="center"/>
    </xf>
    <xf numFmtId="0" fontId="13" fillId="6" borderId="37" xfId="0" applyFont="1" applyFill="1" applyBorder="1">
      <alignment vertical="center"/>
    </xf>
    <xf numFmtId="0" fontId="26" fillId="0" borderId="0" xfId="0" applyFont="1">
      <alignment vertical="center"/>
    </xf>
    <xf numFmtId="0" fontId="20" fillId="0" borderId="0" xfId="0" applyFont="1">
      <alignment vertical="center"/>
    </xf>
    <xf numFmtId="0" fontId="22" fillId="0" borderId="0" xfId="0" applyFont="1">
      <alignment vertical="center"/>
    </xf>
    <xf numFmtId="0" fontId="8" fillId="0" borderId="0" xfId="0" applyFont="1" applyAlignment="1">
      <alignment vertical="top"/>
    </xf>
    <xf numFmtId="0" fontId="28" fillId="0" borderId="0" xfId="0" applyFont="1">
      <alignment vertical="center"/>
    </xf>
    <xf numFmtId="0" fontId="32" fillId="0" borderId="45" xfId="0" applyFont="1" applyBorder="1">
      <alignment vertical="center"/>
    </xf>
    <xf numFmtId="0" fontId="0" fillId="0" borderId="45" xfId="0" applyBorder="1">
      <alignment vertical="center"/>
    </xf>
    <xf numFmtId="0" fontId="29" fillId="0" borderId="0" xfId="0" applyFont="1">
      <alignment vertical="center"/>
    </xf>
    <xf numFmtId="0" fontId="31" fillId="0" borderId="0" xfId="0" applyFont="1">
      <alignment vertical="center"/>
    </xf>
    <xf numFmtId="0" fontId="29" fillId="0" borderId="0" xfId="0" applyFont="1" applyAlignment="1">
      <alignment horizontal="right" vertical="center"/>
    </xf>
    <xf numFmtId="0" fontId="29" fillId="0" borderId="0" xfId="0" applyFont="1" applyAlignment="1">
      <alignment horizontal="left" vertical="center"/>
    </xf>
    <xf numFmtId="0" fontId="8" fillId="0" borderId="0" xfId="0" applyFont="1" applyAlignment="1">
      <alignment horizontal="left" vertical="center"/>
    </xf>
    <xf numFmtId="0" fontId="0" fillId="0" borderId="9" xfId="0" applyBorder="1">
      <alignment vertical="center"/>
    </xf>
    <xf numFmtId="0" fontId="0" fillId="0" borderId="2" xfId="0" applyBorder="1">
      <alignment vertical="center"/>
    </xf>
    <xf numFmtId="0" fontId="8" fillId="0" borderId="0" xfId="0" applyFont="1" applyAlignment="1">
      <alignment horizontal="left" vertical="top" wrapText="1"/>
    </xf>
    <xf numFmtId="0" fontId="31" fillId="3" borderId="43" xfId="0" applyFont="1" applyFill="1" applyBorder="1">
      <alignment vertical="center"/>
    </xf>
    <xf numFmtId="0" fontId="43" fillId="0" borderId="16" xfId="0" applyFont="1" applyBorder="1">
      <alignment vertical="center"/>
    </xf>
    <xf numFmtId="0" fontId="42" fillId="0" borderId="0" xfId="0" applyFont="1">
      <alignment vertical="center"/>
    </xf>
    <xf numFmtId="0" fontId="31" fillId="0" borderId="0" xfId="0" applyFont="1" applyAlignment="1">
      <alignment horizontal="left" vertical="center"/>
    </xf>
    <xf numFmtId="0" fontId="45" fillId="0" borderId="0" xfId="0" applyFont="1">
      <alignment vertical="center"/>
    </xf>
    <xf numFmtId="0" fontId="47" fillId="0" borderId="16" xfId="0" applyFont="1" applyBorder="1">
      <alignment vertical="center"/>
    </xf>
    <xf numFmtId="0" fontId="48" fillId="0" borderId="16" xfId="0" applyFont="1" applyBorder="1">
      <alignment vertical="center"/>
    </xf>
    <xf numFmtId="0" fontId="44" fillId="0" borderId="0" xfId="0" applyFont="1" applyAlignment="1">
      <alignment horizontal="center" vertical="center"/>
    </xf>
    <xf numFmtId="0" fontId="0" fillId="0" borderId="7" xfId="0" applyBorder="1">
      <alignment vertical="center"/>
    </xf>
    <xf numFmtId="0" fontId="51" fillId="0" borderId="16" xfId="0" applyFont="1" applyBorder="1">
      <alignment vertical="center"/>
    </xf>
    <xf numFmtId="0" fontId="51" fillId="0" borderId="0" xfId="0" applyFont="1">
      <alignment vertical="center"/>
    </xf>
    <xf numFmtId="0" fontId="47" fillId="0" borderId="0" xfId="0" applyFont="1">
      <alignment vertical="center"/>
    </xf>
    <xf numFmtId="0" fontId="48" fillId="0" borderId="0" xfId="0" applyFont="1">
      <alignment vertical="center"/>
    </xf>
    <xf numFmtId="0" fontId="16" fillId="0" borderId="0" xfId="0" applyFont="1" applyAlignment="1">
      <alignment horizontal="left" vertical="center"/>
    </xf>
    <xf numFmtId="0" fontId="16" fillId="5" borderId="0" xfId="0" applyFont="1" applyFill="1">
      <alignment vertical="center"/>
    </xf>
    <xf numFmtId="0" fontId="28" fillId="0" borderId="0" xfId="0" applyFont="1" applyAlignment="1">
      <alignment horizontal="center" vertical="center"/>
    </xf>
    <xf numFmtId="0" fontId="39" fillId="0" borderId="0" xfId="0" applyFont="1">
      <alignment vertical="center"/>
    </xf>
    <xf numFmtId="0" fontId="33" fillId="5" borderId="0" xfId="0" applyFont="1" applyFill="1">
      <alignment vertical="center"/>
    </xf>
    <xf numFmtId="0" fontId="0" fillId="5" borderId="0" xfId="0" applyFill="1">
      <alignment vertical="center"/>
    </xf>
    <xf numFmtId="0" fontId="50" fillId="0" borderId="0" xfId="0" applyFont="1">
      <alignment vertical="center"/>
    </xf>
    <xf numFmtId="0" fontId="49" fillId="0" borderId="0" xfId="0" applyFont="1">
      <alignment vertical="center"/>
    </xf>
    <xf numFmtId="0" fontId="16" fillId="15" borderId="0" xfId="0" applyFont="1" applyFill="1">
      <alignment vertical="center"/>
    </xf>
    <xf numFmtId="0" fontId="17" fillId="0" borderId="0" xfId="0" applyFont="1">
      <alignment vertical="center"/>
    </xf>
    <xf numFmtId="0" fontId="46" fillId="0" borderId="0" xfId="0" applyFont="1" applyAlignment="1">
      <alignment horizontal="left" vertical="center" shrinkToFit="1"/>
    </xf>
    <xf numFmtId="0" fontId="24" fillId="0" borderId="0" xfId="0" applyFont="1" applyAlignment="1">
      <alignment horizontal="center" vertical="center"/>
    </xf>
    <xf numFmtId="0" fontId="8" fillId="0" borderId="0" xfId="0" applyFont="1" applyAlignment="1">
      <alignment vertical="center" shrinkToFit="1"/>
    </xf>
    <xf numFmtId="0" fontId="0" fillId="0" borderId="0" xfId="0" applyAlignment="1">
      <alignment vertical="center" shrinkToFit="1"/>
    </xf>
    <xf numFmtId="0" fontId="16" fillId="0" borderId="0" xfId="0" applyFont="1" applyAlignment="1">
      <alignment horizontal="center" vertical="center" wrapText="1"/>
    </xf>
    <xf numFmtId="0" fontId="54" fillId="0" borderId="16" xfId="0" applyFont="1" applyBorder="1">
      <alignment vertical="center"/>
    </xf>
    <xf numFmtId="0" fontId="54" fillId="0" borderId="0" xfId="0" applyFont="1">
      <alignment vertical="center"/>
    </xf>
    <xf numFmtId="0" fontId="52" fillId="0" borderId="0" xfId="0" applyFont="1" applyAlignment="1">
      <alignment horizontal="left" vertical="center" shrinkToFit="1"/>
    </xf>
    <xf numFmtId="0" fontId="55" fillId="3" borderId="43" xfId="0" applyFont="1" applyFill="1" applyBorder="1">
      <alignment vertical="center"/>
    </xf>
    <xf numFmtId="0" fontId="35" fillId="0" borderId="0" xfId="0" applyFont="1">
      <alignment vertical="center"/>
    </xf>
    <xf numFmtId="0" fontId="0" fillId="18" borderId="0" xfId="0" applyFill="1">
      <alignment vertical="center"/>
    </xf>
    <xf numFmtId="0" fontId="7" fillId="0" borderId="70" xfId="0" applyFont="1" applyBorder="1" applyAlignment="1">
      <alignment horizontal="left" vertical="top" wrapText="1"/>
    </xf>
    <xf numFmtId="0" fontId="7" fillId="19" borderId="70" xfId="0" applyFont="1" applyFill="1" applyBorder="1" applyAlignment="1">
      <alignment horizontal="left" vertical="top" wrapText="1"/>
    </xf>
    <xf numFmtId="56" fontId="7" fillId="19" borderId="70" xfId="0" applyNumberFormat="1" applyFont="1" applyFill="1" applyBorder="1" applyAlignment="1">
      <alignment horizontal="left" vertical="top" wrapText="1"/>
    </xf>
    <xf numFmtId="0" fontId="56" fillId="2" borderId="70" xfId="0" applyFont="1" applyFill="1" applyBorder="1" applyAlignment="1">
      <alignment vertical="center" wrapText="1"/>
    </xf>
    <xf numFmtId="0" fontId="0" fillId="0" borderId="0" xfId="0" applyAlignment="1">
      <alignment horizontal="center" vertical="center"/>
    </xf>
    <xf numFmtId="0" fontId="49" fillId="0" borderId="45" xfId="0" applyFont="1" applyBorder="1">
      <alignment vertical="center"/>
    </xf>
    <xf numFmtId="0" fontId="19" fillId="0" borderId="72" xfId="0" applyFont="1" applyBorder="1">
      <alignment vertical="center"/>
    </xf>
    <xf numFmtId="0" fontId="0" fillId="0" borderId="72" xfId="0" applyBorder="1">
      <alignment vertical="center"/>
    </xf>
    <xf numFmtId="0" fontId="49" fillId="0" borderId="16" xfId="0" applyFont="1" applyBorder="1">
      <alignment vertical="center"/>
    </xf>
    <xf numFmtId="0" fontId="42" fillId="0" borderId="16" xfId="0" applyFont="1" applyBorder="1">
      <alignment vertical="center"/>
    </xf>
    <xf numFmtId="0" fontId="8" fillId="0" borderId="0" xfId="0" applyFont="1" applyAlignment="1">
      <alignment horizontal="left" vertical="top"/>
    </xf>
    <xf numFmtId="0" fontId="57" fillId="15" borderId="0" xfId="0" applyFont="1" applyFill="1">
      <alignment vertical="center"/>
    </xf>
    <xf numFmtId="0" fontId="8" fillId="0" borderId="0" xfId="0" applyFont="1" applyAlignment="1">
      <alignment horizontal="center" vertical="center"/>
    </xf>
    <xf numFmtId="0" fontId="26" fillId="18" borderId="0" xfId="0" applyFont="1" applyFill="1">
      <alignment vertical="center"/>
    </xf>
    <xf numFmtId="0" fontId="58" fillId="18" borderId="11" xfId="0" applyFont="1" applyFill="1" applyBorder="1">
      <alignment vertical="center"/>
    </xf>
    <xf numFmtId="0" fontId="58" fillId="18" borderId="0" xfId="0" applyFont="1" applyFill="1">
      <alignment vertical="center"/>
    </xf>
    <xf numFmtId="0" fontId="58" fillId="18" borderId="0" xfId="0" applyFont="1" applyFill="1" applyAlignment="1"/>
    <xf numFmtId="0" fontId="59" fillId="18" borderId="0" xfId="0" applyFont="1" applyFill="1">
      <alignment vertical="center"/>
    </xf>
    <xf numFmtId="0" fontId="58" fillId="18" borderId="0" xfId="0" applyFont="1" applyFill="1" applyAlignment="1">
      <alignment horizontal="left"/>
    </xf>
    <xf numFmtId="0" fontId="0" fillId="5" borderId="0" xfId="0" applyFill="1" applyAlignment="1">
      <alignment horizontal="right" vertical="center"/>
    </xf>
    <xf numFmtId="0" fontId="48" fillId="0" borderId="71" xfId="0" applyFont="1" applyBorder="1">
      <alignment vertical="center"/>
    </xf>
    <xf numFmtId="0" fontId="62" fillId="0" borderId="0" xfId="0" applyFont="1">
      <alignment vertical="center"/>
    </xf>
    <xf numFmtId="0" fontId="64" fillId="0" borderId="0" xfId="0" applyFont="1" applyAlignment="1">
      <alignment horizontal="center" vertical="center"/>
    </xf>
    <xf numFmtId="0" fontId="64" fillId="0" borderId="0" xfId="0" applyFont="1">
      <alignment vertical="center"/>
    </xf>
    <xf numFmtId="0" fontId="0" fillId="0" borderId="90" xfId="0" applyBorder="1">
      <alignment vertical="center"/>
    </xf>
    <xf numFmtId="0" fontId="29" fillId="0" borderId="0" xfId="0" applyFont="1" applyAlignment="1">
      <alignment horizontal="center" vertical="center"/>
    </xf>
    <xf numFmtId="0" fontId="58" fillId="18" borderId="0" xfId="0" applyFont="1" applyFill="1" applyAlignment="1">
      <alignment horizontal="right"/>
    </xf>
    <xf numFmtId="0" fontId="58" fillId="18" borderId="0" xfId="0" applyFont="1" applyFill="1" applyAlignment="1">
      <alignment horizontal="center" vertical="center"/>
    </xf>
    <xf numFmtId="0" fontId="58" fillId="18" borderId="0" xfId="0" applyFont="1" applyFill="1" applyAlignment="1">
      <alignment horizontal="center"/>
    </xf>
    <xf numFmtId="0" fontId="7" fillId="19" borderId="70" xfId="0" applyFont="1" applyFill="1" applyBorder="1" applyAlignment="1">
      <alignment horizontal="left" vertical="top"/>
    </xf>
    <xf numFmtId="0" fontId="7" fillId="0" borderId="70" xfId="0" applyFont="1" applyBorder="1" applyAlignment="1">
      <alignment horizontal="left" vertical="top"/>
    </xf>
    <xf numFmtId="0" fontId="8" fillId="0" borderId="0" xfId="0" applyFont="1" applyProtection="1">
      <alignment vertical="center"/>
      <protection locked="0"/>
    </xf>
    <xf numFmtId="0" fontId="8" fillId="0" borderId="61" xfId="0" applyFont="1" applyBorder="1" applyAlignment="1" applyProtection="1">
      <alignment vertical="top" wrapText="1"/>
      <protection locked="0"/>
    </xf>
    <xf numFmtId="0" fontId="8" fillId="0" borderId="62" xfId="0" applyFont="1" applyBorder="1" applyAlignment="1" applyProtection="1">
      <alignment vertical="top" wrapText="1"/>
      <protection locked="0"/>
    </xf>
    <xf numFmtId="0" fontId="8" fillId="0" borderId="63" xfId="0" applyFont="1" applyBorder="1" applyAlignment="1" applyProtection="1">
      <alignment vertical="top" wrapText="1"/>
      <protection locked="0"/>
    </xf>
    <xf numFmtId="0" fontId="0" fillId="0" borderId="0" xfId="0" applyAlignment="1">
      <alignment vertical="center" wrapText="1"/>
    </xf>
    <xf numFmtId="0" fontId="5" fillId="0" borderId="0" xfId="0" applyFont="1">
      <alignment vertical="center"/>
    </xf>
    <xf numFmtId="0" fontId="56" fillId="2" borderId="70" xfId="0" applyFont="1" applyFill="1" applyBorder="1">
      <alignment vertical="center"/>
    </xf>
    <xf numFmtId="0" fontId="56" fillId="2" borderId="88" xfId="0" applyFont="1" applyFill="1" applyBorder="1">
      <alignment vertical="center"/>
    </xf>
    <xf numFmtId="0" fontId="56" fillId="2" borderId="89" xfId="0" applyFont="1" applyFill="1" applyBorder="1">
      <alignment vertical="center"/>
    </xf>
    <xf numFmtId="0" fontId="56" fillId="2" borderId="0" xfId="0" applyFont="1" applyFill="1">
      <alignment vertical="center"/>
    </xf>
    <xf numFmtId="0" fontId="4" fillId="16" borderId="88" xfId="0" applyFont="1" applyFill="1" applyBorder="1" applyAlignment="1">
      <alignment horizontal="left" vertical="top"/>
    </xf>
    <xf numFmtId="0" fontId="7" fillId="19" borderId="88" xfId="0" applyFont="1" applyFill="1" applyBorder="1" applyAlignment="1">
      <alignment horizontal="left" vertical="top"/>
    </xf>
    <xf numFmtId="0" fontId="4" fillId="19" borderId="88" xfId="0" applyFont="1" applyFill="1" applyBorder="1" applyAlignment="1">
      <alignment horizontal="center" vertical="top"/>
    </xf>
    <xf numFmtId="0" fontId="4" fillId="0" borderId="70" xfId="0" applyFont="1" applyBorder="1" applyAlignment="1">
      <alignment horizontal="left" vertical="top"/>
    </xf>
    <xf numFmtId="0" fontId="4" fillId="0" borderId="88" xfId="0" applyFont="1" applyBorder="1" applyAlignment="1">
      <alignment horizontal="left" vertical="top"/>
    </xf>
    <xf numFmtId="0" fontId="4" fillId="0" borderId="87" xfId="0" applyFont="1" applyBorder="1" applyAlignment="1">
      <alignment horizontal="left" vertical="top"/>
    </xf>
    <xf numFmtId="0" fontId="7" fillId="0" borderId="88" xfId="0" applyFont="1" applyBorder="1" applyAlignment="1">
      <alignment horizontal="left" vertical="top"/>
    </xf>
    <xf numFmtId="0" fontId="4" fillId="0" borderId="88" xfId="0" applyFont="1" applyBorder="1" applyAlignment="1">
      <alignment horizontal="center" vertical="top"/>
    </xf>
    <xf numFmtId="0" fontId="4" fillId="19" borderId="91" xfId="0" applyFont="1" applyFill="1" applyBorder="1" applyAlignment="1">
      <alignment horizontal="left" vertical="top"/>
    </xf>
    <xf numFmtId="0" fontId="8" fillId="0" borderId="0" xfId="0" applyFont="1" applyAlignment="1">
      <alignment vertical="center" wrapText="1"/>
    </xf>
    <xf numFmtId="0" fontId="8" fillId="0" borderId="9" xfId="0" applyFont="1" applyBorder="1">
      <alignment vertical="center"/>
    </xf>
    <xf numFmtId="0" fontId="8" fillId="0" borderId="2" xfId="0" applyFont="1" applyBorder="1">
      <alignment vertical="center"/>
    </xf>
    <xf numFmtId="0" fontId="12" fillId="9" borderId="0" xfId="0" applyFont="1" applyFill="1" applyAlignment="1">
      <alignment horizontal="centerContinuous" vertical="center"/>
    </xf>
    <xf numFmtId="0" fontId="34" fillId="0" borderId="0" xfId="0" applyFont="1" applyAlignment="1">
      <alignment horizontal="center" vertical="center"/>
    </xf>
    <xf numFmtId="0" fontId="38" fillId="0" borderId="0" xfId="0" applyFont="1" applyAlignment="1">
      <alignment vertical="center" wrapText="1"/>
    </xf>
    <xf numFmtId="0" fontId="12" fillId="0" borderId="0" xfId="0" applyFont="1">
      <alignment vertical="center"/>
    </xf>
    <xf numFmtId="0" fontId="38" fillId="9" borderId="0" xfId="0" applyFont="1" applyFill="1" applyAlignment="1">
      <alignment vertical="center" wrapText="1"/>
    </xf>
    <xf numFmtId="0" fontId="17" fillId="11" borderId="28" xfId="0" applyFont="1" applyFill="1" applyBorder="1">
      <alignment vertical="center"/>
    </xf>
    <xf numFmtId="0" fontId="17" fillId="11" borderId="13" xfId="0" applyFont="1" applyFill="1" applyBorder="1">
      <alignment vertical="center"/>
    </xf>
    <xf numFmtId="0" fontId="17" fillId="11" borderId="14" xfId="0" applyFont="1" applyFill="1" applyBorder="1">
      <alignment vertical="center"/>
    </xf>
    <xf numFmtId="0" fontId="17" fillId="11" borderId="15" xfId="0" applyFont="1" applyFill="1" applyBorder="1">
      <alignment vertical="center"/>
    </xf>
    <xf numFmtId="0" fontId="14" fillId="11" borderId="13" xfId="0" applyFont="1" applyFill="1" applyBorder="1">
      <alignment vertical="center"/>
    </xf>
    <xf numFmtId="0" fontId="14" fillId="11" borderId="14" xfId="0" applyFont="1" applyFill="1" applyBorder="1">
      <alignment vertical="center"/>
    </xf>
    <xf numFmtId="0" fontId="14" fillId="11" borderId="15" xfId="0" applyFont="1" applyFill="1" applyBorder="1">
      <alignment vertical="center"/>
    </xf>
    <xf numFmtId="0" fontId="17" fillId="8" borderId="28" xfId="0" applyFont="1" applyFill="1" applyBorder="1">
      <alignment vertical="center"/>
    </xf>
    <xf numFmtId="0" fontId="14" fillId="17" borderId="10" xfId="0" applyFont="1" applyFill="1" applyBorder="1" applyAlignment="1">
      <alignment horizontal="center" vertical="center" wrapText="1" shrinkToFit="1"/>
    </xf>
    <xf numFmtId="0" fontId="14" fillId="17" borderId="11" xfId="0" applyFont="1" applyFill="1" applyBorder="1" applyAlignment="1">
      <alignment horizontal="center" vertical="center" wrapText="1" shrinkToFit="1"/>
    </xf>
    <xf numFmtId="0" fontId="14" fillId="17" borderId="12" xfId="0" applyFont="1" applyFill="1" applyBorder="1" applyAlignment="1">
      <alignment horizontal="center" vertical="center" wrapText="1" shrinkToFit="1"/>
    </xf>
    <xf numFmtId="0" fontId="14" fillId="17" borderId="10" xfId="0" applyFont="1" applyFill="1" applyBorder="1" applyAlignment="1">
      <alignment horizontal="left" vertical="top" wrapText="1" shrinkToFit="1"/>
    </xf>
    <xf numFmtId="0" fontId="14" fillId="17" borderId="11" xfId="0" applyFont="1" applyFill="1" applyBorder="1" applyAlignment="1">
      <alignment horizontal="left" vertical="top" wrapText="1" shrinkToFit="1"/>
    </xf>
    <xf numFmtId="0" fontId="14" fillId="17" borderId="12" xfId="0" applyFont="1" applyFill="1" applyBorder="1" applyAlignment="1">
      <alignment horizontal="left" vertical="top" wrapText="1" shrinkToFit="1"/>
    </xf>
    <xf numFmtId="0" fontId="14" fillId="17" borderId="33" xfId="0" applyFont="1" applyFill="1" applyBorder="1" applyAlignment="1">
      <alignment horizontal="left" vertical="top" wrapText="1" shrinkToFit="1"/>
    </xf>
    <xf numFmtId="0" fontId="14" fillId="17" borderId="32" xfId="0" applyFont="1" applyFill="1" applyBorder="1" applyAlignment="1">
      <alignment horizontal="left" vertical="top" wrapText="1" shrinkToFit="1"/>
    </xf>
    <xf numFmtId="0" fontId="14" fillId="17" borderId="31" xfId="0" applyFont="1" applyFill="1" applyBorder="1" applyAlignment="1">
      <alignment horizontal="left" vertical="top" wrapText="1" shrinkToFit="1"/>
    </xf>
    <xf numFmtId="0" fontId="8" fillId="0" borderId="14" xfId="0" applyFont="1" applyBorder="1" applyAlignment="1">
      <alignment horizontal="center" vertical="center" wrapText="1" shrinkToFit="1"/>
    </xf>
    <xf numFmtId="0" fontId="8" fillId="0" borderId="14" xfId="0" applyFont="1" applyBorder="1" applyAlignment="1">
      <alignment horizontal="left" vertical="top" wrapText="1" shrinkToFit="1"/>
    </xf>
    <xf numFmtId="0" fontId="11" fillId="0" borderId="0" xfId="0" applyFont="1" applyAlignment="1">
      <alignment horizontal="center" vertical="center"/>
    </xf>
    <xf numFmtId="0" fontId="17" fillId="10" borderId="28" xfId="0" applyFont="1" applyFill="1" applyBorder="1">
      <alignment vertical="center"/>
    </xf>
    <xf numFmtId="0" fontId="14" fillId="10" borderId="10" xfId="0" applyFont="1" applyFill="1" applyBorder="1" applyAlignment="1">
      <alignment horizontal="center" vertical="center" wrapText="1" shrinkToFit="1"/>
    </xf>
    <xf numFmtId="0" fontId="14" fillId="10" borderId="11" xfId="0" applyFont="1" applyFill="1" applyBorder="1" applyAlignment="1">
      <alignment horizontal="center" vertical="center" wrapText="1" shrinkToFit="1"/>
    </xf>
    <xf numFmtId="0" fontId="14" fillId="10" borderId="12" xfId="0" applyFont="1" applyFill="1" applyBorder="1" applyAlignment="1">
      <alignment horizontal="center" vertical="center" wrapText="1" shrinkToFit="1"/>
    </xf>
    <xf numFmtId="0" fontId="14" fillId="10" borderId="10" xfId="0" applyFont="1" applyFill="1" applyBorder="1" applyAlignment="1">
      <alignment horizontal="left" vertical="top" wrapText="1" shrinkToFit="1"/>
    </xf>
    <xf numFmtId="0" fontId="14" fillId="10" borderId="11" xfId="0" applyFont="1" applyFill="1" applyBorder="1" applyAlignment="1">
      <alignment horizontal="left" vertical="top" wrapText="1" shrinkToFit="1"/>
    </xf>
    <xf numFmtId="0" fontId="14" fillId="10" borderId="12" xfId="0" applyFont="1" applyFill="1" applyBorder="1" applyAlignment="1">
      <alignment horizontal="left" vertical="top" wrapText="1" shrinkToFit="1"/>
    </xf>
    <xf numFmtId="0" fontId="11" fillId="0" borderId="0" xfId="0" applyFont="1">
      <alignment vertical="center"/>
    </xf>
    <xf numFmtId="0" fontId="14" fillId="0" borderId="0" xfId="0" applyFont="1" applyAlignment="1">
      <alignment vertical="center" wrapText="1"/>
    </xf>
    <xf numFmtId="0" fontId="12" fillId="9" borderId="25" xfId="0" applyFont="1" applyFill="1" applyBorder="1" applyAlignment="1">
      <alignment horizontal="centerContinuous" vertical="center"/>
    </xf>
    <xf numFmtId="0" fontId="12" fillId="9" borderId="26" xfId="0" applyFont="1" applyFill="1" applyBorder="1" applyAlignment="1">
      <alignment horizontal="centerContinuous" vertical="center"/>
    </xf>
    <xf numFmtId="0" fontId="12" fillId="9" borderId="27" xfId="0" applyFont="1" applyFill="1" applyBorder="1" applyAlignment="1">
      <alignment horizontal="centerContinuous" vertical="center"/>
    </xf>
    <xf numFmtId="0" fontId="6" fillId="0" borderId="9" xfId="0" applyFont="1" applyBorder="1">
      <alignment vertical="center"/>
    </xf>
    <xf numFmtId="0" fontId="6" fillId="0" borderId="0" xfId="0" applyFont="1">
      <alignment vertical="center"/>
    </xf>
    <xf numFmtId="0" fontId="6" fillId="0" borderId="2" xfId="0" applyFont="1" applyBorder="1">
      <alignment vertical="center"/>
    </xf>
    <xf numFmtId="0" fontId="8" fillId="0" borderId="29" xfId="0" applyFont="1" applyBorder="1">
      <alignment vertical="center"/>
    </xf>
    <xf numFmtId="0" fontId="8" fillId="0" borderId="21" xfId="0" applyFont="1" applyBorder="1">
      <alignment vertical="center"/>
    </xf>
    <xf numFmtId="0" fontId="8" fillId="0" borderId="30" xfId="0" applyFont="1" applyBorder="1">
      <alignment vertical="center"/>
    </xf>
    <xf numFmtId="0" fontId="8" fillId="0" borderId="64" xfId="0" applyFont="1" applyBorder="1" applyAlignment="1">
      <alignment vertical="top" wrapText="1"/>
    </xf>
    <xf numFmtId="0" fontId="8" fillId="0" borderId="60" xfId="0" applyFont="1" applyBorder="1" applyAlignment="1">
      <alignment vertical="top" wrapText="1"/>
    </xf>
    <xf numFmtId="0" fontId="8" fillId="0" borderId="65" xfId="0" applyFont="1" applyBorder="1" applyAlignment="1">
      <alignment vertical="top" wrapText="1"/>
    </xf>
    <xf numFmtId="0" fontId="8" fillId="0" borderId="61" xfId="0" applyFont="1" applyBorder="1" applyAlignment="1">
      <alignment vertical="top" wrapText="1"/>
    </xf>
    <xf numFmtId="0" fontId="8" fillId="0" borderId="62" xfId="0" applyFont="1" applyBorder="1" applyAlignment="1">
      <alignment vertical="top" wrapText="1"/>
    </xf>
    <xf numFmtId="0" fontId="8" fillId="0" borderId="63" xfId="0" applyFont="1" applyBorder="1" applyAlignment="1">
      <alignment vertical="top" wrapText="1"/>
    </xf>
    <xf numFmtId="0" fontId="8" fillId="0" borderId="59" xfId="0" applyFont="1" applyBorder="1">
      <alignment vertical="center"/>
    </xf>
    <xf numFmtId="0" fontId="12" fillId="0" borderId="0" xfId="0" applyFont="1" applyAlignment="1">
      <alignment vertical="center" wrapText="1"/>
    </xf>
    <xf numFmtId="0" fontId="8" fillId="18" borderId="0" xfId="0" applyFont="1" applyFill="1">
      <alignment vertical="center"/>
    </xf>
    <xf numFmtId="0" fontId="32" fillId="0" borderId="0" xfId="0" applyFont="1">
      <alignment vertical="center"/>
    </xf>
    <xf numFmtId="0" fontId="69" fillId="0" borderId="0" xfId="0" applyFont="1">
      <alignment vertical="center"/>
    </xf>
    <xf numFmtId="0" fontId="33" fillId="15" borderId="0" xfId="0" applyFont="1" applyFill="1">
      <alignment vertical="center"/>
    </xf>
    <xf numFmtId="0" fontId="31" fillId="22" borderId="37" xfId="0" applyFont="1" applyFill="1" applyBorder="1" applyAlignment="1">
      <alignment vertical="center" shrinkToFit="1"/>
    </xf>
    <xf numFmtId="0" fontId="31" fillId="0" borderId="0" xfId="0" applyFont="1" applyAlignment="1">
      <alignment horizontal="center" vertical="center"/>
    </xf>
    <xf numFmtId="0" fontId="70" fillId="0" borderId="37" xfId="0" applyFont="1" applyBorder="1" applyAlignment="1">
      <alignment vertical="center" shrinkToFit="1"/>
    </xf>
    <xf numFmtId="0" fontId="70" fillId="0" borderId="0" xfId="0" applyFont="1" applyAlignment="1">
      <alignment vertical="center" shrinkToFit="1"/>
    </xf>
    <xf numFmtId="0" fontId="31" fillId="9" borderId="37" xfId="0" applyFont="1" applyFill="1" applyBorder="1" applyAlignment="1">
      <alignment vertical="center" shrinkToFit="1"/>
    </xf>
    <xf numFmtId="0" fontId="29" fillId="0" borderId="37" xfId="0" applyFont="1" applyBorder="1" applyAlignment="1">
      <alignment vertical="center" shrinkToFit="1"/>
    </xf>
    <xf numFmtId="0" fontId="29" fillId="0" borderId="0" xfId="0" applyFont="1" applyAlignment="1">
      <alignment vertical="center" shrinkToFit="1"/>
    </xf>
    <xf numFmtId="0" fontId="68" fillId="0" borderId="0" xfId="0" applyFont="1">
      <alignment vertical="center"/>
    </xf>
    <xf numFmtId="0" fontId="13" fillId="0" borderId="0" xfId="0" applyFont="1">
      <alignment vertical="center"/>
    </xf>
    <xf numFmtId="0" fontId="72" fillId="0" borderId="0" xfId="0" applyFont="1">
      <alignment vertical="center"/>
    </xf>
    <xf numFmtId="0" fontId="63" fillId="0" borderId="0" xfId="0" applyFont="1">
      <alignment vertical="center"/>
    </xf>
    <xf numFmtId="0" fontId="43" fillId="0" borderId="0" xfId="0" applyFont="1">
      <alignment vertical="center"/>
    </xf>
    <xf numFmtId="0" fontId="31" fillId="22" borderId="5" xfId="0" applyFont="1" applyFill="1" applyBorder="1" applyAlignment="1">
      <alignment vertical="center" shrinkToFit="1"/>
    </xf>
    <xf numFmtId="0" fontId="4" fillId="19" borderId="70" xfId="0" applyFont="1" applyFill="1" applyBorder="1" applyAlignment="1">
      <alignment horizontal="left" vertical="top"/>
    </xf>
    <xf numFmtId="0" fontId="4" fillId="19" borderId="88" xfId="0" applyFont="1" applyFill="1" applyBorder="1" applyAlignment="1">
      <alignment horizontal="left" vertical="top"/>
    </xf>
    <xf numFmtId="0" fontId="33" fillId="3" borderId="11" xfId="0" applyFont="1" applyFill="1" applyBorder="1">
      <alignment vertical="center"/>
    </xf>
    <xf numFmtId="0" fontId="14" fillId="3" borderId="11" xfId="0" applyFont="1" applyFill="1" applyBorder="1">
      <alignment vertical="center"/>
    </xf>
    <xf numFmtId="0" fontId="60" fillId="3" borderId="11" xfId="0" applyFont="1" applyFill="1" applyBorder="1">
      <alignment vertical="center"/>
    </xf>
    <xf numFmtId="0" fontId="80" fillId="0" borderId="0" xfId="0" applyFont="1" applyAlignment="1">
      <alignment horizontal="left" vertical="center"/>
    </xf>
    <xf numFmtId="0" fontId="13" fillId="6" borderId="0" xfId="0" applyFont="1" applyFill="1">
      <alignment vertical="center"/>
    </xf>
    <xf numFmtId="0" fontId="0" fillId="6" borderId="0" xfId="0" applyFill="1">
      <alignment vertical="center"/>
    </xf>
    <xf numFmtId="0" fontId="70" fillId="0" borderId="3" xfId="0" applyFont="1" applyBorder="1" applyAlignment="1">
      <alignment vertical="center" shrinkToFit="1"/>
    </xf>
    <xf numFmtId="0" fontId="78" fillId="6" borderId="90" xfId="1" applyFont="1" applyFill="1" applyBorder="1" applyAlignment="1" applyProtection="1">
      <alignment horizontal="center" vertical="center" shrinkToFit="1"/>
    </xf>
    <xf numFmtId="0" fontId="79" fillId="0" borderId="0" xfId="0" applyFont="1">
      <alignment vertical="center"/>
    </xf>
    <xf numFmtId="0" fontId="44" fillId="0" borderId="0" xfId="0" applyFont="1">
      <alignment vertical="center"/>
    </xf>
    <xf numFmtId="0" fontId="8" fillId="15" borderId="0" xfId="0" applyFont="1" applyFill="1">
      <alignment vertical="center"/>
    </xf>
    <xf numFmtId="0" fontId="8" fillId="5" borderId="0" xfId="0" applyFont="1" applyFill="1">
      <alignment vertical="center"/>
    </xf>
    <xf numFmtId="0" fontId="8" fillId="3" borderId="0" xfId="0" applyFont="1" applyFill="1">
      <alignment vertical="center"/>
    </xf>
    <xf numFmtId="0" fontId="6" fillId="0" borderId="0" xfId="0" applyFont="1" applyAlignment="1">
      <alignment vertical="top" wrapText="1"/>
    </xf>
    <xf numFmtId="0" fontId="14" fillId="3" borderId="42" xfId="0" applyFont="1" applyFill="1" applyBorder="1">
      <alignment vertical="center"/>
    </xf>
    <xf numFmtId="0" fontId="58" fillId="18" borderId="0" xfId="0" applyFont="1" applyFill="1" applyAlignment="1">
      <alignment horizontal="center" vertical="center" wrapText="1"/>
    </xf>
    <xf numFmtId="0" fontId="58" fillId="18" borderId="0" xfId="0" applyFont="1" applyFill="1" applyAlignment="1">
      <alignment horizontal="left" vertical="center" wrapText="1"/>
    </xf>
    <xf numFmtId="0" fontId="58" fillId="18" borderId="0" xfId="0" applyFont="1" applyFill="1" applyAlignment="1">
      <alignment horizontal="right" vertical="center" wrapText="1"/>
    </xf>
    <xf numFmtId="0" fontId="0" fillId="23" borderId="0" xfId="0" applyFill="1">
      <alignment vertical="center"/>
    </xf>
    <xf numFmtId="0" fontId="0" fillId="23" borderId="0" xfId="0" applyFill="1" applyAlignment="1">
      <alignment horizontal="left" vertical="center"/>
    </xf>
    <xf numFmtId="0" fontId="0" fillId="23" borderId="0" xfId="0" quotePrefix="1" applyFill="1" applyAlignment="1">
      <alignment horizontal="left" vertical="center"/>
    </xf>
    <xf numFmtId="0" fontId="3" fillId="23" borderId="0" xfId="0" applyFont="1" applyFill="1" applyAlignment="1">
      <alignment horizontal="left" vertical="center"/>
    </xf>
    <xf numFmtId="0" fontId="85" fillId="23" borderId="0" xfId="0" applyFont="1" applyFill="1" applyAlignment="1">
      <alignment horizontal="left" vertical="center"/>
    </xf>
    <xf numFmtId="0" fontId="31" fillId="3" borderId="98" xfId="0" applyFont="1" applyFill="1" applyBorder="1">
      <alignment vertical="center"/>
    </xf>
    <xf numFmtId="0" fontId="31" fillId="3" borderId="94" xfId="1" applyFont="1" applyFill="1" applyBorder="1" applyAlignment="1">
      <alignment horizontal="left" vertical="center"/>
    </xf>
    <xf numFmtId="0" fontId="65" fillId="3" borderId="95" xfId="1" applyFill="1" applyBorder="1" applyAlignment="1">
      <alignment horizontal="left" vertical="center"/>
    </xf>
    <xf numFmtId="0" fontId="65" fillId="3" borderId="96" xfId="1" applyFill="1" applyBorder="1" applyAlignment="1">
      <alignment horizontal="left" vertical="center"/>
    </xf>
    <xf numFmtId="0" fontId="31" fillId="3" borderId="57" xfId="1" applyFont="1" applyFill="1" applyBorder="1" applyAlignment="1">
      <alignment horizontal="left" vertical="center"/>
    </xf>
    <xf numFmtId="0" fontId="31" fillId="3" borderId="58" xfId="1" applyFont="1" applyFill="1" applyBorder="1" applyAlignment="1">
      <alignment horizontal="left" vertical="center"/>
    </xf>
    <xf numFmtId="0" fontId="65" fillId="3" borderId="58" xfId="1" applyFill="1" applyBorder="1" applyAlignment="1">
      <alignment horizontal="left" vertical="center"/>
    </xf>
    <xf numFmtId="0" fontId="65" fillId="3" borderId="58" xfId="1" applyFill="1" applyBorder="1" applyAlignment="1">
      <alignment vertical="center"/>
    </xf>
    <xf numFmtId="0" fontId="65" fillId="3" borderId="95" xfId="1" applyFont="1" applyFill="1" applyBorder="1" applyAlignment="1">
      <alignment horizontal="left" vertical="center"/>
    </xf>
    <xf numFmtId="0" fontId="33" fillId="5" borderId="3" xfId="0" applyFont="1" applyFill="1" applyBorder="1">
      <alignment vertical="center"/>
    </xf>
    <xf numFmtId="0" fontId="16" fillId="5" borderId="4" xfId="0" applyFont="1" applyFill="1" applyBorder="1">
      <alignment vertical="center"/>
    </xf>
    <xf numFmtId="0" fontId="16" fillId="5" borderId="5" xfId="0" applyFont="1" applyFill="1" applyBorder="1">
      <alignment vertical="center"/>
    </xf>
    <xf numFmtId="0" fontId="0" fillId="0" borderId="100" xfId="0" applyBorder="1">
      <alignment vertical="center"/>
    </xf>
    <xf numFmtId="0" fontId="0" fillId="0" borderId="101" xfId="0" applyBorder="1">
      <alignment vertical="center"/>
    </xf>
    <xf numFmtId="0" fontId="0" fillId="24" borderId="0" xfId="0" applyFill="1">
      <alignment vertical="center"/>
    </xf>
    <xf numFmtId="0" fontId="0" fillId="0" borderId="6" xfId="0" applyBorder="1">
      <alignment vertical="center"/>
    </xf>
    <xf numFmtId="0" fontId="0" fillId="0" borderId="8" xfId="0" applyBorder="1">
      <alignment vertical="center"/>
    </xf>
    <xf numFmtId="0" fontId="0" fillId="23" borderId="9" xfId="0" applyFill="1" applyBorder="1">
      <alignment vertical="center"/>
    </xf>
    <xf numFmtId="0" fontId="0" fillId="23" borderId="2" xfId="0" applyFill="1" applyBorder="1">
      <alignment vertical="center"/>
    </xf>
    <xf numFmtId="0" fontId="0" fillId="23" borderId="10" xfId="0" applyFill="1" applyBorder="1">
      <alignment vertical="center"/>
    </xf>
    <xf numFmtId="0" fontId="0" fillId="23" borderId="12" xfId="0" applyFill="1" applyBorder="1">
      <alignment vertical="center"/>
    </xf>
    <xf numFmtId="0" fontId="0" fillId="0" borderId="0" xfId="0" applyAlignment="1">
      <alignment horizontal="right" vertical="center"/>
    </xf>
    <xf numFmtId="0" fontId="31" fillId="3" borderId="49" xfId="0" applyFont="1" applyFill="1" applyBorder="1" applyAlignment="1">
      <alignment horizontal="left" vertical="center"/>
    </xf>
    <xf numFmtId="0" fontId="31" fillId="3" borderId="50" xfId="0" applyFont="1" applyFill="1" applyBorder="1" applyAlignment="1">
      <alignment horizontal="left" vertical="center"/>
    </xf>
    <xf numFmtId="0" fontId="31" fillId="3" borderId="56" xfId="0" applyFont="1" applyFill="1" applyBorder="1" applyAlignment="1">
      <alignment horizontal="left" vertical="center"/>
    </xf>
    <xf numFmtId="0" fontId="29" fillId="0" borderId="51" xfId="0" applyFont="1" applyBorder="1" applyAlignment="1" applyProtection="1">
      <alignment horizontal="left" vertical="center"/>
      <protection locked="0"/>
    </xf>
    <xf numFmtId="0" fontId="29" fillId="0" borderId="52" xfId="0" applyFont="1" applyBorder="1" applyAlignment="1" applyProtection="1">
      <alignment horizontal="left" vertical="center"/>
      <protection locked="0"/>
    </xf>
    <xf numFmtId="0" fontId="29" fillId="0" borderId="51" xfId="0" applyFont="1" applyBorder="1" applyAlignment="1" applyProtection="1">
      <alignment horizontal="left" vertical="center" wrapText="1"/>
      <protection locked="0"/>
    </xf>
    <xf numFmtId="0" fontId="30" fillId="3" borderId="46" xfId="0" applyFont="1" applyFill="1" applyBorder="1" applyAlignment="1">
      <alignment horizontal="left" vertical="center"/>
    </xf>
    <xf numFmtId="0" fontId="30" fillId="3" borderId="41" xfId="0" applyFont="1" applyFill="1" applyBorder="1" applyAlignment="1">
      <alignment horizontal="left" vertical="center"/>
    </xf>
    <xf numFmtId="0" fontId="30" fillId="3" borderId="55" xfId="0" applyFont="1" applyFill="1" applyBorder="1" applyAlignment="1">
      <alignment horizontal="left" vertical="center"/>
    </xf>
    <xf numFmtId="0" fontId="6" fillId="0" borderId="47" xfId="0" applyFont="1" applyBorder="1" applyAlignment="1" applyProtection="1">
      <alignment horizontal="left" vertical="center"/>
      <protection locked="0"/>
    </xf>
    <xf numFmtId="0" fontId="6" fillId="0" borderId="48" xfId="0" applyFont="1" applyBorder="1" applyAlignment="1" applyProtection="1">
      <alignment horizontal="left" vertical="center"/>
      <protection locked="0"/>
    </xf>
    <xf numFmtId="0" fontId="46" fillId="0" borderId="37" xfId="0" applyFont="1" applyBorder="1" applyAlignment="1">
      <alignment horizontal="left" vertical="center" shrinkToFit="1"/>
    </xf>
    <xf numFmtId="0" fontId="8" fillId="0" borderId="34" xfId="0" applyFont="1" applyBorder="1" applyAlignment="1" applyProtection="1">
      <alignment horizontal="left" vertical="top" wrapText="1"/>
      <protection locked="0"/>
    </xf>
    <xf numFmtId="0" fontId="8" fillId="0" borderId="36" xfId="0" applyFont="1" applyBorder="1" applyAlignment="1" applyProtection="1">
      <alignment horizontal="left" vertical="top" wrapText="1"/>
      <protection locked="0"/>
    </xf>
    <xf numFmtId="0" fontId="8" fillId="0" borderId="35" xfId="0" applyFont="1" applyBorder="1" applyAlignment="1" applyProtection="1">
      <alignment horizontal="left" vertical="top" wrapText="1"/>
      <protection locked="0"/>
    </xf>
    <xf numFmtId="0" fontId="12" fillId="3" borderId="0" xfId="0" applyFont="1" applyFill="1" applyAlignment="1">
      <alignment horizontal="center" vertical="center"/>
    </xf>
    <xf numFmtId="0" fontId="24" fillId="3" borderId="0" xfId="0" applyFont="1" applyFill="1" applyAlignment="1">
      <alignment horizontal="center" vertical="center"/>
    </xf>
    <xf numFmtId="0" fontId="8" fillId="0" borderId="38" xfId="0" applyFont="1" applyBorder="1" applyAlignment="1" applyProtection="1">
      <alignment horizontal="left" vertical="top" wrapText="1"/>
      <protection locked="0"/>
    </xf>
    <xf numFmtId="0" fontId="8" fillId="0" borderId="39" xfId="0" applyFont="1" applyBorder="1" applyAlignment="1" applyProtection="1">
      <alignment horizontal="left" vertical="top" wrapText="1"/>
      <protection locked="0"/>
    </xf>
    <xf numFmtId="0" fontId="8" fillId="0" borderId="40" xfId="0" applyFont="1" applyBorder="1" applyAlignment="1" applyProtection="1">
      <alignment horizontal="left" vertical="top" wrapText="1"/>
      <protection locked="0"/>
    </xf>
    <xf numFmtId="0" fontId="21" fillId="0" borderId="37" xfId="0" applyFont="1" applyBorder="1" applyAlignment="1">
      <alignment horizontal="left" vertical="center" shrinkToFit="1"/>
    </xf>
    <xf numFmtId="0" fontId="25" fillId="6" borderId="37" xfId="0" applyFont="1" applyFill="1" applyBorder="1" applyAlignment="1">
      <alignment horizontal="center" vertical="center"/>
    </xf>
    <xf numFmtId="0" fontId="8" fillId="0" borderId="37" xfId="0" applyFont="1" applyBorder="1" applyAlignment="1" applyProtection="1">
      <alignment horizontal="left" vertical="top" wrapText="1"/>
      <protection locked="0"/>
    </xf>
    <xf numFmtId="0" fontId="23" fillId="0" borderId="38" xfId="0" applyFont="1" applyBorder="1" applyAlignment="1" applyProtection="1">
      <alignment horizontal="center" vertical="center"/>
      <protection locked="0"/>
    </xf>
    <xf numFmtId="0" fontId="23" fillId="0" borderId="40" xfId="0" applyFont="1" applyBorder="1" applyAlignment="1" applyProtection="1">
      <alignment horizontal="center" vertical="center"/>
      <protection locked="0"/>
    </xf>
    <xf numFmtId="0" fontId="16" fillId="5" borderId="0" xfId="0" applyFont="1" applyFill="1" applyAlignment="1">
      <alignment horizontal="left" vertical="center"/>
    </xf>
    <xf numFmtId="0" fontId="18" fillId="4" borderId="0" xfId="0" applyFont="1" applyFill="1" applyAlignment="1">
      <alignment horizontal="center" vertical="center"/>
    </xf>
    <xf numFmtId="0" fontId="46" fillId="0" borderId="37" xfId="0" applyFont="1" applyBorder="1" applyAlignment="1">
      <alignment horizontal="left" vertical="center" wrapText="1" shrinkToFit="1"/>
    </xf>
    <xf numFmtId="0" fontId="17" fillId="0" borderId="38" xfId="0" applyFont="1" applyBorder="1" applyAlignment="1" applyProtection="1">
      <alignment horizontal="left" vertical="top" wrapText="1"/>
      <protection locked="0"/>
    </xf>
    <xf numFmtId="0" fontId="17" fillId="0" borderId="39" xfId="0" applyFont="1" applyBorder="1" applyAlignment="1" applyProtection="1">
      <alignment horizontal="left" vertical="top" wrapText="1"/>
      <protection locked="0"/>
    </xf>
    <xf numFmtId="0" fontId="17" fillId="0" borderId="40" xfId="0" applyFont="1" applyBorder="1" applyAlignment="1" applyProtection="1">
      <alignment horizontal="left" vertical="top" wrapText="1"/>
      <protection locked="0"/>
    </xf>
    <xf numFmtId="0" fontId="17" fillId="0" borderId="34" xfId="0" applyFont="1" applyBorder="1" applyAlignment="1" applyProtection="1">
      <alignment horizontal="left" vertical="top" wrapText="1"/>
      <protection locked="0"/>
    </xf>
    <xf numFmtId="0" fontId="17" fillId="0" borderId="36" xfId="0" applyFont="1" applyBorder="1" applyAlignment="1" applyProtection="1">
      <alignment horizontal="left" vertical="top" wrapText="1"/>
      <protection locked="0"/>
    </xf>
    <xf numFmtId="0" fontId="17" fillId="0" borderId="35" xfId="0" applyFont="1" applyBorder="1" applyAlignment="1" applyProtection="1">
      <alignment horizontal="left" vertical="top" wrapText="1"/>
      <protection locked="0"/>
    </xf>
    <xf numFmtId="0" fontId="25" fillId="6" borderId="0" xfId="0" applyFont="1" applyFill="1" applyAlignment="1">
      <alignment horizontal="center" vertical="center"/>
    </xf>
    <xf numFmtId="0" fontId="8" fillId="0" borderId="76" xfId="0" applyFont="1" applyBorder="1" applyAlignment="1" applyProtection="1">
      <alignment horizontal="left" vertical="top" wrapText="1"/>
      <protection locked="0"/>
    </xf>
    <xf numFmtId="0" fontId="8" fillId="0" borderId="77" xfId="0" applyFont="1" applyBorder="1" applyAlignment="1" applyProtection="1">
      <alignment horizontal="left" vertical="top" wrapText="1"/>
      <protection locked="0"/>
    </xf>
    <xf numFmtId="0" fontId="8" fillId="0" borderId="78" xfId="0" applyFont="1" applyBorder="1" applyAlignment="1" applyProtection="1">
      <alignment horizontal="left" vertical="top" wrapText="1"/>
      <protection locked="0"/>
    </xf>
    <xf numFmtId="0" fontId="8" fillId="0" borderId="79" xfId="0" applyFont="1" applyBorder="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8" fillId="0" borderId="80" xfId="0" applyFont="1" applyBorder="1" applyAlignment="1" applyProtection="1">
      <alignment horizontal="left" vertical="top" wrapText="1"/>
      <protection locked="0"/>
    </xf>
    <xf numFmtId="0" fontId="8" fillId="0" borderId="84" xfId="0" applyFont="1" applyBorder="1" applyAlignment="1" applyProtection="1">
      <alignment horizontal="left" vertical="top" wrapText="1"/>
      <protection locked="0"/>
    </xf>
    <xf numFmtId="0" fontId="8" fillId="0" borderId="85" xfId="0" applyFont="1" applyBorder="1" applyAlignment="1" applyProtection="1">
      <alignment horizontal="left" vertical="top" wrapText="1"/>
      <protection locked="0"/>
    </xf>
    <xf numFmtId="0" fontId="8" fillId="0" borderId="86" xfId="0" applyFont="1" applyBorder="1" applyAlignment="1" applyProtection="1">
      <alignment horizontal="left" vertical="top" wrapText="1"/>
      <protection locked="0"/>
    </xf>
    <xf numFmtId="0" fontId="8" fillId="0" borderId="81" xfId="0" applyFont="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0" borderId="83" xfId="0" applyBorder="1" applyAlignment="1" applyProtection="1">
      <alignment horizontal="left" vertical="top" wrapText="1"/>
      <protection locked="0"/>
    </xf>
    <xf numFmtId="0" fontId="8" fillId="0" borderId="34"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8" fillId="0" borderId="35" xfId="0" applyFont="1" applyBorder="1" applyAlignment="1" applyProtection="1">
      <alignment horizontal="center" vertical="center"/>
      <protection locked="0"/>
    </xf>
    <xf numFmtId="0" fontId="27" fillId="6" borderId="0" xfId="0" applyFont="1" applyFill="1" applyAlignment="1">
      <alignment horizontal="center" vertical="center"/>
    </xf>
    <xf numFmtId="0" fontId="8" fillId="0" borderId="66" xfId="0" applyFont="1" applyBorder="1" applyAlignment="1" applyProtection="1">
      <alignment horizontal="left" vertical="top" wrapText="1"/>
      <protection locked="0"/>
    </xf>
    <xf numFmtId="0" fontId="8" fillId="0" borderId="67" xfId="0" applyFont="1" applyBorder="1" applyAlignment="1" applyProtection="1">
      <alignment horizontal="left" vertical="top" wrapText="1"/>
      <protection locked="0"/>
    </xf>
    <xf numFmtId="0" fontId="8" fillId="0" borderId="68" xfId="0" applyFont="1" applyBorder="1" applyAlignment="1" applyProtection="1">
      <alignment horizontal="left" vertical="top" wrapText="1"/>
      <protection locked="0"/>
    </xf>
    <xf numFmtId="0" fontId="61" fillId="6" borderId="0" xfId="0" applyFont="1" applyFill="1" applyAlignment="1">
      <alignment horizontal="center" vertical="center"/>
    </xf>
    <xf numFmtId="0" fontId="8" fillId="0" borderId="73" xfId="0" applyFont="1" applyBorder="1" applyAlignment="1" applyProtection="1">
      <alignment horizontal="left" vertical="top" wrapText="1"/>
      <protection locked="0"/>
    </xf>
    <xf numFmtId="0" fontId="8" fillId="0" borderId="74" xfId="0" applyFont="1" applyBorder="1" applyAlignment="1" applyProtection="1">
      <alignment horizontal="left" vertical="top" wrapText="1"/>
      <protection locked="0"/>
    </xf>
    <xf numFmtId="0" fontId="8" fillId="0" borderId="75" xfId="0" applyFont="1" applyBorder="1" applyAlignment="1" applyProtection="1">
      <alignment horizontal="left" vertical="top" wrapText="1"/>
      <protection locked="0"/>
    </xf>
    <xf numFmtId="0" fontId="21" fillId="21" borderId="37" xfId="0" applyFont="1" applyFill="1" applyBorder="1" applyAlignment="1">
      <alignment horizontal="left" vertical="center" shrinkToFit="1"/>
    </xf>
    <xf numFmtId="0" fontId="8" fillId="21" borderId="34" xfId="0" applyFont="1" applyFill="1" applyBorder="1" applyAlignment="1" applyProtection="1">
      <alignment horizontal="left" vertical="top" wrapText="1"/>
      <protection locked="0"/>
    </xf>
    <xf numFmtId="0" fontId="8" fillId="21" borderId="36" xfId="0" applyFont="1" applyFill="1" applyBorder="1" applyAlignment="1" applyProtection="1">
      <alignment horizontal="left" vertical="top"/>
      <protection locked="0"/>
    </xf>
    <xf numFmtId="0" fontId="8" fillId="21" borderId="35" xfId="0" applyFont="1" applyFill="1" applyBorder="1" applyAlignment="1" applyProtection="1">
      <alignment horizontal="left" vertical="top"/>
      <protection locked="0"/>
    </xf>
    <xf numFmtId="0" fontId="8" fillId="0" borderId="3"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5" xfId="0" applyFont="1" applyBorder="1" applyAlignment="1" applyProtection="1">
      <alignment horizontal="left" vertical="top" wrapText="1"/>
      <protection locked="0"/>
    </xf>
    <xf numFmtId="0" fontId="63" fillId="6" borderId="37" xfId="0" applyFont="1" applyFill="1" applyBorder="1" applyAlignment="1">
      <alignment horizontal="center" vertical="center"/>
    </xf>
    <xf numFmtId="0" fontId="28" fillId="6" borderId="3" xfId="0" applyFont="1" applyFill="1" applyBorder="1" applyAlignment="1">
      <alignment horizontal="center" vertical="center"/>
    </xf>
    <xf numFmtId="0" fontId="28" fillId="6" borderId="4" xfId="0" applyFont="1" applyFill="1" applyBorder="1" applyAlignment="1">
      <alignment horizontal="center" vertical="center"/>
    </xf>
    <xf numFmtId="0" fontId="28" fillId="6" borderId="5" xfId="0" applyFont="1" applyFill="1" applyBorder="1" applyAlignment="1">
      <alignment horizontal="center" vertical="center"/>
    </xf>
    <xf numFmtId="0" fontId="81" fillId="6" borderId="3" xfId="0" applyFont="1" applyFill="1" applyBorder="1" applyAlignment="1">
      <alignment horizontal="center" vertical="center"/>
    </xf>
    <xf numFmtId="0" fontId="81" fillId="6" borderId="4" xfId="0" applyFont="1" applyFill="1" applyBorder="1" applyAlignment="1">
      <alignment horizontal="center" vertical="center"/>
    </xf>
    <xf numFmtId="0" fontId="81" fillId="6" borderId="5" xfId="0" applyFont="1" applyFill="1" applyBorder="1" applyAlignment="1">
      <alignment horizontal="center" vertical="center"/>
    </xf>
    <xf numFmtId="0" fontId="56" fillId="9" borderId="0" xfId="0" applyFont="1" applyFill="1" applyAlignment="1">
      <alignment horizontal="center" vertical="center"/>
    </xf>
    <xf numFmtId="0" fontId="37" fillId="22" borderId="0" xfId="0" applyFont="1" applyFill="1" applyAlignment="1">
      <alignment horizontal="center" vertical="center" shrinkToFit="1"/>
    </xf>
    <xf numFmtId="0" fontId="37" fillId="9" borderId="69" xfId="0" applyFont="1" applyFill="1" applyBorder="1" applyAlignment="1">
      <alignment horizontal="center" vertical="center" shrinkToFit="1"/>
    </xf>
    <xf numFmtId="0" fontId="37" fillId="9" borderId="4" xfId="0" applyFont="1" applyFill="1" applyBorder="1" applyAlignment="1">
      <alignment horizontal="center" vertical="center" shrinkToFit="1"/>
    </xf>
    <xf numFmtId="0" fontId="37" fillId="9" borderId="5" xfId="0" applyFont="1" applyFill="1" applyBorder="1" applyAlignment="1">
      <alignment horizontal="center" vertical="center" shrinkToFit="1"/>
    </xf>
    <xf numFmtId="0" fontId="8" fillId="0" borderId="39" xfId="0" applyFont="1" applyBorder="1" applyAlignment="1" applyProtection="1">
      <alignment horizontal="left" vertical="top"/>
      <protection locked="0"/>
    </xf>
    <xf numFmtId="0" fontId="8" fillId="0" borderId="40" xfId="0" applyFont="1" applyBorder="1" applyAlignment="1" applyProtection="1">
      <alignment horizontal="left" vertical="top"/>
      <protection locked="0"/>
    </xf>
    <xf numFmtId="0" fontId="17" fillId="0" borderId="6" xfId="0" applyFont="1" applyBorder="1" applyAlignment="1">
      <alignment horizontal="center" vertical="center"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9" xfId="0" applyFont="1" applyBorder="1" applyAlignment="1">
      <alignment horizontal="center" vertical="center" shrinkToFit="1"/>
    </xf>
    <xf numFmtId="0" fontId="17" fillId="0" borderId="0" xfId="0" applyFont="1" applyAlignment="1">
      <alignment horizontal="center" vertical="center" shrinkToFit="1"/>
    </xf>
    <xf numFmtId="0" fontId="17" fillId="0" borderId="2" xfId="0" applyFont="1" applyBorder="1" applyAlignment="1">
      <alignment horizontal="center" vertical="center" shrinkToFit="1"/>
    </xf>
    <xf numFmtId="0" fontId="17" fillId="0" borderId="1" xfId="0" applyFont="1" applyBorder="1" applyAlignment="1">
      <alignment horizontal="center" vertical="center" shrinkToFit="1"/>
    </xf>
    <xf numFmtId="0" fontId="17" fillId="0" borderId="16" xfId="0" applyFont="1" applyBorder="1" applyAlignment="1">
      <alignment horizontal="center" vertical="center" shrinkToFit="1"/>
    </xf>
    <xf numFmtId="0" fontId="17" fillId="0" borderId="17" xfId="0" applyFont="1" applyBorder="1" applyAlignment="1">
      <alignment horizontal="center" vertical="center" shrinkToFit="1"/>
    </xf>
    <xf numFmtId="0" fontId="8" fillId="12" borderId="9" xfId="0" applyFont="1" applyFill="1" applyBorder="1" applyAlignment="1">
      <alignment horizontal="center" vertical="center"/>
    </xf>
    <xf numFmtId="0" fontId="8" fillId="12" borderId="0" xfId="0" applyFont="1" applyFill="1" applyAlignment="1">
      <alignment horizontal="center" vertical="center"/>
    </xf>
    <xf numFmtId="0" fontId="8" fillId="12" borderId="2" xfId="0" applyFont="1" applyFill="1" applyBorder="1" applyAlignment="1">
      <alignment horizontal="center" vertical="center"/>
    </xf>
    <xf numFmtId="0" fontId="8" fillId="12" borderId="10" xfId="0" applyFont="1" applyFill="1" applyBorder="1" applyAlignment="1">
      <alignment horizontal="center" vertical="center"/>
    </xf>
    <xf numFmtId="0" fontId="8" fillId="12" borderId="11" xfId="0" applyFont="1" applyFill="1" applyBorder="1" applyAlignment="1">
      <alignment horizontal="center" vertical="center"/>
    </xf>
    <xf numFmtId="0" fontId="8" fillId="12" borderId="12" xfId="0" applyFont="1" applyFill="1" applyBorder="1" applyAlignment="1">
      <alignment horizontal="center" vertical="center"/>
    </xf>
    <xf numFmtId="0" fontId="12" fillId="9" borderId="0" xfId="0" applyFont="1" applyFill="1" applyAlignment="1">
      <alignment horizontal="center" vertical="center"/>
    </xf>
    <xf numFmtId="0" fontId="8" fillId="0" borderId="23" xfId="0" applyFont="1" applyBorder="1" applyAlignment="1">
      <alignment horizontal="left" vertical="top" wrapText="1" shrinkToFit="1"/>
    </xf>
    <xf numFmtId="0" fontId="8" fillId="0" borderId="22" xfId="0" applyFont="1" applyBorder="1" applyAlignment="1">
      <alignment horizontal="left" vertical="top" wrapText="1" shrinkToFit="1"/>
    </xf>
    <xf numFmtId="0" fontId="8" fillId="0" borderId="24" xfId="0" applyFont="1" applyBorder="1" applyAlignment="1">
      <alignment horizontal="left" vertical="top" wrapText="1" shrinkToFit="1"/>
    </xf>
    <xf numFmtId="0" fontId="8" fillId="0" borderId="9" xfId="0" applyFont="1" applyBorder="1" applyAlignment="1">
      <alignment horizontal="left" vertical="top" wrapText="1" shrinkToFit="1"/>
    </xf>
    <xf numFmtId="0" fontId="8" fillId="0" borderId="0" xfId="0" applyFont="1" applyAlignment="1">
      <alignment horizontal="left" vertical="top" wrapText="1" shrinkToFit="1"/>
    </xf>
    <xf numFmtId="0" fontId="8" fillId="0" borderId="2" xfId="0" applyFont="1" applyBorder="1" applyAlignment="1">
      <alignment horizontal="left" vertical="top" wrapText="1" shrinkToFit="1"/>
    </xf>
    <xf numFmtId="0" fontId="8" fillId="0" borderId="1" xfId="0" applyFont="1" applyBorder="1" applyAlignment="1">
      <alignment horizontal="left" vertical="top" wrapText="1" shrinkToFit="1"/>
    </xf>
    <xf numFmtId="0" fontId="8" fillId="0" borderId="16" xfId="0" applyFont="1" applyBorder="1" applyAlignment="1">
      <alignment horizontal="left" vertical="top" wrapText="1" shrinkToFit="1"/>
    </xf>
    <xf numFmtId="0" fontId="8" fillId="0" borderId="17" xfId="0" applyFont="1" applyBorder="1" applyAlignment="1">
      <alignment horizontal="left" vertical="top" wrapText="1" shrinkToFit="1"/>
    </xf>
    <xf numFmtId="0" fontId="8" fillId="0" borderId="10"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12" xfId="0" applyFont="1" applyBorder="1" applyAlignment="1" applyProtection="1">
      <alignment horizontal="left" vertical="top" wrapText="1"/>
      <protection locked="0"/>
    </xf>
    <xf numFmtId="0" fontId="52" fillId="0" borderId="3" xfId="0" applyFont="1" applyBorder="1" applyAlignment="1">
      <alignment horizontal="left" vertical="center" shrinkToFit="1"/>
    </xf>
    <xf numFmtId="0" fontId="52" fillId="0" borderId="4" xfId="0" applyFont="1" applyBorder="1" applyAlignment="1">
      <alignment horizontal="left" vertical="center" shrinkToFit="1"/>
    </xf>
    <xf numFmtId="0" fontId="52" fillId="0" borderId="5" xfId="0" applyFont="1" applyBorder="1" applyAlignment="1">
      <alignment horizontal="left" vertical="center" shrinkToFit="1"/>
    </xf>
    <xf numFmtId="0" fontId="6" fillId="0" borderId="23" xfId="0" applyFont="1" applyBorder="1" applyAlignment="1">
      <alignment horizontal="left" vertical="top" wrapText="1" shrinkToFit="1"/>
    </xf>
    <xf numFmtId="0" fontId="6" fillId="0" borderId="22" xfId="0" applyFont="1" applyBorder="1" applyAlignment="1">
      <alignment horizontal="left" vertical="top" wrapText="1" shrinkToFit="1"/>
    </xf>
    <xf numFmtId="0" fontId="6" fillId="0" borderId="24" xfId="0" applyFont="1" applyBorder="1" applyAlignment="1">
      <alignment horizontal="left" vertical="top" wrapText="1" shrinkToFit="1"/>
    </xf>
    <xf numFmtId="0" fontId="6" fillId="0" borderId="9" xfId="0" applyFont="1" applyBorder="1" applyAlignment="1">
      <alignment horizontal="left" vertical="top" wrapText="1" shrinkToFit="1"/>
    </xf>
    <xf numFmtId="0" fontId="6" fillId="0" borderId="0" xfId="0" applyFont="1" applyAlignment="1">
      <alignment horizontal="left" vertical="top" wrapText="1" shrinkToFit="1"/>
    </xf>
    <xf numFmtId="0" fontId="6" fillId="0" borderId="2" xfId="0" applyFont="1" applyBorder="1" applyAlignment="1">
      <alignment horizontal="left" vertical="top" wrapText="1" shrinkToFit="1"/>
    </xf>
    <xf numFmtId="0" fontId="6" fillId="0" borderId="1" xfId="0" applyFont="1" applyBorder="1" applyAlignment="1">
      <alignment horizontal="left" vertical="top" wrapText="1" shrinkToFit="1"/>
    </xf>
    <xf numFmtId="0" fontId="6" fillId="0" borderId="16" xfId="0" applyFont="1" applyBorder="1" applyAlignment="1">
      <alignment horizontal="left" vertical="top" wrapText="1" shrinkToFit="1"/>
    </xf>
    <xf numFmtId="0" fontId="6" fillId="0" borderId="17" xfId="0" applyFont="1" applyBorder="1" applyAlignment="1">
      <alignment horizontal="left" vertical="top" wrapText="1" shrinkToFit="1"/>
    </xf>
    <xf numFmtId="0" fontId="36" fillId="0" borderId="23" xfId="0" applyFont="1" applyBorder="1" applyAlignment="1">
      <alignment horizontal="left" vertical="top" wrapText="1" shrinkToFit="1"/>
    </xf>
    <xf numFmtId="0" fontId="36" fillId="0" borderId="22" xfId="0" applyFont="1" applyBorder="1" applyAlignment="1">
      <alignment horizontal="left" vertical="top" wrapText="1" shrinkToFit="1"/>
    </xf>
    <xf numFmtId="0" fontId="36" fillId="0" borderId="24" xfId="0" applyFont="1" applyBorder="1" applyAlignment="1">
      <alignment horizontal="left" vertical="top" wrapText="1" shrinkToFit="1"/>
    </xf>
    <xf numFmtId="0" fontId="36" fillId="0" borderId="9" xfId="0" applyFont="1" applyBorder="1" applyAlignment="1">
      <alignment horizontal="left" vertical="top" wrapText="1" shrinkToFit="1"/>
    </xf>
    <xf numFmtId="0" fontId="36" fillId="0" borderId="0" xfId="0" applyFont="1" applyAlignment="1">
      <alignment horizontal="left" vertical="top" wrapText="1" shrinkToFit="1"/>
    </xf>
    <xf numFmtId="0" fontId="36" fillId="0" borderId="2" xfId="0" applyFont="1" applyBorder="1" applyAlignment="1">
      <alignment horizontal="left" vertical="top" wrapText="1" shrinkToFit="1"/>
    </xf>
    <xf numFmtId="0" fontId="36" fillId="0" borderId="1" xfId="0" applyFont="1" applyBorder="1" applyAlignment="1">
      <alignment horizontal="left" vertical="top" wrapText="1" shrinkToFit="1"/>
    </xf>
    <xf numFmtId="0" fontId="36" fillId="0" borderId="16" xfId="0" applyFont="1" applyBorder="1" applyAlignment="1">
      <alignment horizontal="left" vertical="top" wrapText="1" shrinkToFit="1"/>
    </xf>
    <xf numFmtId="0" fontId="36" fillId="0" borderId="17" xfId="0" applyFont="1" applyBorder="1" applyAlignment="1">
      <alignment horizontal="left" vertical="top" wrapText="1" shrinkToFit="1"/>
    </xf>
    <xf numFmtId="0" fontId="58" fillId="0" borderId="23" xfId="0" applyFont="1" applyBorder="1" applyAlignment="1">
      <alignment horizontal="left" vertical="top" wrapText="1" shrinkToFit="1"/>
    </xf>
    <xf numFmtId="0" fontId="58" fillId="0" borderId="22" xfId="0" applyFont="1" applyBorder="1" applyAlignment="1">
      <alignment horizontal="left" vertical="top" wrapText="1" shrinkToFit="1"/>
    </xf>
    <xf numFmtId="0" fontId="58" fillId="0" borderId="24" xfId="0" applyFont="1" applyBorder="1" applyAlignment="1">
      <alignment horizontal="left" vertical="top" wrapText="1" shrinkToFit="1"/>
    </xf>
    <xf numFmtId="0" fontId="58" fillId="0" borderId="9" xfId="0" applyFont="1" applyBorder="1" applyAlignment="1">
      <alignment horizontal="left" vertical="top" wrapText="1" shrinkToFit="1"/>
    </xf>
    <xf numFmtId="0" fontId="58" fillId="0" borderId="0" xfId="0" applyFont="1" applyAlignment="1">
      <alignment horizontal="left" vertical="top" wrapText="1" shrinkToFit="1"/>
    </xf>
    <xf numFmtId="0" fontId="58" fillId="0" borderId="2" xfId="0" applyFont="1" applyBorder="1" applyAlignment="1">
      <alignment horizontal="left" vertical="top" wrapText="1" shrinkToFit="1"/>
    </xf>
    <xf numFmtId="0" fontId="58" fillId="0" borderId="1" xfId="0" applyFont="1" applyBorder="1" applyAlignment="1">
      <alignment horizontal="left" vertical="top" wrapText="1" shrinkToFit="1"/>
    </xf>
    <xf numFmtId="0" fontId="58" fillId="0" borderId="16" xfId="0" applyFont="1" applyBorder="1" applyAlignment="1">
      <alignment horizontal="left" vertical="top" wrapText="1" shrinkToFit="1"/>
    </xf>
    <xf numFmtId="0" fontId="58" fillId="0" borderId="17" xfId="0" applyFont="1" applyBorder="1" applyAlignment="1">
      <alignment horizontal="left" vertical="top" wrapText="1" shrinkToFit="1"/>
    </xf>
    <xf numFmtId="0" fontId="17" fillId="0" borderId="23" xfId="0" applyFont="1" applyBorder="1" applyAlignment="1">
      <alignment horizontal="left" vertical="top" wrapText="1" shrinkToFit="1"/>
    </xf>
    <xf numFmtId="0" fontId="17" fillId="0" borderId="22" xfId="0" applyFont="1" applyBorder="1" applyAlignment="1">
      <alignment horizontal="left" vertical="top" wrapText="1" shrinkToFit="1"/>
    </xf>
    <xf numFmtId="0" fontId="17" fillId="0" borderId="24" xfId="0" applyFont="1" applyBorder="1" applyAlignment="1">
      <alignment horizontal="left" vertical="top" wrapText="1" shrinkToFit="1"/>
    </xf>
    <xf numFmtId="0" fontId="17" fillId="0" borderId="9" xfId="0" applyFont="1" applyBorder="1" applyAlignment="1">
      <alignment horizontal="left" vertical="top" wrapText="1" shrinkToFit="1"/>
    </xf>
    <xf numFmtId="0" fontId="17" fillId="0" borderId="0" xfId="0" applyFont="1" applyAlignment="1">
      <alignment horizontal="left" vertical="top" wrapText="1" shrinkToFit="1"/>
    </xf>
    <xf numFmtId="0" fontId="17" fillId="0" borderId="2" xfId="0" applyFont="1" applyBorder="1" applyAlignment="1">
      <alignment horizontal="left" vertical="top" wrapText="1" shrinkToFit="1"/>
    </xf>
    <xf numFmtId="0" fontId="17" fillId="0" borderId="29" xfId="0" applyFont="1" applyBorder="1" applyAlignment="1">
      <alignment horizontal="left" vertical="top" wrapText="1" shrinkToFit="1"/>
    </xf>
    <xf numFmtId="0" fontId="17" fillId="0" borderId="21" xfId="0" applyFont="1" applyBorder="1" applyAlignment="1">
      <alignment horizontal="left" vertical="top" wrapText="1" shrinkToFit="1"/>
    </xf>
    <xf numFmtId="0" fontId="17" fillId="0" borderId="30" xfId="0" applyFont="1" applyBorder="1" applyAlignment="1">
      <alignment horizontal="left" vertical="top" wrapText="1" shrinkToFit="1"/>
    </xf>
    <xf numFmtId="0" fontId="9" fillId="0" borderId="3" xfId="0" applyFont="1" applyBorder="1" applyAlignment="1">
      <alignment horizontal="left" vertical="center" shrinkToFit="1"/>
    </xf>
    <xf numFmtId="0" fontId="9" fillId="0" borderId="4" xfId="0" applyFont="1" applyBorder="1" applyAlignment="1">
      <alignment horizontal="left" vertical="center" shrinkToFit="1"/>
    </xf>
    <xf numFmtId="0" fontId="9" fillId="0" borderId="5" xfId="0" applyFont="1" applyBorder="1" applyAlignment="1">
      <alignment horizontal="left" vertical="center" shrinkToFit="1"/>
    </xf>
    <xf numFmtId="0" fontId="8" fillId="0" borderId="29" xfId="0" applyFont="1" applyBorder="1" applyAlignment="1">
      <alignment horizontal="left" vertical="top" wrapText="1" shrinkToFit="1"/>
    </xf>
    <xf numFmtId="0" fontId="8" fillId="0" borderId="21" xfId="0" applyFont="1" applyBorder="1" applyAlignment="1">
      <alignment horizontal="left" vertical="top" wrapText="1" shrinkToFit="1"/>
    </xf>
    <xf numFmtId="0" fontId="8" fillId="0" borderId="30" xfId="0" applyFont="1" applyBorder="1" applyAlignment="1">
      <alignment horizontal="left" vertical="top" wrapText="1" shrinkToFit="1"/>
    </xf>
    <xf numFmtId="0" fontId="8" fillId="0" borderId="33" xfId="0" applyFont="1" applyBorder="1" applyAlignment="1" applyProtection="1">
      <alignment horizontal="left" vertical="top" wrapText="1"/>
      <protection locked="0"/>
    </xf>
    <xf numFmtId="0" fontId="8" fillId="0" borderId="32" xfId="0" applyFont="1" applyBorder="1" applyAlignment="1" applyProtection="1">
      <alignment horizontal="left" vertical="top" wrapText="1"/>
      <protection locked="0"/>
    </xf>
    <xf numFmtId="0" fontId="8" fillId="0" borderId="31" xfId="0" applyFont="1" applyBorder="1" applyAlignment="1" applyProtection="1">
      <alignment horizontal="left" vertical="top" wrapText="1"/>
      <protection locked="0"/>
    </xf>
    <xf numFmtId="0" fontId="66" fillId="0" borderId="0" xfId="0" applyFont="1" applyAlignment="1">
      <alignment horizontal="center" vertical="center"/>
    </xf>
    <xf numFmtId="0" fontId="29" fillId="0" borderId="0" xfId="0" applyFont="1" applyAlignment="1">
      <alignment vertical="center" wrapText="1"/>
    </xf>
    <xf numFmtId="0" fontId="69" fillId="0" borderId="0" xfId="0" applyFont="1">
      <alignment vertical="center"/>
    </xf>
    <xf numFmtId="0" fontId="29" fillId="0" borderId="0" xfId="0" applyFont="1">
      <alignment vertical="center"/>
    </xf>
    <xf numFmtId="0" fontId="73" fillId="5" borderId="0" xfId="0" applyFont="1" applyFill="1" applyAlignment="1">
      <alignment horizontal="left" vertical="center"/>
    </xf>
    <xf numFmtId="0" fontId="73" fillId="5" borderId="0" xfId="0" applyFont="1" applyFill="1" applyAlignment="1">
      <alignment horizontal="left" vertical="center" shrinkToFit="1"/>
    </xf>
    <xf numFmtId="0" fontId="74" fillId="5" borderId="0" xfId="0" applyFont="1" applyFill="1" applyAlignment="1">
      <alignment horizontal="left" vertical="center" shrinkToFit="1"/>
    </xf>
    <xf numFmtId="0" fontId="74" fillId="5" borderId="0" xfId="0" applyFont="1" applyFill="1" applyAlignment="1">
      <alignment horizontal="left" vertical="center"/>
    </xf>
    <xf numFmtId="0" fontId="70" fillId="0" borderId="0" xfId="0" applyFont="1" applyAlignment="1">
      <alignment vertical="center" wrapText="1"/>
    </xf>
    <xf numFmtId="0" fontId="82" fillId="0" borderId="0" xfId="0" applyFont="1">
      <alignment vertical="center"/>
    </xf>
    <xf numFmtId="0" fontId="6" fillId="0" borderId="0" xfId="1" applyFont="1" applyBorder="1" applyAlignment="1">
      <alignment horizontal="center" vertical="center"/>
    </xf>
    <xf numFmtId="0" fontId="8" fillId="0" borderId="0" xfId="0" applyFont="1" applyAlignment="1">
      <alignment vertical="center" shrinkToFit="1"/>
    </xf>
    <xf numFmtId="0" fontId="0" fillId="0" borderId="0" xfId="0" applyAlignment="1">
      <alignment vertical="center" shrinkToFit="1"/>
    </xf>
    <xf numFmtId="0" fontId="16" fillId="0" borderId="0" xfId="0" applyFont="1" applyAlignment="1">
      <alignment horizontal="center" vertical="center" wrapText="1"/>
    </xf>
    <xf numFmtId="0" fontId="13" fillId="11" borderId="18" xfId="0" applyFont="1" applyFill="1" applyBorder="1" applyAlignment="1">
      <alignment horizontal="center" vertical="center"/>
    </xf>
    <xf numFmtId="0" fontId="13" fillId="11" borderId="19" xfId="0" applyFont="1" applyFill="1" applyBorder="1" applyAlignment="1">
      <alignment horizontal="center" vertical="center"/>
    </xf>
    <xf numFmtId="0" fontId="13" fillId="11" borderId="20" xfId="0" applyFont="1" applyFill="1" applyBorder="1" applyAlignment="1">
      <alignment horizontal="center" vertical="center"/>
    </xf>
    <xf numFmtId="0" fontId="71" fillId="0" borderId="0" xfId="0" applyFont="1" applyAlignment="1">
      <alignment horizontal="center" vertical="center" shrinkToFit="1"/>
    </xf>
    <xf numFmtId="0" fontId="16" fillId="5" borderId="0" xfId="0" applyFont="1" applyFill="1" applyAlignment="1">
      <alignment horizontal="left" vertical="center" shrinkToFit="1"/>
    </xf>
    <xf numFmtId="0" fontId="17" fillId="0" borderId="0" xfId="0" applyFont="1" applyAlignment="1">
      <alignment vertical="center" shrinkToFit="1"/>
    </xf>
    <xf numFmtId="0" fontId="51" fillId="0" borderId="0" xfId="0" applyFont="1" applyAlignment="1">
      <alignment vertical="center" shrinkToFit="1"/>
    </xf>
    <xf numFmtId="0" fontId="6" fillId="0" borderId="0" xfId="1" applyFont="1" applyBorder="1" applyAlignment="1">
      <alignment horizontal="left" vertical="center"/>
    </xf>
    <xf numFmtId="0" fontId="40" fillId="5" borderId="0" xfId="0" applyFont="1" applyFill="1" applyAlignment="1">
      <alignment horizontal="left" vertical="center"/>
    </xf>
    <xf numFmtId="0" fontId="40" fillId="5" borderId="0" xfId="0" applyFont="1" applyFill="1" applyAlignment="1">
      <alignment horizontal="left" vertical="center" shrinkToFit="1"/>
    </xf>
    <xf numFmtId="0" fontId="29" fillId="0" borderId="43" xfId="0" applyFont="1" applyBorder="1" applyAlignment="1" applyProtection="1">
      <alignment horizontal="center" vertical="center"/>
      <protection locked="0"/>
    </xf>
    <xf numFmtId="0" fontId="29" fillId="0" borderId="44" xfId="0" applyFont="1" applyBorder="1" applyAlignment="1" applyProtection="1">
      <alignment horizontal="center" vertical="center"/>
      <protection locked="0"/>
    </xf>
    <xf numFmtId="0" fontId="29" fillId="0" borderId="94" xfId="0" applyFont="1" applyBorder="1" applyAlignment="1">
      <alignment horizontal="left" vertical="center" wrapText="1"/>
    </xf>
    <xf numFmtId="0" fontId="29" fillId="0" borderId="95" xfId="0" applyFont="1" applyBorder="1" applyAlignment="1">
      <alignment horizontal="left" vertical="center" wrapText="1"/>
    </xf>
    <xf numFmtId="0" fontId="29" fillId="0" borderId="96" xfId="0" applyFont="1" applyBorder="1" applyAlignment="1">
      <alignment horizontal="left" vertical="center" wrapText="1"/>
    </xf>
    <xf numFmtId="0" fontId="67" fillId="18" borderId="0" xfId="0" applyFont="1" applyFill="1" applyAlignment="1">
      <alignment horizontal="center" vertical="center" wrapText="1"/>
    </xf>
    <xf numFmtId="0" fontId="83" fillId="18" borderId="0" xfId="0" applyFont="1" applyFill="1" applyAlignment="1">
      <alignment horizontal="center" vertical="center" wrapText="1"/>
    </xf>
    <xf numFmtId="0" fontId="58" fillId="18" borderId="0" xfId="0" applyFont="1" applyFill="1" applyAlignment="1">
      <alignment horizontal="center" wrapText="1"/>
    </xf>
    <xf numFmtId="0" fontId="67" fillId="18" borderId="11" xfId="0" applyFont="1" applyFill="1" applyBorder="1" applyAlignment="1">
      <alignment horizontal="center" vertical="center"/>
    </xf>
    <xf numFmtId="0" fontId="29" fillId="0" borderId="94" xfId="0" applyFont="1" applyBorder="1" applyAlignment="1" applyProtection="1">
      <alignment horizontal="center" vertical="center"/>
      <protection locked="0"/>
    </xf>
    <xf numFmtId="0" fontId="29" fillId="0" borderId="95" xfId="0" applyFont="1" applyBorder="1" applyAlignment="1" applyProtection="1">
      <alignment horizontal="center" vertical="center"/>
      <protection locked="0"/>
    </xf>
    <xf numFmtId="0" fontId="29" fillId="0" borderId="96" xfId="0" applyFont="1" applyBorder="1" applyAlignment="1" applyProtection="1">
      <alignment horizontal="center" vertical="center"/>
      <protection locked="0"/>
    </xf>
    <xf numFmtId="0" fontId="14" fillId="20" borderId="42" xfId="0" applyFont="1" applyFill="1" applyBorder="1" applyAlignment="1">
      <alignment horizontal="left" vertical="center"/>
    </xf>
    <xf numFmtId="0" fontId="14" fillId="20" borderId="43" xfId="0" applyFont="1" applyFill="1" applyBorder="1" applyAlignment="1">
      <alignment horizontal="left" vertical="center"/>
    </xf>
    <xf numFmtId="0" fontId="14" fillId="20" borderId="99" xfId="0" applyFont="1" applyFill="1" applyBorder="1" applyAlignment="1">
      <alignment horizontal="left" vertical="center"/>
    </xf>
    <xf numFmtId="0" fontId="29" fillId="0" borderId="97" xfId="0" applyFont="1" applyBorder="1" applyAlignment="1" applyProtection="1">
      <alignment horizontal="left" vertical="center" wrapText="1"/>
      <protection locked="0"/>
    </xf>
    <xf numFmtId="0" fontId="29" fillId="0" borderId="92" xfId="0" applyFont="1" applyBorder="1" applyAlignment="1" applyProtection="1">
      <alignment horizontal="left" vertical="center" wrapText="1"/>
      <protection locked="0"/>
    </xf>
    <xf numFmtId="0" fontId="29" fillId="0" borderId="93" xfId="0" applyFont="1" applyBorder="1" applyAlignment="1" applyProtection="1">
      <alignment horizontal="left" vertical="center" wrapText="1"/>
      <protection locked="0"/>
    </xf>
    <xf numFmtId="0" fontId="6" fillId="0" borderId="0" xfId="0" applyFont="1" applyAlignment="1">
      <alignment horizontal="right" vertical="center"/>
    </xf>
    <xf numFmtId="0" fontId="6" fillId="0" borderId="0" xfId="1" applyFont="1" applyBorder="1" applyAlignment="1">
      <alignment horizontal="right" vertical="center"/>
    </xf>
    <xf numFmtId="0" fontId="31" fillId="3" borderId="42" xfId="0" applyFont="1" applyFill="1" applyBorder="1" applyAlignment="1">
      <alignment horizontal="left" vertical="center"/>
    </xf>
    <xf numFmtId="0" fontId="0" fillId="0" borderId="43" xfId="0" applyBorder="1">
      <alignment vertical="center"/>
    </xf>
    <xf numFmtId="0" fontId="67" fillId="18" borderId="0" xfId="0" applyFont="1" applyFill="1" applyAlignment="1">
      <alignment horizontal="center" vertical="center"/>
    </xf>
    <xf numFmtId="0" fontId="67" fillId="18" borderId="0" xfId="0" applyFont="1" applyFill="1" applyAlignment="1">
      <alignment horizontal="center" wrapText="1"/>
    </xf>
    <xf numFmtId="0" fontId="67" fillId="18" borderId="0" xfId="0" applyFont="1" applyFill="1" applyAlignment="1">
      <alignment horizontal="center"/>
    </xf>
    <xf numFmtId="0" fontId="6" fillId="0" borderId="0" xfId="1" applyFont="1" applyAlignment="1">
      <alignment horizontal="right" vertical="center"/>
    </xf>
    <xf numFmtId="0" fontId="35" fillId="7" borderId="6" xfId="0" applyFont="1" applyFill="1" applyBorder="1" applyAlignment="1">
      <alignment horizontal="center" vertical="center"/>
    </xf>
    <xf numFmtId="0" fontId="35" fillId="7" borderId="7" xfId="0" applyFont="1" applyFill="1" applyBorder="1" applyAlignment="1">
      <alignment horizontal="center" vertical="center"/>
    </xf>
    <xf numFmtId="0" fontId="0" fillId="0" borderId="7" xfId="0" applyBorder="1">
      <alignment vertical="center"/>
    </xf>
    <xf numFmtId="0" fontId="0" fillId="0" borderId="8" xfId="0" applyBorder="1">
      <alignment vertical="center"/>
    </xf>
    <xf numFmtId="0" fontId="45" fillId="6" borderId="3" xfId="0" applyFont="1" applyFill="1" applyBorder="1" applyAlignment="1">
      <alignment horizontal="center" vertical="center"/>
    </xf>
    <xf numFmtId="0" fontId="45" fillId="6" borderId="4" xfId="0" applyFont="1" applyFill="1" applyBorder="1" applyAlignment="1">
      <alignment horizontal="center" vertical="center"/>
    </xf>
    <xf numFmtId="0" fontId="45" fillId="6" borderId="5" xfId="0" applyFont="1" applyFill="1" applyBorder="1" applyAlignment="1">
      <alignment horizontal="center" vertical="center"/>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9" fillId="0" borderId="5" xfId="0" applyFont="1" applyBorder="1" applyAlignment="1">
      <alignment horizontal="left" vertical="center" wrapText="1"/>
    </xf>
    <xf numFmtId="0" fontId="36" fillId="13" borderId="0" xfId="0" applyFont="1" applyFill="1" applyAlignment="1">
      <alignment horizontal="center" vertical="center"/>
    </xf>
    <xf numFmtId="0" fontId="36" fillId="14" borderId="0" xfId="0" applyFont="1" applyFill="1" applyAlignment="1">
      <alignment horizontal="center" vertical="center"/>
    </xf>
    <xf numFmtId="0" fontId="29" fillId="0" borderId="51" xfId="0" applyFont="1" applyBorder="1" applyAlignment="1">
      <alignment horizontal="left" vertical="center"/>
    </xf>
    <xf numFmtId="0" fontId="29" fillId="0" borderId="52" xfId="0" applyFont="1" applyBorder="1" applyAlignment="1">
      <alignment horizontal="left" vertical="center"/>
    </xf>
    <xf numFmtId="0" fontId="31" fillId="3" borderId="43" xfId="0" applyFont="1" applyFill="1" applyBorder="1" applyAlignment="1">
      <alignment horizontal="left" vertical="center"/>
    </xf>
    <xf numFmtId="0" fontId="31" fillId="3" borderId="53" xfId="0" applyFont="1" applyFill="1" applyBorder="1" applyAlignment="1">
      <alignment horizontal="left" vertical="center"/>
    </xf>
    <xf numFmtId="0" fontId="29" fillId="0" borderId="54" xfId="0" applyFont="1" applyBorder="1" applyAlignment="1" applyProtection="1">
      <alignment horizontal="left" vertical="center" wrapText="1"/>
      <protection locked="0"/>
    </xf>
    <xf numFmtId="0" fontId="29" fillId="0" borderId="43" xfId="0" applyFont="1" applyBorder="1" applyAlignment="1" applyProtection="1">
      <alignment horizontal="left" vertical="center" wrapText="1"/>
      <protection locked="0"/>
    </xf>
    <xf numFmtId="0" fontId="29" fillId="0" borderId="44" xfId="0" applyFont="1" applyBorder="1" applyAlignment="1" applyProtection="1">
      <alignment horizontal="left" vertical="center" wrapText="1"/>
      <protection locked="0"/>
    </xf>
    <xf numFmtId="0" fontId="29" fillId="0" borderId="42" xfId="0" applyFont="1" applyBorder="1" applyAlignment="1" applyProtection="1">
      <alignment horizontal="center" vertical="center"/>
      <protection locked="0"/>
    </xf>
    <xf numFmtId="0" fontId="6" fillId="0" borderId="0" xfId="1" applyFont="1" applyFill="1" applyBorder="1" applyAlignment="1">
      <alignment horizontal="right" vertical="center"/>
    </xf>
    <xf numFmtId="0" fontId="33" fillId="5" borderId="3" xfId="1" applyFont="1" applyFill="1" applyBorder="1" applyAlignment="1">
      <alignment horizontal="left" vertical="center"/>
    </xf>
    <xf numFmtId="0" fontId="33" fillId="5" borderId="4" xfId="1" applyFont="1" applyFill="1" applyBorder="1" applyAlignment="1">
      <alignment horizontal="left" vertical="center"/>
    </xf>
    <xf numFmtId="0" fontId="33" fillId="5" borderId="5" xfId="1" applyFont="1" applyFill="1" applyBorder="1" applyAlignment="1">
      <alignment horizontal="left" vertical="center"/>
    </xf>
    <xf numFmtId="0" fontId="6" fillId="0" borderId="51" xfId="0" applyFont="1" applyBorder="1" applyAlignment="1">
      <alignment horizontal="left" vertical="center"/>
    </xf>
    <xf numFmtId="0" fontId="6" fillId="0" borderId="52" xfId="0" applyFont="1" applyBorder="1" applyAlignment="1">
      <alignment horizontal="left" vertical="center"/>
    </xf>
    <xf numFmtId="0" fontId="8" fillId="0" borderId="0" xfId="1" applyFont="1" applyBorder="1" applyAlignment="1">
      <alignment horizontal="right" vertical="center"/>
    </xf>
    <xf numFmtId="0" fontId="29" fillId="0" borderId="3" xfId="0" applyFont="1" applyBorder="1" applyAlignment="1" applyProtection="1">
      <alignment horizontal="left" vertical="top" wrapText="1"/>
      <protection locked="0"/>
    </xf>
    <xf numFmtId="0" fontId="29" fillId="0" borderId="4" xfId="0" applyFont="1" applyBorder="1" applyAlignment="1" applyProtection="1">
      <alignment horizontal="left" vertical="top" wrapText="1"/>
      <protection locked="0"/>
    </xf>
    <xf numFmtId="0" fontId="29" fillId="0" borderId="5" xfId="0" applyFont="1" applyBorder="1" applyAlignment="1" applyProtection="1">
      <alignment horizontal="left" vertical="top" wrapText="1"/>
      <protection locked="0"/>
    </xf>
    <xf numFmtId="0" fontId="33" fillId="5" borderId="3" xfId="1" quotePrefix="1" applyFont="1" applyFill="1" applyBorder="1" applyAlignment="1">
      <alignment horizontal="left" vertical="center"/>
    </xf>
    <xf numFmtId="0" fontId="33" fillId="5" borderId="4" xfId="1" quotePrefix="1" applyFont="1" applyFill="1" applyBorder="1" applyAlignment="1">
      <alignment horizontal="left" vertical="center"/>
    </xf>
    <xf numFmtId="0" fontId="33" fillId="5" borderId="5" xfId="1" quotePrefix="1" applyFont="1" applyFill="1" applyBorder="1" applyAlignment="1">
      <alignment horizontal="left" vertical="center"/>
    </xf>
  </cellXfs>
  <cellStyles count="2">
    <cellStyle name="ハイパーリンク" xfId="1" builtinId="8" customBuiltin="1"/>
    <cellStyle name="標準" xfId="0" builtinId="0"/>
  </cellStyles>
  <dxfs count="294">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theme="5"/>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rgb="FFF99107"/>
        </patternFill>
      </fill>
    </dxf>
    <dxf>
      <fill>
        <patternFill>
          <bgColor theme="7" tint="0.59996337778862885"/>
        </patternFill>
      </fill>
    </dxf>
    <dxf>
      <fill>
        <patternFill>
          <bgColor theme="4"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rgb="FFFAD7D6"/>
        </patternFill>
      </fill>
    </dxf>
    <dxf>
      <fill>
        <patternFill>
          <bgColor theme="7"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theme="7" tint="0.59996337778862885"/>
        </patternFill>
      </fill>
    </dxf>
    <dxf>
      <fill>
        <patternFill>
          <bgColor theme="4" tint="0.59996337778862885"/>
        </patternFill>
      </fill>
    </dxf>
    <dxf>
      <fill>
        <patternFill>
          <bgColor rgb="FFFAD7D6"/>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theme="7" tint="0.59996337778862885"/>
        </patternFill>
      </fill>
    </dxf>
    <dxf>
      <fill>
        <patternFill>
          <bgColor rgb="FFFAD7D6"/>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theme="7" tint="0.59996337778862885"/>
        </patternFill>
      </fill>
    </dxf>
    <dxf>
      <fill>
        <patternFill>
          <bgColor theme="4" tint="0.59996337778862885"/>
        </patternFill>
      </fill>
    </dxf>
    <dxf>
      <fill>
        <patternFill>
          <bgColor rgb="FFFAD7D6"/>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rgb="FFFAD7D6"/>
        </patternFill>
      </fill>
    </dxf>
    <dxf>
      <fill>
        <patternFill>
          <bgColor theme="4"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theme="4" tint="0.59996337778862885"/>
        </patternFill>
      </fill>
    </dxf>
    <dxf>
      <fill>
        <patternFill>
          <bgColor theme="7" tint="0.59996337778862885"/>
        </patternFill>
      </fill>
    </dxf>
    <dxf>
      <fill>
        <patternFill>
          <bgColor rgb="FFFAD7D6"/>
        </patternFill>
      </fill>
    </dxf>
    <dxf>
      <fill>
        <patternFill>
          <bgColor theme="7" tint="0.59996337778862885"/>
        </patternFill>
      </fill>
    </dxf>
    <dxf>
      <fill>
        <patternFill>
          <bgColor rgb="FFFAD7D6"/>
        </patternFill>
      </fill>
    </dxf>
    <dxf>
      <fill>
        <patternFill>
          <bgColor theme="4" tint="0.59996337778862885"/>
        </patternFill>
      </fill>
    </dxf>
    <dxf>
      <fill>
        <patternFill>
          <bgColor theme="4"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rgb="FFFAD7D6"/>
        </patternFill>
      </fill>
    </dxf>
    <dxf>
      <fill>
        <patternFill>
          <bgColor theme="7"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theme="4" tint="0.59996337778862885"/>
        </patternFill>
      </fill>
    </dxf>
    <dxf>
      <fill>
        <patternFill>
          <bgColor rgb="FFFAD7D6"/>
        </patternFill>
      </fill>
    </dxf>
    <dxf>
      <fill>
        <patternFill>
          <bgColor theme="7"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7" tint="0.59996337778862885"/>
        </patternFill>
      </fill>
    </dxf>
    <dxf>
      <fill>
        <patternFill>
          <bgColor theme="4"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rgb="FFFAD7D6"/>
        </patternFill>
      </fill>
    </dxf>
    <dxf>
      <fill>
        <patternFill>
          <bgColor theme="4" tint="0.59996337778862885"/>
        </patternFill>
      </fill>
    </dxf>
    <dxf>
      <fill>
        <patternFill>
          <bgColor theme="7" tint="0.59996337778862885"/>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9D9DB1"/>
      <color rgb="FFF99107"/>
      <color rgb="FFFFCCFF"/>
      <color rgb="FFFAD7D6"/>
      <color rgb="FFFF9966"/>
      <color rgb="FFFF6600"/>
      <color rgb="FFFF5050"/>
      <color rgb="FFBDD7EE"/>
      <color rgb="FFE73A37"/>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0472120472117E-3"/>
          <c:y val="1.5554572383031835E-2"/>
          <c:w val="0.97754222629222631"/>
          <c:h val="0.98126345595552733"/>
        </c:manualLayout>
      </c:layout>
      <c:barChart>
        <c:barDir val="bar"/>
        <c:grouping val="stacked"/>
        <c:varyColors val="0"/>
        <c:ser>
          <c:idx val="0"/>
          <c:order val="0"/>
          <c:spPr>
            <a:solidFill>
              <a:schemeClr val="accent1">
                <a:lumMod val="60000"/>
                <a:lumOff val="40000"/>
              </a:schemeClr>
            </a:solidFill>
            <a:ln>
              <a:noFill/>
            </a:ln>
            <a:effectLst/>
          </c:spPr>
          <c:invertIfNegative val="0"/>
          <c:cat>
            <c:multiLvlStrRef>
              <c:f>'DB（Ⅱ）'!$U$38:$U$46</c:f>
            </c:multiLvlStrRef>
          </c:cat>
          <c:val>
            <c:numRef>
              <c:f>'DB（Ⅱ）'!$R$38:$R$46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43C-42FB-A023-96D05847D1B7}"/>
            </c:ext>
          </c:extLst>
        </c:ser>
        <c:ser>
          <c:idx val="1"/>
          <c:order val="1"/>
          <c:spPr>
            <a:solidFill>
              <a:srgbClr val="FFCCFF"/>
            </a:solidFill>
            <a:ln>
              <a:noFill/>
            </a:ln>
            <a:effectLst/>
          </c:spPr>
          <c:invertIfNegative val="0"/>
          <c:cat>
            <c:multiLvlStrRef>
              <c:f>'DB（Ⅱ）'!$U$38:$U$46</c:f>
            </c:multiLvlStrRef>
          </c:cat>
          <c:val>
            <c:numRef>
              <c:f>'DB（Ⅱ）'!$T$38:$T$46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43C-42FB-A023-96D05847D1B7}"/>
            </c:ext>
          </c:extLst>
        </c:ser>
        <c:dLbls>
          <c:showLegendKey val="0"/>
          <c:showVal val="0"/>
          <c:showCatName val="0"/>
          <c:showSerName val="0"/>
          <c:showPercent val="0"/>
          <c:showBubbleSize val="0"/>
        </c:dLbls>
        <c:gapWidth val="150"/>
        <c:overlap val="100"/>
        <c:axId val="399875248"/>
        <c:axId val="399877600"/>
      </c:barChart>
      <c:catAx>
        <c:axId val="399875248"/>
        <c:scaling>
          <c:orientation val="maxMin"/>
        </c:scaling>
        <c:delete val="1"/>
        <c:axPos val="l"/>
        <c:numFmt formatCode="General" sourceLinked="1"/>
        <c:majorTickMark val="none"/>
        <c:minorTickMark val="none"/>
        <c:tickLblPos val="low"/>
        <c:crossAx val="399877600"/>
        <c:crosses val="autoZero"/>
        <c:auto val="1"/>
        <c:lblAlgn val="ctr"/>
        <c:lblOffset val="100"/>
        <c:noMultiLvlLbl val="0"/>
      </c:catAx>
      <c:valAx>
        <c:axId val="399877600"/>
        <c:scaling>
          <c:orientation val="minMax"/>
          <c:max val="3"/>
          <c:min val="0"/>
        </c:scaling>
        <c:delete val="0"/>
        <c:axPos val="t"/>
        <c:majorGridlines>
          <c:spPr>
            <a:ln w="9525" cap="flat" cmpd="sng" algn="ctr">
              <a:solidFill>
                <a:schemeClr val="accent5">
                  <a:lumMod val="50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875248"/>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940541858948399E-2"/>
          <c:y val="1.5729786753070605E-2"/>
          <c:w val="0.97683983983983991"/>
          <c:h val="0.98427021324692943"/>
        </c:manualLayout>
      </c:layout>
      <c:barChart>
        <c:barDir val="bar"/>
        <c:grouping val="stacked"/>
        <c:varyColors val="0"/>
        <c:ser>
          <c:idx val="0"/>
          <c:order val="0"/>
          <c:spPr>
            <a:solidFill>
              <a:schemeClr val="accent1">
                <a:lumMod val="60000"/>
                <a:lumOff val="40000"/>
              </a:schemeClr>
            </a:solidFill>
            <a:ln>
              <a:noFill/>
            </a:ln>
            <a:effectLst/>
          </c:spPr>
          <c:invertIfNegative val="0"/>
          <c:cat>
            <c:multiLvlStrRef>
              <c:f>'DB（Ⅱ）'!$U$24:$U$37</c:f>
            </c:multiLvlStrRef>
          </c:cat>
          <c:val>
            <c:numRef>
              <c:f>'DB（Ⅱ）'!$R$24:$R$37</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E70F-4CEE-9882-FEB269057109}"/>
            </c:ext>
          </c:extLst>
        </c:ser>
        <c:ser>
          <c:idx val="1"/>
          <c:order val="1"/>
          <c:spPr>
            <a:solidFill>
              <a:srgbClr val="FFCCFF"/>
            </a:solidFill>
            <a:ln>
              <a:noFill/>
            </a:ln>
            <a:effectLst/>
          </c:spPr>
          <c:invertIfNegative val="0"/>
          <c:cat>
            <c:multiLvlStrRef>
              <c:f>'DB（Ⅱ）'!$U$24:$U$37</c:f>
            </c:multiLvlStrRef>
          </c:cat>
          <c:val>
            <c:numRef>
              <c:f>'DB（Ⅱ）'!$T$24:$T$37</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70F-4CEE-9882-FEB269057109}"/>
            </c:ext>
          </c:extLst>
        </c:ser>
        <c:dLbls>
          <c:showLegendKey val="0"/>
          <c:showVal val="0"/>
          <c:showCatName val="0"/>
          <c:showSerName val="0"/>
          <c:showPercent val="0"/>
          <c:showBubbleSize val="0"/>
        </c:dLbls>
        <c:gapWidth val="150"/>
        <c:overlap val="100"/>
        <c:axId val="399875248"/>
        <c:axId val="399877600"/>
      </c:barChart>
      <c:catAx>
        <c:axId val="399875248"/>
        <c:scaling>
          <c:orientation val="maxMin"/>
        </c:scaling>
        <c:delete val="1"/>
        <c:axPos val="l"/>
        <c:numFmt formatCode="General" sourceLinked="1"/>
        <c:majorTickMark val="none"/>
        <c:minorTickMark val="none"/>
        <c:tickLblPos val="low"/>
        <c:crossAx val="399877600"/>
        <c:crosses val="autoZero"/>
        <c:auto val="1"/>
        <c:lblAlgn val="ctr"/>
        <c:lblOffset val="100"/>
        <c:noMultiLvlLbl val="0"/>
      </c:catAx>
      <c:valAx>
        <c:axId val="399877600"/>
        <c:scaling>
          <c:orientation val="minMax"/>
          <c:max val="3"/>
          <c:min val="0"/>
        </c:scaling>
        <c:delete val="0"/>
        <c:axPos val="t"/>
        <c:majorGridlines>
          <c:spPr>
            <a:ln w="9525" cap="flat" cmpd="sng" algn="ctr">
              <a:solidFill>
                <a:schemeClr val="accent5">
                  <a:lumMod val="50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875248"/>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57564780431348E-2"/>
          <c:y val="5.0403201082472697E-3"/>
          <c:w val="0.96984345240178049"/>
          <c:h val="0.99178269376443839"/>
        </c:manualLayout>
      </c:layout>
      <c:barChart>
        <c:barDir val="bar"/>
        <c:grouping val="stacked"/>
        <c:varyColors val="0"/>
        <c:ser>
          <c:idx val="0"/>
          <c:order val="0"/>
          <c:spPr>
            <a:solidFill>
              <a:schemeClr val="accent1">
                <a:lumMod val="60000"/>
                <a:lumOff val="40000"/>
              </a:schemeClr>
            </a:solidFill>
            <a:ln>
              <a:noFill/>
            </a:ln>
            <a:effectLst/>
          </c:spPr>
          <c:invertIfNegative val="0"/>
          <c:cat>
            <c:multiLvlStrRef>
              <c:f>'DB（Ⅱ）'!$U$3:$U$23</c:f>
            </c:multiLvlStrRef>
          </c:cat>
          <c:val>
            <c:numRef>
              <c:f>'DB（Ⅱ）'!$R$3:$R$23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BE6-41F9-BA3B-31A4E3900D6F}"/>
            </c:ext>
          </c:extLst>
        </c:ser>
        <c:ser>
          <c:idx val="1"/>
          <c:order val="1"/>
          <c:spPr>
            <a:solidFill>
              <a:srgbClr val="FFCCFF"/>
            </a:solidFill>
            <a:ln>
              <a:noFill/>
            </a:ln>
            <a:effectLst/>
          </c:spPr>
          <c:invertIfNegative val="0"/>
          <c:cat>
            <c:multiLvlStrRef>
              <c:f>'DB（Ⅱ）'!$U$3:$U$23</c:f>
            </c:multiLvlStrRef>
          </c:cat>
          <c:val>
            <c:numRef>
              <c:f>'DB（Ⅱ）'!$T$3:$T$23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BE6-41F9-BA3B-31A4E3900D6F}"/>
            </c:ext>
          </c:extLst>
        </c:ser>
        <c:dLbls>
          <c:showLegendKey val="0"/>
          <c:showVal val="0"/>
          <c:showCatName val="0"/>
          <c:showSerName val="0"/>
          <c:showPercent val="0"/>
          <c:showBubbleSize val="0"/>
        </c:dLbls>
        <c:gapWidth val="150"/>
        <c:overlap val="100"/>
        <c:axId val="399875248"/>
        <c:axId val="399877600"/>
      </c:barChart>
      <c:catAx>
        <c:axId val="399875248"/>
        <c:scaling>
          <c:orientation val="maxMin"/>
        </c:scaling>
        <c:delete val="1"/>
        <c:axPos val="l"/>
        <c:numFmt formatCode="General" sourceLinked="1"/>
        <c:majorTickMark val="none"/>
        <c:minorTickMark val="none"/>
        <c:tickLblPos val="low"/>
        <c:crossAx val="399877600"/>
        <c:crosses val="autoZero"/>
        <c:auto val="1"/>
        <c:lblAlgn val="ctr"/>
        <c:lblOffset val="100"/>
        <c:noMultiLvlLbl val="0"/>
      </c:catAx>
      <c:valAx>
        <c:axId val="399877600"/>
        <c:scaling>
          <c:orientation val="minMax"/>
          <c:max val="3"/>
          <c:min val="0"/>
        </c:scaling>
        <c:delete val="0"/>
        <c:axPos val="t"/>
        <c:majorGridlines>
          <c:spPr>
            <a:ln w="9525" cap="flat" cmpd="sng" algn="ctr">
              <a:solidFill>
                <a:schemeClr val="accent5">
                  <a:lumMod val="50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875248"/>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DB（Ⅰ）'!$C$3" lockText="1" noThreeD="1"/>
</file>

<file path=xl/ctrlProps/ctrlProp10.xml><?xml version="1.0" encoding="utf-8"?>
<formControlPr xmlns="http://schemas.microsoft.com/office/spreadsheetml/2009/9/main" objectType="CheckBox" fmlaLink="'DB（Ⅰ）'!$C$53" lockText="1" noThreeD="1"/>
</file>

<file path=xl/ctrlProps/ctrlProp100.xml><?xml version="1.0" encoding="utf-8"?>
<formControlPr xmlns="http://schemas.microsoft.com/office/spreadsheetml/2009/9/main" objectType="CheckBox" fmlaLink="'DB（Ⅰ）'!$C$125" lockText="1" noThreeD="1"/>
</file>

<file path=xl/ctrlProps/ctrlProp1000.xml><?xml version="1.0" encoding="utf-8"?>
<formControlPr xmlns="http://schemas.microsoft.com/office/spreadsheetml/2009/9/main" objectType="CheckBox" fmlaLink="'DB（Ⅱ）'!$D$44" lockText="1" noThreeD="1"/>
</file>

<file path=xl/ctrlProps/ctrlProp1001.xml><?xml version="1.0" encoding="utf-8"?>
<formControlPr xmlns="http://schemas.microsoft.com/office/spreadsheetml/2009/9/main" objectType="CheckBox" fmlaLink="'DB（Ⅱ）'!$M$44" lockText="1" noThreeD="1"/>
</file>

<file path=xl/ctrlProps/ctrlProp1002.xml><?xml version="1.0" encoding="utf-8"?>
<formControlPr xmlns="http://schemas.microsoft.com/office/spreadsheetml/2009/9/main" objectType="CheckBox" fmlaLink="'DB（Ⅱ）'!$L$44" lockText="1" noThreeD="1"/>
</file>

<file path=xl/ctrlProps/ctrlProp1003.xml><?xml version="1.0" encoding="utf-8"?>
<formControlPr xmlns="http://schemas.microsoft.com/office/spreadsheetml/2009/9/main" objectType="CheckBox" fmlaLink="'DB（Ⅱ）'!$K$44" lockText="1" noThreeD="1"/>
</file>

<file path=xl/ctrlProps/ctrlProp1004.xml><?xml version="1.0" encoding="utf-8"?>
<formControlPr xmlns="http://schemas.microsoft.com/office/spreadsheetml/2009/9/main" objectType="CheckBox" fmlaLink="'DB（Ⅱ）'!$J$44" lockText="1" noThreeD="1"/>
</file>

<file path=xl/ctrlProps/ctrlProp1005.xml><?xml version="1.0" encoding="utf-8"?>
<formControlPr xmlns="http://schemas.microsoft.com/office/spreadsheetml/2009/9/main" objectType="CheckBox" fmlaLink="'DB（Ⅱ）'!$I$44" lockText="1" noThreeD="1"/>
</file>

<file path=xl/ctrlProps/ctrlProp1006.xml><?xml version="1.0" encoding="utf-8"?>
<formControlPr xmlns="http://schemas.microsoft.com/office/spreadsheetml/2009/9/main" objectType="CheckBox" fmlaLink="'DB（Ⅱ）'!$H$44" lockText="1" noThreeD="1"/>
</file>

<file path=xl/ctrlProps/ctrlProp1007.xml><?xml version="1.0" encoding="utf-8"?>
<formControlPr xmlns="http://schemas.microsoft.com/office/spreadsheetml/2009/9/main" objectType="CheckBox" fmlaLink="'DB（Ⅱ）'!$G$44" lockText="1" noThreeD="1"/>
</file>

<file path=xl/ctrlProps/ctrlProp1008.xml><?xml version="1.0" encoding="utf-8"?>
<formControlPr xmlns="http://schemas.microsoft.com/office/spreadsheetml/2009/9/main" objectType="CheckBox" fmlaLink="'DB（Ⅱ）'!$F$44" lockText="1" noThreeD="1"/>
</file>

<file path=xl/ctrlProps/ctrlProp1009.xml><?xml version="1.0" encoding="utf-8"?>
<formControlPr xmlns="http://schemas.microsoft.com/office/spreadsheetml/2009/9/main" objectType="Radio" firstButton="1" fmlaLink="'DB（Ⅱ）'!$E$44" lockText="1" noThreeD="1"/>
</file>

<file path=xl/ctrlProps/ctrlProp101.xml><?xml version="1.0" encoding="utf-8"?>
<formControlPr xmlns="http://schemas.microsoft.com/office/spreadsheetml/2009/9/main" objectType="CheckBox" fmlaLink="'DB（Ⅰ）'!$C$112"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lockText="1" noThreeD="1"/>
</file>

<file path=xl/ctrlProps/ctrlProp1012.xml><?xml version="1.0" encoding="utf-8"?>
<formControlPr xmlns="http://schemas.microsoft.com/office/spreadsheetml/2009/9/main" objectType="Radio" lockText="1" noThreeD="1"/>
</file>

<file path=xl/ctrlProps/ctrlProp1013.xml><?xml version="1.0" encoding="utf-8"?>
<formControlPr xmlns="http://schemas.microsoft.com/office/spreadsheetml/2009/9/main" objectType="Radio" firstButton="1" fmlaLink="'DB（Ⅱ）'!$D$44"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lockText="1" noThreeD="1"/>
</file>

<file path=xl/ctrlProps/ctrlProp1016.xml><?xml version="1.0" encoding="utf-8"?>
<formControlPr xmlns="http://schemas.microsoft.com/office/spreadsheetml/2009/9/main" objectType="Radio" lockText="1" noThreeD="1"/>
</file>

<file path=xl/ctrlProps/ctrlProp1017.xml><?xml version="1.0" encoding="utf-8"?>
<formControlPr xmlns="http://schemas.microsoft.com/office/spreadsheetml/2009/9/main" objectType="Radio" firstButton="1" fmlaLink="'DB（Ⅱ）'!$C$44" lockText="1"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DB（Ⅰ）'!$C$121" lockText="1" noThreeD="1"/>
</file>

<file path=xl/ctrlProps/ctrlProp1020.xml><?xml version="1.0" encoding="utf-8"?>
<formControlPr xmlns="http://schemas.microsoft.com/office/spreadsheetml/2009/9/main" objectType="Radio" lockText="1" noThreeD="1"/>
</file>

<file path=xl/ctrlProps/ctrlProp1021.xml><?xml version="1.0" encoding="utf-8"?>
<formControlPr xmlns="http://schemas.microsoft.com/office/spreadsheetml/2009/9/main" objectType="CheckBox" fmlaLink="'DB（Ⅱ）'!$M$45" lockText="1" noThreeD="1"/>
</file>

<file path=xl/ctrlProps/ctrlProp1022.xml><?xml version="1.0" encoding="utf-8"?>
<formControlPr xmlns="http://schemas.microsoft.com/office/spreadsheetml/2009/9/main" objectType="CheckBox" fmlaLink="'DB（Ⅱ）'!$L$45" lockText="1" noThreeD="1"/>
</file>

<file path=xl/ctrlProps/ctrlProp1023.xml><?xml version="1.0" encoding="utf-8"?>
<formControlPr xmlns="http://schemas.microsoft.com/office/spreadsheetml/2009/9/main" objectType="CheckBox" fmlaLink="'DB（Ⅱ）'!$K$45" lockText="1" noThreeD="1"/>
</file>

<file path=xl/ctrlProps/ctrlProp1024.xml><?xml version="1.0" encoding="utf-8"?>
<formControlPr xmlns="http://schemas.microsoft.com/office/spreadsheetml/2009/9/main" objectType="CheckBox" fmlaLink="'DB（Ⅱ）'!$J$45" lockText="1" noThreeD="1"/>
</file>

<file path=xl/ctrlProps/ctrlProp1025.xml><?xml version="1.0" encoding="utf-8"?>
<formControlPr xmlns="http://schemas.microsoft.com/office/spreadsheetml/2009/9/main" objectType="CheckBox" fmlaLink="'DB（Ⅱ）'!$I$45" lockText="1" noThreeD="1"/>
</file>

<file path=xl/ctrlProps/ctrlProp1026.xml><?xml version="1.0" encoding="utf-8"?>
<formControlPr xmlns="http://schemas.microsoft.com/office/spreadsheetml/2009/9/main" objectType="CheckBox" fmlaLink="'DB（Ⅱ）'!$H$45" lockText="1" noThreeD="1"/>
</file>

<file path=xl/ctrlProps/ctrlProp1027.xml><?xml version="1.0" encoding="utf-8"?>
<formControlPr xmlns="http://schemas.microsoft.com/office/spreadsheetml/2009/9/main" objectType="CheckBox" fmlaLink="'DB（Ⅱ）'!$G$45" lockText="1" noThreeD="1"/>
</file>

<file path=xl/ctrlProps/ctrlProp1028.xml><?xml version="1.0" encoding="utf-8"?>
<formControlPr xmlns="http://schemas.microsoft.com/office/spreadsheetml/2009/9/main" objectType="CheckBox" fmlaLink="'DB（Ⅱ）'!$F$45" lockText="1" noThreeD="1"/>
</file>

<file path=xl/ctrlProps/ctrlProp1029.xml><?xml version="1.0" encoding="utf-8"?>
<formControlPr xmlns="http://schemas.microsoft.com/office/spreadsheetml/2009/9/main" objectType="Radio" firstButton="1" fmlaLink="'DB（Ⅱ）'!$E$45" lockText="1" noThreeD="1"/>
</file>

<file path=xl/ctrlProps/ctrlProp103.xml><?xml version="1.0" encoding="utf-8"?>
<formControlPr xmlns="http://schemas.microsoft.com/office/spreadsheetml/2009/9/main" objectType="CheckBox" fmlaLink="'DB（Ⅰ）'!$C$118"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lockText="1" noThreeD="1"/>
</file>

<file path=xl/ctrlProps/ctrlProp1032.xml><?xml version="1.0" encoding="utf-8"?>
<formControlPr xmlns="http://schemas.microsoft.com/office/spreadsheetml/2009/9/main" objectType="Radio" lockText="1" noThreeD="1"/>
</file>

<file path=xl/ctrlProps/ctrlProp1033.xml><?xml version="1.0" encoding="utf-8"?>
<formControlPr xmlns="http://schemas.microsoft.com/office/spreadsheetml/2009/9/main" objectType="Radio" firstButton="1" fmlaLink="'DB（Ⅱ）'!$D$45"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Radio" lockText="1" noThreeD="1"/>
</file>

<file path=xl/ctrlProps/ctrlProp1037.xml><?xml version="1.0" encoding="utf-8"?>
<formControlPr xmlns="http://schemas.microsoft.com/office/spreadsheetml/2009/9/main" objectType="Radio" firstButton="1" fmlaLink="'DB（Ⅱ）'!$C$45" lockText="1" noThreeD="1"/>
</file>

<file path=xl/ctrlProps/ctrlProp1038.xml><?xml version="1.0" encoding="utf-8"?>
<formControlPr xmlns="http://schemas.microsoft.com/office/spreadsheetml/2009/9/main" objectType="Radio" lockText="1" noThreeD="1"/>
</file>

<file path=xl/ctrlProps/ctrlProp1039.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CheckBox" fmlaLink="'DB（Ⅰ）'!$C$135" lockText="1" noThreeD="1"/>
</file>

<file path=xl/ctrlProps/ctrlProp1040.xml><?xml version="1.0" encoding="utf-8"?>
<formControlPr xmlns="http://schemas.microsoft.com/office/spreadsheetml/2009/9/main" objectType="Radio" lockText="1" noThreeD="1"/>
</file>

<file path=xl/ctrlProps/ctrlProp1041.xml><?xml version="1.0" encoding="utf-8"?>
<formControlPr xmlns="http://schemas.microsoft.com/office/spreadsheetml/2009/9/main" objectType="CheckBox" fmlaLink="'DB（Ⅱ）'!$M46" lockText="1" noThreeD="1"/>
</file>

<file path=xl/ctrlProps/ctrlProp1042.xml><?xml version="1.0" encoding="utf-8"?>
<formControlPr xmlns="http://schemas.microsoft.com/office/spreadsheetml/2009/9/main" objectType="CheckBox" fmlaLink="'DB（Ⅱ）'!$L$46" lockText="1" noThreeD="1"/>
</file>

<file path=xl/ctrlProps/ctrlProp1043.xml><?xml version="1.0" encoding="utf-8"?>
<formControlPr xmlns="http://schemas.microsoft.com/office/spreadsheetml/2009/9/main" objectType="CheckBox" fmlaLink="'DB（Ⅱ）'!$K$46" lockText="1" noThreeD="1"/>
</file>

<file path=xl/ctrlProps/ctrlProp1044.xml><?xml version="1.0" encoding="utf-8"?>
<formControlPr xmlns="http://schemas.microsoft.com/office/spreadsheetml/2009/9/main" objectType="CheckBox" fmlaLink="'DB（Ⅱ）'!$J$46" lockText="1" noThreeD="1"/>
</file>

<file path=xl/ctrlProps/ctrlProp1045.xml><?xml version="1.0" encoding="utf-8"?>
<formControlPr xmlns="http://schemas.microsoft.com/office/spreadsheetml/2009/9/main" objectType="CheckBox" fmlaLink="'DB（Ⅱ）'!$I$46" lockText="1" noThreeD="1"/>
</file>

<file path=xl/ctrlProps/ctrlProp1046.xml><?xml version="1.0" encoding="utf-8"?>
<formControlPr xmlns="http://schemas.microsoft.com/office/spreadsheetml/2009/9/main" objectType="CheckBox" fmlaLink="'DB（Ⅱ）'!$H$46" lockText="1" noThreeD="1"/>
</file>

<file path=xl/ctrlProps/ctrlProp1047.xml><?xml version="1.0" encoding="utf-8"?>
<formControlPr xmlns="http://schemas.microsoft.com/office/spreadsheetml/2009/9/main" objectType="CheckBox" fmlaLink="'DB（Ⅱ）'!$G$46" lockText="1" noThreeD="1"/>
</file>

<file path=xl/ctrlProps/ctrlProp1048.xml><?xml version="1.0" encoding="utf-8"?>
<formControlPr xmlns="http://schemas.microsoft.com/office/spreadsheetml/2009/9/main" objectType="CheckBox" fmlaLink="'DB（Ⅱ）'!$F$46" lockText="1" noThreeD="1"/>
</file>

<file path=xl/ctrlProps/ctrlProp1049.xml><?xml version="1.0" encoding="utf-8"?>
<formControlPr xmlns="http://schemas.microsoft.com/office/spreadsheetml/2009/9/main" objectType="Radio" firstButton="1" fmlaLink="'DB（Ⅱ）'!$E$46" lockText="1"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Radio" lockText="1" noThreeD="1"/>
</file>

<file path=xl/ctrlProps/ctrlProp1051.xml><?xml version="1.0" encoding="utf-8"?>
<formControlPr xmlns="http://schemas.microsoft.com/office/spreadsheetml/2009/9/main" objectType="Radio" lockText="1" noThreeD="1"/>
</file>

<file path=xl/ctrlProps/ctrlProp1052.xml><?xml version="1.0" encoding="utf-8"?>
<formControlPr xmlns="http://schemas.microsoft.com/office/spreadsheetml/2009/9/main" objectType="Radio" lockText="1" noThreeD="1"/>
</file>

<file path=xl/ctrlProps/ctrlProp1053.xml><?xml version="1.0" encoding="utf-8"?>
<formControlPr xmlns="http://schemas.microsoft.com/office/spreadsheetml/2009/9/main" objectType="Radio" firstButton="1" fmlaLink="'DB（Ⅱ）'!$D$46"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Radio" lockText="1" noThreeD="1"/>
</file>

<file path=xl/ctrlProps/ctrlProp1056.xml><?xml version="1.0" encoding="utf-8"?>
<formControlPr xmlns="http://schemas.microsoft.com/office/spreadsheetml/2009/9/main" objectType="Radio" lockText="1" noThreeD="1"/>
</file>

<file path=xl/ctrlProps/ctrlProp1057.xml><?xml version="1.0" encoding="utf-8"?>
<formControlPr xmlns="http://schemas.microsoft.com/office/spreadsheetml/2009/9/main" objectType="Radio" firstButton="1" fmlaLink="'DB（Ⅱ）'!$C$46" lockText="1" noThreeD="1"/>
</file>

<file path=xl/ctrlProps/ctrlProp1058.xml><?xml version="1.0" encoding="utf-8"?>
<formControlPr xmlns="http://schemas.microsoft.com/office/spreadsheetml/2009/9/main" objectType="Radio"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Radio" lockText="1"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GBox"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DB（Ⅰ）'!$C$57"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GBox"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GBox"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GBox"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GBox" noThreeD="1"/>
</file>

<file path=xl/ctrlProps/ctrlProp1155.xml><?xml version="1.0" encoding="utf-8"?>
<formControlPr xmlns="http://schemas.microsoft.com/office/spreadsheetml/2009/9/main" objectType="G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GBox" noThreeD="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Radio" firstButton="1" fmlaLink="'DB（Ⅰ）'!$C$161" lockText="1"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GBox"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Radio" lockText="1"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DB（Ⅱ）'!$D$4"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CheckBox" fmlaLink="'DB（Ⅱ）'!$D$5"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CheckBox" fmlaLink="'DB（Ⅱ）'!$C$6" lockText="1" noThreeD="1"/>
</file>

<file path=xl/ctrlProps/ctrlProp1195.xml><?xml version="1.0" encoding="utf-8"?>
<formControlPr xmlns="http://schemas.microsoft.com/office/spreadsheetml/2009/9/main" objectType="CheckBox" fmlaLink="'DB（Ⅱ）'!$E$6"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CheckBox" fmlaLink="'DB（Ⅱ）'!$C$7"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DB（Ⅱ）'!$D$6" lockText="1" noThreeD="1"/>
</file>

<file path=xl/ctrlProps/ctrlProp1200.xml><?xml version="1.0" encoding="utf-8"?>
<formControlPr xmlns="http://schemas.microsoft.com/office/spreadsheetml/2009/9/main" objectType="CheckBox" fmlaLink="'DB（Ⅱ）'!$E$7"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CheckBox" fmlaLink="'DB（Ⅱ）'!$C$8" lockText="1" noThreeD="1"/>
</file>

<file path=xl/ctrlProps/ctrlProp1205.xml><?xml version="1.0" encoding="utf-8"?>
<formControlPr xmlns="http://schemas.microsoft.com/office/spreadsheetml/2009/9/main" objectType="CheckBox" fmlaLink="'DB（Ⅱ）'!$E$8" lockText="1" noThreeD="1"/>
</file>

<file path=xl/ctrlProps/ctrlProp1206.xml><?xml version="1.0" encoding="utf-8"?>
<formControlPr xmlns="http://schemas.microsoft.com/office/spreadsheetml/2009/9/main" objectType="CheckBox" fmlaLink="'DB（Ⅱ）'!$E$3" lockText="1" noThreeD="1"/>
</file>

<file path=xl/ctrlProps/ctrlProp1207.xml><?xml version="1.0" encoding="utf-8"?>
<formControlPr xmlns="http://schemas.microsoft.com/office/spreadsheetml/2009/9/main" objectType="CheckBox" fmlaLink="'DB（Ⅱ）'!$D$3"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CheckBox" fmlaLink="'DB（Ⅱ）'!$D$7" lockText="1" noThreeD="1"/>
</file>

<file path=xl/ctrlProps/ctrlProp121.xml><?xml version="1.0" encoding="utf-8"?>
<formControlPr xmlns="http://schemas.microsoft.com/office/spreadsheetml/2009/9/main" objectType="CheckBox" fmlaLink="'DB（Ⅱ）'!$D$7" lockText="1" noThreeD="1"/>
</file>

<file path=xl/ctrlProps/ctrlProp1210.xml><?xml version="1.0" encoding="utf-8"?>
<formControlPr xmlns="http://schemas.microsoft.com/office/spreadsheetml/2009/9/main" objectType="CheckBox" fmlaLink="'DB（Ⅱ）'!$D$6" lockText="1" noThreeD="1"/>
</file>

<file path=xl/ctrlProps/ctrlProp1211.xml><?xml version="1.0" encoding="utf-8"?>
<formControlPr xmlns="http://schemas.microsoft.com/office/spreadsheetml/2009/9/main" objectType="CheckBox" fmlaLink="'DB（Ⅱ）'!$C$4" lockText="1" noThreeD="1"/>
</file>

<file path=xl/ctrlProps/ctrlProp1212.xml><?xml version="1.0" encoding="utf-8"?>
<formControlPr xmlns="http://schemas.microsoft.com/office/spreadsheetml/2009/9/main" objectType="CheckBox" fmlaLink="'DB（Ⅱ）'!$E$4" lockText="1" noThreeD="1"/>
</file>

<file path=xl/ctrlProps/ctrlProp1213.xml><?xml version="1.0" encoding="utf-8"?>
<formControlPr xmlns="http://schemas.microsoft.com/office/spreadsheetml/2009/9/main" objectType="CheckBox" fmlaLink="'DB（Ⅱ）'!$D$4"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CheckBox" fmlaLink="'DB（Ⅱ）'!$C$5" lockText="1" noThreeD="1"/>
</file>

<file path=xl/ctrlProps/ctrlProp1218.xml><?xml version="1.0" encoding="utf-8"?>
<formControlPr xmlns="http://schemas.microsoft.com/office/spreadsheetml/2009/9/main" objectType="CheckBox" fmlaLink="'DB（Ⅱ）'!$E$5" lockText="1" noThreeD="1"/>
</file>

<file path=xl/ctrlProps/ctrlProp1219.xml><?xml version="1.0" encoding="utf-8"?>
<formControlPr xmlns="http://schemas.microsoft.com/office/spreadsheetml/2009/9/main" objectType="CheckBox" fmlaLink="'DB（Ⅱ）'!$D$5" lockText="1" noThreeD="1"/>
</file>

<file path=xl/ctrlProps/ctrlProp122.xml><?xml version="1.0" encoding="utf-8"?>
<formControlPr xmlns="http://schemas.microsoft.com/office/spreadsheetml/2009/9/main" objectType="CheckBox" fmlaLink="'DB（Ⅱ）'!$D$8" lockText="1" noThreeD="1"/>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CheckBox" fmlaLink="'DB（Ⅱ）'!$D$8" lockText="1" noThreeD="1"/>
</file>

<file path=xl/ctrlProps/ctrlProp1224.xml><?xml version="1.0" encoding="utf-8"?>
<formControlPr xmlns="http://schemas.microsoft.com/office/spreadsheetml/2009/9/main" objectType="CheckBox" fmlaLink="'DB（Ⅱ）'!$C$9" lockText="1" noThreeD="1"/>
</file>

<file path=xl/ctrlProps/ctrlProp1225.xml><?xml version="1.0" encoding="utf-8"?>
<formControlPr xmlns="http://schemas.microsoft.com/office/spreadsheetml/2009/9/main" objectType="CheckBox" fmlaLink="'DB（Ⅱ）'!$E$9" lockText="1" noThreeD="1"/>
</file>

<file path=xl/ctrlProps/ctrlProp1226.xml><?xml version="1.0" encoding="utf-8"?>
<formControlPr xmlns="http://schemas.microsoft.com/office/spreadsheetml/2009/9/main" objectType="CheckBox" fmlaLink="'DB（Ⅱ）'!$D$9"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CheckBox" fmlaLink="'DB（Ⅱ）'!$D$9" lockText="1" noThreeD="1"/>
</file>

<file path=xl/ctrlProps/ctrlProp1230.xml><?xml version="1.0" encoding="utf-8"?>
<formControlPr xmlns="http://schemas.microsoft.com/office/spreadsheetml/2009/9/main" objectType="CheckBox" fmlaLink="'DB（Ⅱ）'!$C$10" lockText="1" noThreeD="1"/>
</file>

<file path=xl/ctrlProps/ctrlProp1231.xml><?xml version="1.0" encoding="utf-8"?>
<formControlPr xmlns="http://schemas.microsoft.com/office/spreadsheetml/2009/9/main" objectType="CheckBox" fmlaLink="'DB（Ⅱ）'!$E$10" lockText="1" noThreeD="1"/>
</file>

<file path=xl/ctrlProps/ctrlProp1232.xml><?xml version="1.0" encoding="utf-8"?>
<formControlPr xmlns="http://schemas.microsoft.com/office/spreadsheetml/2009/9/main" objectType="CheckBox" fmlaLink="'DB（Ⅱ）'!$D$10" lockText="1" noThreeD="1"/>
</file>

<file path=xl/ctrlProps/ctrlProp1233.xml><?xml version="1.0" encoding="utf-8"?>
<formControlPr xmlns="http://schemas.microsoft.com/office/spreadsheetml/2009/9/main" objectType="CheckBox" fmlaLink="'DB（Ⅱ）'!$C$11" lockText="1" noThreeD="1"/>
</file>

<file path=xl/ctrlProps/ctrlProp1234.xml><?xml version="1.0" encoding="utf-8"?>
<formControlPr xmlns="http://schemas.microsoft.com/office/spreadsheetml/2009/9/main" objectType="CheckBox" fmlaLink="'DB（Ⅱ）'!$E$11" lockText="1" noThreeD="1"/>
</file>

<file path=xl/ctrlProps/ctrlProp1235.xml><?xml version="1.0" encoding="utf-8"?>
<formControlPr xmlns="http://schemas.microsoft.com/office/spreadsheetml/2009/9/main" objectType="CheckBox" fmlaLink="'DB（Ⅱ）'!$D$11"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fmlaLink="'DB（Ⅱ）'!$D$10"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Radio" lockText="1" noThreeD="1"/>
</file>

<file path=xl/ctrlProps/ctrlProp1242.xml><?xml version="1.0" encoding="utf-8"?>
<formControlPr xmlns="http://schemas.microsoft.com/office/spreadsheetml/2009/9/main" objectType="CheckBox" fmlaLink="'DB（Ⅱ）'!$C$12" lockText="1" noThreeD="1"/>
</file>

<file path=xl/ctrlProps/ctrlProp1243.xml><?xml version="1.0" encoding="utf-8"?>
<formControlPr xmlns="http://schemas.microsoft.com/office/spreadsheetml/2009/9/main" objectType="CheckBox" fmlaLink="'DB（Ⅱ）'!$E$12" lockText="1" noThreeD="1"/>
</file>

<file path=xl/ctrlProps/ctrlProp1244.xml><?xml version="1.0" encoding="utf-8"?>
<formControlPr xmlns="http://schemas.microsoft.com/office/spreadsheetml/2009/9/main" objectType="CheckBox" fmlaLink="'DB（Ⅱ）'!$D$12" lockText="1" noThreeD="1"/>
</file>

<file path=xl/ctrlProps/ctrlProp1245.xml><?xml version="1.0" encoding="utf-8"?>
<formControlPr xmlns="http://schemas.microsoft.com/office/spreadsheetml/2009/9/main" objectType="Radio"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Radio" lockText="1" noThreeD="1"/>
</file>

<file path=xl/ctrlProps/ctrlProp1248.xml><?xml version="1.0" encoding="utf-8"?>
<formControlPr xmlns="http://schemas.microsoft.com/office/spreadsheetml/2009/9/main" objectType="CheckBox" fmlaLink="'DB（Ⅱ）'!$C$13" lockText="1" noThreeD="1"/>
</file>

<file path=xl/ctrlProps/ctrlProp1249.xml><?xml version="1.0" encoding="utf-8"?>
<formControlPr xmlns="http://schemas.microsoft.com/office/spreadsheetml/2009/9/main" objectType="CheckBox" fmlaLink="'DB（Ⅱ）'!$E$13" lockText="1" noThreeD="1"/>
</file>

<file path=xl/ctrlProps/ctrlProp125.xml><?xml version="1.0" encoding="utf-8"?>
<formControlPr xmlns="http://schemas.microsoft.com/office/spreadsheetml/2009/9/main" objectType="CheckBox" fmlaLink="'DB（Ⅱ）'!$D$11" lockText="1" noThreeD="1"/>
</file>

<file path=xl/ctrlProps/ctrlProp1250.xml><?xml version="1.0" encoding="utf-8"?>
<formControlPr xmlns="http://schemas.microsoft.com/office/spreadsheetml/2009/9/main" objectType="CheckBox" fmlaLink="'DB（Ⅱ）'!$D$13" lockText="1" noThreeD="1"/>
</file>

<file path=xl/ctrlProps/ctrlProp1251.xml><?xml version="1.0" encoding="utf-8"?>
<formControlPr xmlns="http://schemas.microsoft.com/office/spreadsheetml/2009/9/main" objectType="Radio" lockText="1" noThreeD="1"/>
</file>

<file path=xl/ctrlProps/ctrlProp1252.xml><?xml version="1.0" encoding="utf-8"?>
<formControlPr xmlns="http://schemas.microsoft.com/office/spreadsheetml/2009/9/main" objectType="Radio" lockText="1" noThreeD="1"/>
</file>

<file path=xl/ctrlProps/ctrlProp1253.xml><?xml version="1.0" encoding="utf-8"?>
<formControlPr xmlns="http://schemas.microsoft.com/office/spreadsheetml/2009/9/main" objectType="Radio" lockText="1" noThreeD="1"/>
</file>

<file path=xl/ctrlProps/ctrlProp1254.xml><?xml version="1.0" encoding="utf-8"?>
<formControlPr xmlns="http://schemas.microsoft.com/office/spreadsheetml/2009/9/main" objectType="CheckBox" fmlaLink="'DB（Ⅱ）'!$C$14" lockText="1" noThreeD="1"/>
</file>

<file path=xl/ctrlProps/ctrlProp1255.xml><?xml version="1.0" encoding="utf-8"?>
<formControlPr xmlns="http://schemas.microsoft.com/office/spreadsheetml/2009/9/main" objectType="CheckBox" fmlaLink="'DB（Ⅱ）'!$E$14" lockText="1" noThreeD="1"/>
</file>

<file path=xl/ctrlProps/ctrlProp1256.xml><?xml version="1.0" encoding="utf-8"?>
<formControlPr xmlns="http://schemas.microsoft.com/office/spreadsheetml/2009/9/main" objectType="CheckBox" fmlaLink="'DB（Ⅱ）'!$D$14" lockText="1" noThreeD="1"/>
</file>

<file path=xl/ctrlProps/ctrlProp1257.xml><?xml version="1.0" encoding="utf-8"?>
<formControlPr xmlns="http://schemas.microsoft.com/office/spreadsheetml/2009/9/main" objectType="Radio"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CheckBox" fmlaLink="'DB（Ⅱ）'!$D$12" lockText="1" noThreeD="1"/>
</file>

<file path=xl/ctrlProps/ctrlProp1260.xml><?xml version="1.0" encoding="utf-8"?>
<formControlPr xmlns="http://schemas.microsoft.com/office/spreadsheetml/2009/9/main" objectType="CheckBox" fmlaLink="'DB（Ⅱ）'!$C$15" lockText="1" noThreeD="1"/>
</file>

<file path=xl/ctrlProps/ctrlProp1261.xml><?xml version="1.0" encoding="utf-8"?>
<formControlPr xmlns="http://schemas.microsoft.com/office/spreadsheetml/2009/9/main" objectType="CheckBox" fmlaLink="'DB（Ⅱ）'!$E$15" lockText="1" noThreeD="1"/>
</file>

<file path=xl/ctrlProps/ctrlProp1262.xml><?xml version="1.0" encoding="utf-8"?>
<formControlPr xmlns="http://schemas.microsoft.com/office/spreadsheetml/2009/9/main" objectType="CheckBox" fmlaLink="'DB（Ⅱ）'!$D$15" lockText="1" noThreeD="1"/>
</file>

<file path=xl/ctrlProps/ctrlProp1263.xml><?xml version="1.0" encoding="utf-8"?>
<formControlPr xmlns="http://schemas.microsoft.com/office/spreadsheetml/2009/9/main" objectType="Radio" lockText="1" noThreeD="1"/>
</file>

<file path=xl/ctrlProps/ctrlProp1264.xml><?xml version="1.0" encoding="utf-8"?>
<formControlPr xmlns="http://schemas.microsoft.com/office/spreadsheetml/2009/9/main" objectType="Radio" lockText="1" noThreeD="1"/>
</file>

<file path=xl/ctrlProps/ctrlProp1265.xml><?xml version="1.0" encoding="utf-8"?>
<formControlPr xmlns="http://schemas.microsoft.com/office/spreadsheetml/2009/9/main" objectType="Radio" lockText="1" noThreeD="1"/>
</file>

<file path=xl/ctrlProps/ctrlProp1266.xml><?xml version="1.0" encoding="utf-8"?>
<formControlPr xmlns="http://schemas.microsoft.com/office/spreadsheetml/2009/9/main" objectType="CheckBox" fmlaLink="'DB（Ⅱ）'!$C$16" lockText="1" noThreeD="1"/>
</file>

<file path=xl/ctrlProps/ctrlProp1267.xml><?xml version="1.0" encoding="utf-8"?>
<formControlPr xmlns="http://schemas.microsoft.com/office/spreadsheetml/2009/9/main" objectType="CheckBox" fmlaLink="'DB（Ⅱ）'!$E$16" lockText="1" noThreeD="1"/>
</file>

<file path=xl/ctrlProps/ctrlProp1268.xml><?xml version="1.0" encoding="utf-8"?>
<formControlPr xmlns="http://schemas.microsoft.com/office/spreadsheetml/2009/9/main" objectType="CheckBox" fmlaLink="'DB（Ⅱ）'!$D$16"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CheckBox" fmlaLink="'DB（Ⅱ）'!$D$13"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lockText="1" noThreeD="1"/>
</file>

<file path=xl/ctrlProps/ctrlProp1272.xml><?xml version="1.0" encoding="utf-8"?>
<formControlPr xmlns="http://schemas.microsoft.com/office/spreadsheetml/2009/9/main" objectType="CheckBox" fmlaLink="'DB（Ⅱ）'!$C$17" lockText="1" noThreeD="1"/>
</file>

<file path=xl/ctrlProps/ctrlProp1273.xml><?xml version="1.0" encoding="utf-8"?>
<formControlPr xmlns="http://schemas.microsoft.com/office/spreadsheetml/2009/9/main" objectType="CheckBox" fmlaLink="'DB（Ⅱ）'!$E$17" lockText="1" noThreeD="1"/>
</file>

<file path=xl/ctrlProps/ctrlProp1274.xml><?xml version="1.0" encoding="utf-8"?>
<formControlPr xmlns="http://schemas.microsoft.com/office/spreadsheetml/2009/9/main" objectType="CheckBox" fmlaLink="'DB（Ⅱ）'!$D$17"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Radio" lockText="1" noThreeD="1"/>
</file>

<file path=xl/ctrlProps/ctrlProp1277.xml><?xml version="1.0" encoding="utf-8"?>
<formControlPr xmlns="http://schemas.microsoft.com/office/spreadsheetml/2009/9/main" objectType="Radio" lockText="1" noThreeD="1"/>
</file>

<file path=xl/ctrlProps/ctrlProp1278.xml><?xml version="1.0" encoding="utf-8"?>
<formControlPr xmlns="http://schemas.microsoft.com/office/spreadsheetml/2009/9/main" objectType="CheckBox" fmlaLink="'DB（Ⅱ）'!$C$18" lockText="1" noThreeD="1"/>
</file>

<file path=xl/ctrlProps/ctrlProp1279.xml><?xml version="1.0" encoding="utf-8"?>
<formControlPr xmlns="http://schemas.microsoft.com/office/spreadsheetml/2009/9/main" objectType="CheckBox" fmlaLink="'DB（Ⅱ）'!$E$18" lockText="1" noThreeD="1"/>
</file>

<file path=xl/ctrlProps/ctrlProp128.xml><?xml version="1.0" encoding="utf-8"?>
<formControlPr xmlns="http://schemas.microsoft.com/office/spreadsheetml/2009/9/main" objectType="CheckBox" fmlaLink="'DB（Ⅱ）'!$D$14" lockText="1" noThreeD="1"/>
</file>

<file path=xl/ctrlProps/ctrlProp1280.xml><?xml version="1.0" encoding="utf-8"?>
<formControlPr xmlns="http://schemas.microsoft.com/office/spreadsheetml/2009/9/main" objectType="CheckBox" fmlaLink="'DB（Ⅱ）'!$D$18" lockText="1" noThreeD="1"/>
</file>

<file path=xl/ctrlProps/ctrlProp1281.xml><?xml version="1.0" encoding="utf-8"?>
<formControlPr xmlns="http://schemas.microsoft.com/office/spreadsheetml/2009/9/main" objectType="Radio" lockText="1" noThreeD="1"/>
</file>

<file path=xl/ctrlProps/ctrlProp1282.xml><?xml version="1.0" encoding="utf-8"?>
<formControlPr xmlns="http://schemas.microsoft.com/office/spreadsheetml/2009/9/main" objectType="Radio" lockText="1" noThreeD="1"/>
</file>

<file path=xl/ctrlProps/ctrlProp1283.xml><?xml version="1.0" encoding="utf-8"?>
<formControlPr xmlns="http://schemas.microsoft.com/office/spreadsheetml/2009/9/main" objectType="Radio" lockText="1" noThreeD="1"/>
</file>

<file path=xl/ctrlProps/ctrlProp1284.xml><?xml version="1.0" encoding="utf-8"?>
<formControlPr xmlns="http://schemas.microsoft.com/office/spreadsheetml/2009/9/main" objectType="CheckBox" fmlaLink="'DB（Ⅱ）'!$C$19" lockText="1" noThreeD="1"/>
</file>

<file path=xl/ctrlProps/ctrlProp1285.xml><?xml version="1.0" encoding="utf-8"?>
<formControlPr xmlns="http://schemas.microsoft.com/office/spreadsheetml/2009/9/main" objectType="CheckBox" fmlaLink="'DB（Ⅱ）'!$E$19" lockText="1" noThreeD="1"/>
</file>

<file path=xl/ctrlProps/ctrlProp1286.xml><?xml version="1.0" encoding="utf-8"?>
<formControlPr xmlns="http://schemas.microsoft.com/office/spreadsheetml/2009/9/main" objectType="CheckBox" fmlaLink="'DB（Ⅱ）'!$D$19"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CheckBox" fmlaLink="'DB（Ⅱ）'!$D$15" lockText="1" noThreeD="1"/>
</file>

<file path=xl/ctrlProps/ctrlProp1290.xml><?xml version="1.0" encoding="utf-8"?>
<formControlPr xmlns="http://schemas.microsoft.com/office/spreadsheetml/2009/9/main" objectType="CheckBox" fmlaLink="'DB（Ⅱ）'!$C$20" lockText="1" noThreeD="1"/>
</file>

<file path=xl/ctrlProps/ctrlProp1291.xml><?xml version="1.0" encoding="utf-8"?>
<formControlPr xmlns="http://schemas.microsoft.com/office/spreadsheetml/2009/9/main" objectType="CheckBox" fmlaLink="'DB（Ⅱ）'!$E$20" lockText="1" noThreeD="1"/>
</file>

<file path=xl/ctrlProps/ctrlProp1292.xml><?xml version="1.0" encoding="utf-8"?>
<formControlPr xmlns="http://schemas.microsoft.com/office/spreadsheetml/2009/9/main" objectType="CheckBox" fmlaLink="'DB（Ⅱ）'!$D$20" lockText="1" noThreeD="1"/>
</file>

<file path=xl/ctrlProps/ctrlProp1293.xml><?xml version="1.0" encoding="utf-8"?>
<formControlPr xmlns="http://schemas.microsoft.com/office/spreadsheetml/2009/9/main" objectType="Radio"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lockText="1" noThreeD="1"/>
</file>

<file path=xl/ctrlProps/ctrlProp1296.xml><?xml version="1.0" encoding="utf-8"?>
<formControlPr xmlns="http://schemas.microsoft.com/office/spreadsheetml/2009/9/main" objectType="CheckBox" fmlaLink="'DB（Ⅱ）'!$C$21" lockText="1" noThreeD="1"/>
</file>

<file path=xl/ctrlProps/ctrlProp1297.xml><?xml version="1.0" encoding="utf-8"?>
<formControlPr xmlns="http://schemas.microsoft.com/office/spreadsheetml/2009/9/main" objectType="CheckBox" fmlaLink="'DB（Ⅱ）'!$E$21" lockText="1" noThreeD="1"/>
</file>

<file path=xl/ctrlProps/ctrlProp1298.xml><?xml version="1.0" encoding="utf-8"?>
<formControlPr xmlns="http://schemas.microsoft.com/office/spreadsheetml/2009/9/main" objectType="CheckBox" fmlaLink="'DB（Ⅱ）'!$D$21"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DB（Ⅰ）'!$C$60" lockText="1" noThreeD="1"/>
</file>

<file path=xl/ctrlProps/ctrlProp130.xml><?xml version="1.0" encoding="utf-8"?>
<formControlPr xmlns="http://schemas.microsoft.com/office/spreadsheetml/2009/9/main" objectType="CheckBox" fmlaLink="'DB（Ⅱ）'!$D$16" lockText="1" noThreeD="1"/>
</file>

<file path=xl/ctrlProps/ctrlProp1300.xml><?xml version="1.0" encoding="utf-8"?>
<formControlPr xmlns="http://schemas.microsoft.com/office/spreadsheetml/2009/9/main" objectType="Radio" lockText="1" noThreeD="1"/>
</file>

<file path=xl/ctrlProps/ctrlProp1301.xml><?xml version="1.0" encoding="utf-8"?>
<formControlPr xmlns="http://schemas.microsoft.com/office/spreadsheetml/2009/9/main" objectType="Radio" lockText="1" noThreeD="1"/>
</file>

<file path=xl/ctrlProps/ctrlProp1302.xml><?xml version="1.0" encoding="utf-8"?>
<formControlPr xmlns="http://schemas.microsoft.com/office/spreadsheetml/2009/9/main" objectType="CheckBox" fmlaLink="'DB（Ⅱ）'!$C$22" lockText="1" noThreeD="1"/>
</file>

<file path=xl/ctrlProps/ctrlProp1303.xml><?xml version="1.0" encoding="utf-8"?>
<formControlPr xmlns="http://schemas.microsoft.com/office/spreadsheetml/2009/9/main" objectType="CheckBox" fmlaLink="'DB（Ⅱ）'!$E$22" lockText="1" noThreeD="1"/>
</file>

<file path=xl/ctrlProps/ctrlProp1304.xml><?xml version="1.0" encoding="utf-8"?>
<formControlPr xmlns="http://schemas.microsoft.com/office/spreadsheetml/2009/9/main" objectType="CheckBox" fmlaLink="'DB（Ⅱ）'!$D$22" lockText="1" noThreeD="1"/>
</file>

<file path=xl/ctrlProps/ctrlProp1305.xml><?xml version="1.0" encoding="utf-8"?>
<formControlPr xmlns="http://schemas.microsoft.com/office/spreadsheetml/2009/9/main" objectType="Radio" lockText="1" noThreeD="1"/>
</file>

<file path=xl/ctrlProps/ctrlProp1306.xml><?xml version="1.0" encoding="utf-8"?>
<formControlPr xmlns="http://schemas.microsoft.com/office/spreadsheetml/2009/9/main" objectType="Radio" lockText="1" noThreeD="1"/>
</file>

<file path=xl/ctrlProps/ctrlProp1307.xml><?xml version="1.0" encoding="utf-8"?>
<formControlPr xmlns="http://schemas.microsoft.com/office/spreadsheetml/2009/9/main" objectType="Radio" lockText="1" noThreeD="1"/>
</file>

<file path=xl/ctrlProps/ctrlProp1308.xml><?xml version="1.0" encoding="utf-8"?>
<formControlPr xmlns="http://schemas.microsoft.com/office/spreadsheetml/2009/9/main" objectType="CheckBox" fmlaLink="'DB（Ⅱ）'!$C$23" lockText="1" noThreeD="1"/>
</file>

<file path=xl/ctrlProps/ctrlProp1309.xml><?xml version="1.0" encoding="utf-8"?>
<formControlPr xmlns="http://schemas.microsoft.com/office/spreadsheetml/2009/9/main" objectType="CheckBox" fmlaLink="'DB（Ⅱ）'!$E$23" lockText="1" noThreeD="1"/>
</file>

<file path=xl/ctrlProps/ctrlProp131.xml><?xml version="1.0" encoding="utf-8"?>
<formControlPr xmlns="http://schemas.microsoft.com/office/spreadsheetml/2009/9/main" objectType="CheckBox" fmlaLink="'DB（Ⅱ）'!$D$17" lockText="1" noThreeD="1"/>
</file>

<file path=xl/ctrlProps/ctrlProp1310.xml><?xml version="1.0" encoding="utf-8"?>
<formControlPr xmlns="http://schemas.microsoft.com/office/spreadsheetml/2009/9/main" objectType="CheckBox" fmlaLink="'DB（Ⅱ）'!$D$23" lockText="1" noThreeD="1"/>
</file>

<file path=xl/ctrlProps/ctrlProp1311.xml><?xml version="1.0" encoding="utf-8"?>
<formControlPr xmlns="http://schemas.microsoft.com/office/spreadsheetml/2009/9/main" objectType="Radio" lockText="1" noThreeD="1"/>
</file>

<file path=xl/ctrlProps/ctrlProp1312.xml><?xml version="1.0" encoding="utf-8"?>
<formControlPr xmlns="http://schemas.microsoft.com/office/spreadsheetml/2009/9/main" objectType="Radio" lockText="1" noThreeD="1"/>
</file>

<file path=xl/ctrlProps/ctrlProp1313.xml><?xml version="1.0" encoding="utf-8"?>
<formControlPr xmlns="http://schemas.microsoft.com/office/spreadsheetml/2009/9/main" objectType="Radio" lockText="1" noThreeD="1"/>
</file>

<file path=xl/ctrlProps/ctrlProp1314.xml><?xml version="1.0" encoding="utf-8"?>
<formControlPr xmlns="http://schemas.microsoft.com/office/spreadsheetml/2009/9/main" objectType="CheckBox" fmlaLink="'DB（Ⅱ）'!$C$24" lockText="1" noThreeD="1"/>
</file>

<file path=xl/ctrlProps/ctrlProp1315.xml><?xml version="1.0" encoding="utf-8"?>
<formControlPr xmlns="http://schemas.microsoft.com/office/spreadsheetml/2009/9/main" objectType="CheckBox" fmlaLink="'DB（Ⅱ）'!$E$24" lockText="1" noThreeD="1"/>
</file>

<file path=xl/ctrlProps/ctrlProp1316.xml><?xml version="1.0" encoding="utf-8"?>
<formControlPr xmlns="http://schemas.microsoft.com/office/spreadsheetml/2009/9/main" objectType="CheckBox" fmlaLink="'DB（Ⅱ）'!$D$24"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CheckBox" fmlaLink="'DB（Ⅱ）'!$D$18" lockText="1" noThreeD="1"/>
</file>

<file path=xl/ctrlProps/ctrlProp1320.xml><?xml version="1.0" encoding="utf-8"?>
<formControlPr xmlns="http://schemas.microsoft.com/office/spreadsheetml/2009/9/main" objectType="CheckBox" fmlaLink="'DB（Ⅱ）'!$C$25" lockText="1" noThreeD="1"/>
</file>

<file path=xl/ctrlProps/ctrlProp1321.xml><?xml version="1.0" encoding="utf-8"?>
<formControlPr xmlns="http://schemas.microsoft.com/office/spreadsheetml/2009/9/main" objectType="CheckBox" fmlaLink="'DB（Ⅱ）'!$E$25" lockText="1" noThreeD="1"/>
</file>

<file path=xl/ctrlProps/ctrlProp1322.xml><?xml version="1.0" encoding="utf-8"?>
<formControlPr xmlns="http://schemas.microsoft.com/office/spreadsheetml/2009/9/main" objectType="CheckBox" fmlaLink="'DB（Ⅱ）'!$D$25"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lockText="1" noThreeD="1"/>
</file>

<file path=xl/ctrlProps/ctrlProp1326.xml><?xml version="1.0" encoding="utf-8"?>
<formControlPr xmlns="http://schemas.microsoft.com/office/spreadsheetml/2009/9/main" objectType="CheckBox" fmlaLink="'DB（Ⅱ）'!$C$26" lockText="1" noThreeD="1"/>
</file>

<file path=xl/ctrlProps/ctrlProp1327.xml><?xml version="1.0" encoding="utf-8"?>
<formControlPr xmlns="http://schemas.microsoft.com/office/spreadsheetml/2009/9/main" objectType="CheckBox" fmlaLink="'DB（Ⅱ）'!$E$26" lockText="1" noThreeD="1"/>
</file>

<file path=xl/ctrlProps/ctrlProp1328.xml><?xml version="1.0" encoding="utf-8"?>
<formControlPr xmlns="http://schemas.microsoft.com/office/spreadsheetml/2009/9/main" objectType="CheckBox" fmlaLink="'DB（Ⅱ）'!$D$26" lockText="1" noThreeD="1"/>
</file>

<file path=xl/ctrlProps/ctrlProp1329.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CheckBox" fmlaLink="'DB（Ⅱ）'!$D$19"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CheckBox" fmlaLink="'DB（Ⅱ）'!$C$27" lockText="1" noThreeD="1"/>
</file>

<file path=xl/ctrlProps/ctrlProp1333.xml><?xml version="1.0" encoding="utf-8"?>
<formControlPr xmlns="http://schemas.microsoft.com/office/spreadsheetml/2009/9/main" objectType="CheckBox" fmlaLink="'DB（Ⅱ）'!$E$27" lockText="1" noThreeD="1"/>
</file>

<file path=xl/ctrlProps/ctrlProp1334.xml><?xml version="1.0" encoding="utf-8"?>
<formControlPr xmlns="http://schemas.microsoft.com/office/spreadsheetml/2009/9/main" objectType="CheckBox" fmlaLink="'DB（Ⅱ）'!$D$27"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CheckBox" fmlaLink="'DB（Ⅱ）'!$C$28" lockText="1" noThreeD="1"/>
</file>

<file path=xl/ctrlProps/ctrlProp1339.xml><?xml version="1.0" encoding="utf-8"?>
<formControlPr xmlns="http://schemas.microsoft.com/office/spreadsheetml/2009/9/main" objectType="CheckBox" fmlaLink="'DB（Ⅱ）'!$E$28" lockText="1" noThreeD="1"/>
</file>

<file path=xl/ctrlProps/ctrlProp134.xml><?xml version="1.0" encoding="utf-8"?>
<formControlPr xmlns="http://schemas.microsoft.com/office/spreadsheetml/2009/9/main" objectType="CheckBox" fmlaLink="'DB（Ⅱ）'!$D$20" lockText="1" noThreeD="1"/>
</file>

<file path=xl/ctrlProps/ctrlProp1340.xml><?xml version="1.0" encoding="utf-8"?>
<formControlPr xmlns="http://schemas.microsoft.com/office/spreadsheetml/2009/9/main" objectType="CheckBox" fmlaLink="'DB（Ⅱ）'!$D$28"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CheckBox" fmlaLink="'DB（Ⅱ）'!$C$29" lockText="1" noThreeD="1"/>
</file>

<file path=xl/ctrlProps/ctrlProp1345.xml><?xml version="1.0" encoding="utf-8"?>
<formControlPr xmlns="http://schemas.microsoft.com/office/spreadsheetml/2009/9/main" objectType="CheckBox" fmlaLink="'DB（Ⅱ）'!$E$29" lockText="1" noThreeD="1"/>
</file>

<file path=xl/ctrlProps/ctrlProp1346.xml><?xml version="1.0" encoding="utf-8"?>
<formControlPr xmlns="http://schemas.microsoft.com/office/spreadsheetml/2009/9/main" objectType="CheckBox" fmlaLink="'DB（Ⅱ）'!$D$29" lockText="1" noThreeD="1"/>
</file>

<file path=xl/ctrlProps/ctrlProp1347.xml><?xml version="1.0" encoding="utf-8"?>
<formControlPr xmlns="http://schemas.microsoft.com/office/spreadsheetml/2009/9/main" objectType="Radio"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CheckBox" fmlaLink="'DB（Ⅱ）'!$D$21" lockText="1" noThreeD="1"/>
</file>

<file path=xl/ctrlProps/ctrlProp1350.xml><?xml version="1.0" encoding="utf-8"?>
<formControlPr xmlns="http://schemas.microsoft.com/office/spreadsheetml/2009/9/main" objectType="CheckBox" fmlaLink="'DB（Ⅱ）'!$C$30" lockText="1" noThreeD="1"/>
</file>

<file path=xl/ctrlProps/ctrlProp1351.xml><?xml version="1.0" encoding="utf-8"?>
<formControlPr xmlns="http://schemas.microsoft.com/office/spreadsheetml/2009/9/main" objectType="CheckBox" fmlaLink="'DB（Ⅱ）'!$E$30" lockText="1" noThreeD="1"/>
</file>

<file path=xl/ctrlProps/ctrlProp1352.xml><?xml version="1.0" encoding="utf-8"?>
<formControlPr xmlns="http://schemas.microsoft.com/office/spreadsheetml/2009/9/main" objectType="CheckBox" fmlaLink="'DB（Ⅱ）'!$D$30" lockText="1" noThreeD="1"/>
</file>

<file path=xl/ctrlProps/ctrlProp1353.xml><?xml version="1.0" encoding="utf-8"?>
<formControlPr xmlns="http://schemas.microsoft.com/office/spreadsheetml/2009/9/main" objectType="Radio" lockText="1" noThreeD="1"/>
</file>

<file path=xl/ctrlProps/ctrlProp1354.xml><?xml version="1.0" encoding="utf-8"?>
<formControlPr xmlns="http://schemas.microsoft.com/office/spreadsheetml/2009/9/main" objectType="Radio" lockText="1" noThreeD="1"/>
</file>

<file path=xl/ctrlProps/ctrlProp1355.xml><?xml version="1.0" encoding="utf-8"?>
<formControlPr xmlns="http://schemas.microsoft.com/office/spreadsheetml/2009/9/main" objectType="Radio" lockText="1" noThreeD="1"/>
</file>

<file path=xl/ctrlProps/ctrlProp1356.xml><?xml version="1.0" encoding="utf-8"?>
<formControlPr xmlns="http://schemas.microsoft.com/office/spreadsheetml/2009/9/main" objectType="CheckBox" fmlaLink="'DB（Ⅱ）'!$C$31" lockText="1" noThreeD="1"/>
</file>

<file path=xl/ctrlProps/ctrlProp1357.xml><?xml version="1.0" encoding="utf-8"?>
<formControlPr xmlns="http://schemas.microsoft.com/office/spreadsheetml/2009/9/main" objectType="CheckBox" fmlaLink="'DB（Ⅱ）'!$E$31" lockText="1" noThreeD="1"/>
</file>

<file path=xl/ctrlProps/ctrlProp1358.xml><?xml version="1.0" encoding="utf-8"?>
<formControlPr xmlns="http://schemas.microsoft.com/office/spreadsheetml/2009/9/main" objectType="CheckBox" fmlaLink="'DB（Ⅱ）'!$D$31"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CheckBox" fmlaLink="'DB（Ⅱ）'!$D$22" lockText="1" noThreeD="1"/>
</file>

<file path=xl/ctrlProps/ctrlProp1360.xml><?xml version="1.0" encoding="utf-8"?>
<formControlPr xmlns="http://schemas.microsoft.com/office/spreadsheetml/2009/9/main" objectType="Radio"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CheckBox" fmlaLink="'DB（Ⅱ）'!$C$32" lockText="1" noThreeD="1"/>
</file>

<file path=xl/ctrlProps/ctrlProp1363.xml><?xml version="1.0" encoding="utf-8"?>
<formControlPr xmlns="http://schemas.microsoft.com/office/spreadsheetml/2009/9/main" objectType="CheckBox" fmlaLink="'DB（Ⅱ）'!$E$32" lockText="1" noThreeD="1"/>
</file>

<file path=xl/ctrlProps/ctrlProp1364.xml><?xml version="1.0" encoding="utf-8"?>
<formControlPr xmlns="http://schemas.microsoft.com/office/spreadsheetml/2009/9/main" objectType="CheckBox" fmlaLink="'DB（Ⅱ）'!$D$32" lockText="1" noThreeD="1"/>
</file>

<file path=xl/ctrlProps/ctrlProp1365.xml><?xml version="1.0" encoding="utf-8"?>
<formControlPr xmlns="http://schemas.microsoft.com/office/spreadsheetml/2009/9/main" objectType="Radio"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CheckBox" fmlaLink="'DB（Ⅱ）'!$C$33" lockText="1" noThreeD="1"/>
</file>

<file path=xl/ctrlProps/ctrlProp1369.xml><?xml version="1.0" encoding="utf-8"?>
<formControlPr xmlns="http://schemas.microsoft.com/office/spreadsheetml/2009/9/main" objectType="CheckBox" fmlaLink="'DB（Ⅱ）'!$E$33" lockText="1" noThreeD="1"/>
</file>

<file path=xl/ctrlProps/ctrlProp137.xml><?xml version="1.0" encoding="utf-8"?>
<formControlPr xmlns="http://schemas.microsoft.com/office/spreadsheetml/2009/9/main" objectType="CheckBox" fmlaLink="'DB（Ⅱ）'!$D$23" lockText="1" noThreeD="1"/>
</file>

<file path=xl/ctrlProps/ctrlProp1370.xml><?xml version="1.0" encoding="utf-8"?>
<formControlPr xmlns="http://schemas.microsoft.com/office/spreadsheetml/2009/9/main" objectType="CheckBox" fmlaLink="'DB（Ⅱ）'!$D$3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Radio" lockText="1" noThreeD="1"/>
</file>

<file path=xl/ctrlProps/ctrlProp1374.xml><?xml version="1.0" encoding="utf-8"?>
<formControlPr xmlns="http://schemas.microsoft.com/office/spreadsheetml/2009/9/main" objectType="CheckBox" fmlaLink="'DB（Ⅱ）'!$C$34" lockText="1" noThreeD="1"/>
</file>

<file path=xl/ctrlProps/ctrlProp1375.xml><?xml version="1.0" encoding="utf-8"?>
<formControlPr xmlns="http://schemas.microsoft.com/office/spreadsheetml/2009/9/main" objectType="CheckBox" fmlaLink="'DB（Ⅱ）'!$E$34" lockText="1" noThreeD="1"/>
</file>

<file path=xl/ctrlProps/ctrlProp1376.xml><?xml version="1.0" encoding="utf-8"?>
<formControlPr xmlns="http://schemas.microsoft.com/office/spreadsheetml/2009/9/main" objectType="CheckBox" fmlaLink="'DB（Ⅱ）'!$D$34"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CheckBox" fmlaLink="'DB（Ⅱ）'!$D$24" lockText="1" noThreeD="1"/>
</file>

<file path=xl/ctrlProps/ctrlProp1380.xml><?xml version="1.0" encoding="utf-8"?>
<formControlPr xmlns="http://schemas.microsoft.com/office/spreadsheetml/2009/9/main" objectType="CheckBox" fmlaLink="'DB（Ⅱ）'!$C$35" lockText="1" noThreeD="1"/>
</file>

<file path=xl/ctrlProps/ctrlProp1381.xml><?xml version="1.0" encoding="utf-8"?>
<formControlPr xmlns="http://schemas.microsoft.com/office/spreadsheetml/2009/9/main" objectType="CheckBox" fmlaLink="'DB（Ⅱ）'!$E$35" lockText="1" noThreeD="1"/>
</file>

<file path=xl/ctrlProps/ctrlProp1382.xml><?xml version="1.0" encoding="utf-8"?>
<formControlPr xmlns="http://schemas.microsoft.com/office/spreadsheetml/2009/9/main" objectType="CheckBox" fmlaLink="'DB（Ⅱ）'!$D$35"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CheckBox" fmlaLink="'DB（Ⅱ）'!$C$36" lockText="1" noThreeD="1"/>
</file>

<file path=xl/ctrlProps/ctrlProp1387.xml><?xml version="1.0" encoding="utf-8"?>
<formControlPr xmlns="http://schemas.microsoft.com/office/spreadsheetml/2009/9/main" objectType="CheckBox" fmlaLink="'DB（Ⅱ）'!$E$36" lockText="1" noThreeD="1"/>
</file>

<file path=xl/ctrlProps/ctrlProp1388.xml><?xml version="1.0" encoding="utf-8"?>
<formControlPr xmlns="http://schemas.microsoft.com/office/spreadsheetml/2009/9/main" objectType="CheckBox" fmlaLink="'DB（Ⅱ）'!$D$36"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CheckBox" fmlaLink="'DB（Ⅱ）'!$D$25"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CheckBox" fmlaLink="'DB（Ⅱ）'!$C$37" lockText="1" noThreeD="1"/>
</file>

<file path=xl/ctrlProps/ctrlProp1393.xml><?xml version="1.0" encoding="utf-8"?>
<formControlPr xmlns="http://schemas.microsoft.com/office/spreadsheetml/2009/9/main" objectType="CheckBox" fmlaLink="'DB（Ⅱ）'!$E$37" lockText="1" noThreeD="1"/>
</file>

<file path=xl/ctrlProps/ctrlProp1394.xml><?xml version="1.0" encoding="utf-8"?>
<formControlPr xmlns="http://schemas.microsoft.com/office/spreadsheetml/2009/9/main" objectType="CheckBox" fmlaLink="'DB（Ⅱ）'!$D$37"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CheckBox" fmlaLink="'DB（Ⅱ）'!$C$38" lockText="1" noThreeD="1"/>
</file>

<file path=xl/ctrlProps/ctrlProp1399.xml><?xml version="1.0" encoding="utf-8"?>
<formControlPr xmlns="http://schemas.microsoft.com/office/spreadsheetml/2009/9/main" objectType="CheckBox" fmlaLink="'DB（Ⅱ）'!$E$38" lockText="1" noThreeD="1"/>
</file>

<file path=xl/ctrlProps/ctrlProp14.xml><?xml version="1.0" encoding="utf-8"?>
<formControlPr xmlns="http://schemas.microsoft.com/office/spreadsheetml/2009/9/main" objectType="CheckBox" fmlaLink="'DB（Ⅰ）'!$C$61" lockText="1" noThreeD="1"/>
</file>

<file path=xl/ctrlProps/ctrlProp140.xml><?xml version="1.0" encoding="utf-8"?>
<formControlPr xmlns="http://schemas.microsoft.com/office/spreadsheetml/2009/9/main" objectType="CheckBox" fmlaLink="'DB（Ⅱ）'!$D$26" lockText="1" noThreeD="1"/>
</file>

<file path=xl/ctrlProps/ctrlProp1400.xml><?xml version="1.0" encoding="utf-8"?>
<formControlPr xmlns="http://schemas.microsoft.com/office/spreadsheetml/2009/9/main" objectType="CheckBox" fmlaLink="'DB（Ⅱ）'!$D$38"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CheckBox" fmlaLink="'DB（Ⅱ）'!$C$39" lockText="1" noThreeD="1"/>
</file>

<file path=xl/ctrlProps/ctrlProp1405.xml><?xml version="1.0" encoding="utf-8"?>
<formControlPr xmlns="http://schemas.microsoft.com/office/spreadsheetml/2009/9/main" objectType="CheckBox" fmlaLink="'DB（Ⅱ）'!$E$39" lockText="1" noThreeD="1"/>
</file>

<file path=xl/ctrlProps/ctrlProp1406.xml><?xml version="1.0" encoding="utf-8"?>
<formControlPr xmlns="http://schemas.microsoft.com/office/spreadsheetml/2009/9/main" objectType="CheckBox" fmlaLink="'DB（Ⅱ）'!$D$39"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CheckBox" fmlaLink="'DB（Ⅱ）'!$D$27" lockText="1" noThreeD="1"/>
</file>

<file path=xl/ctrlProps/ctrlProp1410.xml><?xml version="1.0" encoding="utf-8"?>
<formControlPr xmlns="http://schemas.microsoft.com/office/spreadsheetml/2009/9/main" objectType="CheckBox" fmlaLink="'DB（Ⅱ）'!$C$40" lockText="1" noThreeD="1"/>
</file>

<file path=xl/ctrlProps/ctrlProp1411.xml><?xml version="1.0" encoding="utf-8"?>
<formControlPr xmlns="http://schemas.microsoft.com/office/spreadsheetml/2009/9/main" objectType="CheckBox" fmlaLink="'DB（Ⅱ）'!$E$40" lockText="1" noThreeD="1"/>
</file>

<file path=xl/ctrlProps/ctrlProp1412.xml><?xml version="1.0" encoding="utf-8"?>
<formControlPr xmlns="http://schemas.microsoft.com/office/spreadsheetml/2009/9/main" objectType="CheckBox" fmlaLink="'DB（Ⅱ）'!$D$40"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CheckBox" fmlaLink="'DB（Ⅱ）'!$C$41" lockText="1" noThreeD="1"/>
</file>

<file path=xl/ctrlProps/ctrlProp1417.xml><?xml version="1.0" encoding="utf-8"?>
<formControlPr xmlns="http://schemas.microsoft.com/office/spreadsheetml/2009/9/main" objectType="CheckBox" fmlaLink="'DB（Ⅱ）'!$E$41" lockText="1" noThreeD="1"/>
</file>

<file path=xl/ctrlProps/ctrlProp1418.xml><?xml version="1.0" encoding="utf-8"?>
<formControlPr xmlns="http://schemas.microsoft.com/office/spreadsheetml/2009/9/main" objectType="CheckBox" fmlaLink="'DB（Ⅱ）'!$D$41"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CheckBox" fmlaLink="'DB（Ⅱ）'!$D$28"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CheckBox" fmlaLink="'DB（Ⅱ）'!$C$42" lockText="1" noThreeD="1"/>
</file>

<file path=xl/ctrlProps/ctrlProp1423.xml><?xml version="1.0" encoding="utf-8"?>
<formControlPr xmlns="http://schemas.microsoft.com/office/spreadsheetml/2009/9/main" objectType="CheckBox" fmlaLink="'DB（Ⅱ）'!$E$42" lockText="1" noThreeD="1"/>
</file>

<file path=xl/ctrlProps/ctrlProp1424.xml><?xml version="1.0" encoding="utf-8"?>
<formControlPr xmlns="http://schemas.microsoft.com/office/spreadsheetml/2009/9/main" objectType="CheckBox" fmlaLink="'DB（Ⅱ）'!$D$4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CheckBox" fmlaLink="'DB（Ⅱ）'!$C$43" lockText="1" noThreeD="1"/>
</file>

<file path=xl/ctrlProps/ctrlProp1429.xml><?xml version="1.0" encoding="utf-8"?>
<formControlPr xmlns="http://schemas.microsoft.com/office/spreadsheetml/2009/9/main" objectType="CheckBox" fmlaLink="'DB（Ⅱ）'!$E$43" lockText="1" noThreeD="1"/>
</file>

<file path=xl/ctrlProps/ctrlProp143.xml><?xml version="1.0" encoding="utf-8"?>
<formControlPr xmlns="http://schemas.microsoft.com/office/spreadsheetml/2009/9/main" objectType="CheckBox" fmlaLink="'DB（Ⅱ）'!$D$29" lockText="1" noThreeD="1"/>
</file>

<file path=xl/ctrlProps/ctrlProp1430.xml><?xml version="1.0" encoding="utf-8"?>
<formControlPr xmlns="http://schemas.microsoft.com/office/spreadsheetml/2009/9/main" objectType="CheckBox" fmlaLink="'DB（Ⅱ）'!$D$43"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CheckBox" fmlaLink="'DB（Ⅱ）'!$C$44" lockText="1" noThreeD="1"/>
</file>

<file path=xl/ctrlProps/ctrlProp1435.xml><?xml version="1.0" encoding="utf-8"?>
<formControlPr xmlns="http://schemas.microsoft.com/office/spreadsheetml/2009/9/main" objectType="CheckBox" fmlaLink="'DB（Ⅱ）'!$E$44" lockText="1" noThreeD="1"/>
</file>

<file path=xl/ctrlProps/ctrlProp1436.xml><?xml version="1.0" encoding="utf-8"?>
<formControlPr xmlns="http://schemas.microsoft.com/office/spreadsheetml/2009/9/main" objectType="CheckBox" fmlaLink="'DB（Ⅱ）'!$D$44"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CheckBox" fmlaLink="'DB（Ⅱ）'!$D$30" lockText="1" noThreeD="1"/>
</file>

<file path=xl/ctrlProps/ctrlProp1440.xml><?xml version="1.0" encoding="utf-8"?>
<formControlPr xmlns="http://schemas.microsoft.com/office/spreadsheetml/2009/9/main" objectType="CheckBox" fmlaLink="'DB（Ⅱ）'!$C$45" lockText="1" noThreeD="1"/>
</file>

<file path=xl/ctrlProps/ctrlProp1441.xml><?xml version="1.0" encoding="utf-8"?>
<formControlPr xmlns="http://schemas.microsoft.com/office/spreadsheetml/2009/9/main" objectType="CheckBox" fmlaLink="'DB（Ⅱ）'!$E$45" lockText="1" noThreeD="1"/>
</file>

<file path=xl/ctrlProps/ctrlProp1442.xml><?xml version="1.0" encoding="utf-8"?>
<formControlPr xmlns="http://schemas.microsoft.com/office/spreadsheetml/2009/9/main" objectType="CheckBox" fmlaLink="'DB（Ⅱ）'!$D$45"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CheckBox" fmlaLink="'DB（Ⅱ）'!$C$46" lockText="1" noThreeD="1"/>
</file>

<file path=xl/ctrlProps/ctrlProp1447.xml><?xml version="1.0" encoding="utf-8"?>
<formControlPr xmlns="http://schemas.microsoft.com/office/spreadsheetml/2009/9/main" objectType="CheckBox" fmlaLink="'DB（Ⅱ）'!$E$46" lockText="1" noThreeD="1"/>
</file>

<file path=xl/ctrlProps/ctrlProp1448.xml><?xml version="1.0" encoding="utf-8"?>
<formControlPr xmlns="http://schemas.microsoft.com/office/spreadsheetml/2009/9/main" objectType="CheckBox" fmlaLink="'DB（Ⅱ）'!$D$46"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CheckBox" fmlaLink="'DB（Ⅱ）'!$D$31"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CheckBox" fmlaLink="'DB（Ⅱ）'!$D$4" lockText="1" noThreeD="1"/>
</file>

<file path=xl/ctrlProps/ctrlProp1453.xml><?xml version="1.0" encoding="utf-8"?>
<formControlPr xmlns="http://schemas.microsoft.com/office/spreadsheetml/2009/9/main" objectType="CheckBox" fmlaLink="'DB（Ⅱ）'!$D$5" lockText="1" noThreeD="1"/>
</file>

<file path=xl/ctrlProps/ctrlProp1454.xml><?xml version="1.0" encoding="utf-8"?>
<formControlPr xmlns="http://schemas.microsoft.com/office/spreadsheetml/2009/9/main" objectType="CheckBox" fmlaLink="'DB（Ⅱ）'!$D$24" lockText="1" noThreeD="1"/>
</file>

<file path=xl/ctrlProps/ctrlProp1455.xml><?xml version="1.0" encoding="utf-8"?>
<formControlPr xmlns="http://schemas.microsoft.com/office/spreadsheetml/2009/9/main" objectType="CheckBox" fmlaLink="'DB（Ⅱ）'!$D$25" lockText="1" noThreeD="1"/>
</file>

<file path=xl/ctrlProps/ctrlProp1456.xml><?xml version="1.0" encoding="utf-8"?>
<formControlPr xmlns="http://schemas.microsoft.com/office/spreadsheetml/2009/9/main" objectType="CheckBox" fmlaLink="'DB（Ⅱ）'!$D$26" lockText="1" noThreeD="1"/>
</file>

<file path=xl/ctrlProps/ctrlProp1457.xml><?xml version="1.0" encoding="utf-8"?>
<formControlPr xmlns="http://schemas.microsoft.com/office/spreadsheetml/2009/9/main" objectType="CheckBox" fmlaLink="'DB（Ⅱ）'!$D$27" lockText="1" noThreeD="1"/>
</file>

<file path=xl/ctrlProps/ctrlProp1458.xml><?xml version="1.0" encoding="utf-8"?>
<formControlPr xmlns="http://schemas.microsoft.com/office/spreadsheetml/2009/9/main" objectType="CheckBox" fmlaLink="'DB（Ⅱ）'!$D$28" lockText="1" noThreeD="1"/>
</file>

<file path=xl/ctrlProps/ctrlProp1459.xml><?xml version="1.0" encoding="utf-8"?>
<formControlPr xmlns="http://schemas.microsoft.com/office/spreadsheetml/2009/9/main" objectType="CheckBox" fmlaLink="'DB（Ⅱ）'!$D$29" lockText="1" noThreeD="1"/>
</file>

<file path=xl/ctrlProps/ctrlProp146.xml><?xml version="1.0" encoding="utf-8"?>
<formControlPr xmlns="http://schemas.microsoft.com/office/spreadsheetml/2009/9/main" objectType="CheckBox" fmlaLink="'DB（Ⅱ）'!$D$32" lockText="1" noThreeD="1"/>
</file>

<file path=xl/ctrlProps/ctrlProp1460.xml><?xml version="1.0" encoding="utf-8"?>
<formControlPr xmlns="http://schemas.microsoft.com/office/spreadsheetml/2009/9/main" objectType="CheckBox" fmlaLink="'DB（Ⅱ）'!$D$30" lockText="1" noThreeD="1"/>
</file>

<file path=xl/ctrlProps/ctrlProp1461.xml><?xml version="1.0" encoding="utf-8"?>
<formControlPr xmlns="http://schemas.microsoft.com/office/spreadsheetml/2009/9/main" objectType="CheckBox" fmlaLink="'DB（Ⅱ）'!$D$31" lockText="1" noThreeD="1"/>
</file>

<file path=xl/ctrlProps/ctrlProp1462.xml><?xml version="1.0" encoding="utf-8"?>
<formControlPr xmlns="http://schemas.microsoft.com/office/spreadsheetml/2009/9/main" objectType="CheckBox" fmlaLink="'DB（Ⅱ）'!$D$38" lockText="1" noThreeD="1"/>
</file>

<file path=xl/ctrlProps/ctrlProp1463.xml><?xml version="1.0" encoding="utf-8"?>
<formControlPr xmlns="http://schemas.microsoft.com/office/spreadsheetml/2009/9/main" objectType="CheckBox" fmlaLink="'DB（Ⅱ）'!$D$39" lockText="1" noThreeD="1"/>
</file>

<file path=xl/ctrlProps/ctrlProp1464.xml><?xml version="1.0" encoding="utf-8"?>
<formControlPr xmlns="http://schemas.microsoft.com/office/spreadsheetml/2009/9/main" objectType="CheckBox" fmlaLink="'DB（Ⅱ）'!$D$40" lockText="1" noThreeD="1"/>
</file>

<file path=xl/ctrlProps/ctrlProp1465.xml><?xml version="1.0" encoding="utf-8"?>
<formControlPr xmlns="http://schemas.microsoft.com/office/spreadsheetml/2009/9/main" objectType="CheckBox" fmlaLink="'DB（Ⅱ）'!$D$41" lockText="1" noThreeD="1"/>
</file>

<file path=xl/ctrlProps/ctrlProp1466.xml><?xml version="1.0" encoding="utf-8"?>
<formControlPr xmlns="http://schemas.microsoft.com/office/spreadsheetml/2009/9/main" objectType="CheckBox" fmlaLink="'DB（Ⅱ）'!$D$42" lockText="1" noThreeD="1"/>
</file>

<file path=xl/ctrlProps/ctrlProp1467.xml><?xml version="1.0" encoding="utf-8"?>
<formControlPr xmlns="http://schemas.microsoft.com/office/spreadsheetml/2009/9/main" objectType="CheckBox" fmlaLink="'DB（Ⅱ）'!$D$43" lockText="1" noThreeD="1"/>
</file>

<file path=xl/ctrlProps/ctrlProp1468.xml><?xml version="1.0" encoding="utf-8"?>
<formControlPr xmlns="http://schemas.microsoft.com/office/spreadsheetml/2009/9/main" objectType="Radio" firstButton="1" fmlaLink="'DB（Ⅱ）'!$D$3"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CheckBox" fmlaLink="'DB（Ⅱ）'!$D$33"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Radio" firstButton="1" fmlaLink="'DB（Ⅱ）'!$C$3" lockText="1" noThreeD="1"/>
</file>

<file path=xl/ctrlProps/ctrlProp1472.xml><?xml version="1.0" encoding="utf-8"?>
<formControlPr xmlns="http://schemas.microsoft.com/office/spreadsheetml/2009/9/main" objectType="Radio"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CheckBox" fmlaLink="'DB（Ⅱ）'!$C$3"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DB（Ⅱ）'!$D$34" lockText="1"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CheckBox" fmlaLink="'DB（Ⅱ）'!$D$3" lockText="1" noThreeD="1"/>
</file>

<file path=xl/ctrlProps/ctrlProp1482.xml><?xml version="1.0" encoding="utf-8"?>
<formControlPr xmlns="http://schemas.microsoft.com/office/spreadsheetml/2009/9/main" objectType="CheckBox" fmlaLink="'DB（Ⅲ）'!$C$2" lockText="1" noThreeD="1"/>
</file>

<file path=xl/ctrlProps/ctrlProp1483.xml><?xml version="1.0" encoding="utf-8"?>
<formControlPr xmlns="http://schemas.microsoft.com/office/spreadsheetml/2009/9/main" objectType="CheckBox" fmlaLink="'DB（Ⅲ）'!$C$13" lockText="1" noThreeD="1"/>
</file>

<file path=xl/ctrlProps/ctrlProp1484.xml><?xml version="1.0" encoding="utf-8"?>
<formControlPr xmlns="http://schemas.microsoft.com/office/spreadsheetml/2009/9/main" objectType="CheckBox" fmlaLink="'DB（Ⅲ）'!$C$19" lockText="1" noThreeD="1"/>
</file>

<file path=xl/ctrlProps/ctrlProp1485.xml><?xml version="1.0" encoding="utf-8"?>
<formControlPr xmlns="http://schemas.microsoft.com/office/spreadsheetml/2009/9/main" objectType="CheckBox" fmlaLink="'DB（Ⅲ）'!$C$25" lockText="1" noThreeD="1"/>
</file>

<file path=xl/ctrlProps/ctrlProp1486.xml><?xml version="1.0" encoding="utf-8"?>
<formControlPr xmlns="http://schemas.microsoft.com/office/spreadsheetml/2009/9/main" objectType="CheckBox" fmlaLink="'DB（Ⅲ）'!$C$31" lockText="1" noThreeD="1"/>
</file>

<file path=xl/ctrlProps/ctrlProp1487.xml><?xml version="1.0" encoding="utf-8"?>
<formControlPr xmlns="http://schemas.microsoft.com/office/spreadsheetml/2009/9/main" objectType="CheckBox" fmlaLink="'DB（Ⅲ）'!$C$37" lockText="1" noThreeD="1"/>
</file>

<file path=xl/ctrlProps/ctrlProp1488.xml><?xml version="1.0" encoding="utf-8"?>
<formControlPr xmlns="http://schemas.microsoft.com/office/spreadsheetml/2009/9/main" objectType="CheckBox" fmlaLink="'DB（Ⅲ）'!$C$45" lockText="1" noThreeD="1"/>
</file>

<file path=xl/ctrlProps/ctrlProp1489.xml><?xml version="1.0" encoding="utf-8"?>
<formControlPr xmlns="http://schemas.microsoft.com/office/spreadsheetml/2009/9/main" objectType="CheckBox" fmlaLink="'DB（Ⅲ）'!$C$54" lockText="1" noThreeD="1"/>
</file>

<file path=xl/ctrlProps/ctrlProp149.xml><?xml version="1.0" encoding="utf-8"?>
<formControlPr xmlns="http://schemas.microsoft.com/office/spreadsheetml/2009/9/main" objectType="CheckBox" fmlaLink="'DB（Ⅱ）'!$D$35" lockText="1" noThreeD="1"/>
</file>

<file path=xl/ctrlProps/ctrlProp1490.xml><?xml version="1.0" encoding="utf-8"?>
<formControlPr xmlns="http://schemas.microsoft.com/office/spreadsheetml/2009/9/main" objectType="CheckBox" fmlaLink="'DB（Ⅲ）'!$C$61" lockText="1" noThreeD="1"/>
</file>

<file path=xl/ctrlProps/ctrlProp1491.xml><?xml version="1.0" encoding="utf-8"?>
<formControlPr xmlns="http://schemas.microsoft.com/office/spreadsheetml/2009/9/main" objectType="CheckBox" fmlaLink="'DB（Ⅲ）'!$C$69" lockText="1" noThreeD="1"/>
</file>

<file path=xl/ctrlProps/ctrlProp1492.xml><?xml version="1.0" encoding="utf-8"?>
<formControlPr xmlns="http://schemas.microsoft.com/office/spreadsheetml/2009/9/main" objectType="CheckBox" fmlaLink="'DB（Ⅲ）'!$C$3" lockText="1" noThreeD="1"/>
</file>

<file path=xl/ctrlProps/ctrlProp1493.xml><?xml version="1.0" encoding="utf-8"?>
<formControlPr xmlns="http://schemas.microsoft.com/office/spreadsheetml/2009/9/main" objectType="CheckBox" fmlaLink="'DB（Ⅲ）'!$C$4" lockText="1" noThreeD="1"/>
</file>

<file path=xl/ctrlProps/ctrlProp1494.xml><?xml version="1.0" encoding="utf-8"?>
<formControlPr xmlns="http://schemas.microsoft.com/office/spreadsheetml/2009/9/main" objectType="CheckBox" fmlaLink="'DB（Ⅲ）'!$C$5"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fmlaLink="'DB（Ⅲ）'!$C$6" lockText="1" noThreeD="1"/>
</file>

<file path=xl/ctrlProps/ctrlProp1497.xml><?xml version="1.0" encoding="utf-8"?>
<formControlPr xmlns="http://schemas.microsoft.com/office/spreadsheetml/2009/9/main" objectType="CheckBox" fmlaLink="'DB（Ⅲ）'!$C$7" lockText="1" noThreeD="1"/>
</file>

<file path=xl/ctrlProps/ctrlProp1498.xml><?xml version="1.0" encoding="utf-8"?>
<formControlPr xmlns="http://schemas.microsoft.com/office/spreadsheetml/2009/9/main" objectType="CheckBox" fmlaLink="'DB（Ⅲ）'!$C$8" lockText="1" noThreeD="1"/>
</file>

<file path=xl/ctrlProps/ctrlProp1499.xml><?xml version="1.0" encoding="utf-8"?>
<formControlPr xmlns="http://schemas.microsoft.com/office/spreadsheetml/2009/9/main" objectType="CheckBox" fmlaLink="'DB（Ⅲ）'!$C$9" lockText="1" noThreeD="1"/>
</file>

<file path=xl/ctrlProps/ctrlProp15.xml><?xml version="1.0" encoding="utf-8"?>
<formControlPr xmlns="http://schemas.microsoft.com/office/spreadsheetml/2009/9/main" objectType="CheckBox" fmlaLink="'DB（Ⅰ）'!$C$62" lockText="1" noThreeD="1"/>
</file>

<file path=xl/ctrlProps/ctrlProp150.xml><?xml version="1.0" encoding="utf-8"?>
<formControlPr xmlns="http://schemas.microsoft.com/office/spreadsheetml/2009/9/main" objectType="CheckBox" fmlaLink="'DB（Ⅱ）'!$D$36" lockText="1" noThreeD="1"/>
</file>

<file path=xl/ctrlProps/ctrlProp1500.xml><?xml version="1.0" encoding="utf-8"?>
<formControlPr xmlns="http://schemas.microsoft.com/office/spreadsheetml/2009/9/main" objectType="CheckBox" fmlaLink="'DB（Ⅲ）'!$C$10"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fmlaLink="'DB（Ⅲ）'!$C$11" lockText="1" noThreeD="1"/>
</file>

<file path=xl/ctrlProps/ctrlProp1504.xml><?xml version="1.0" encoding="utf-8"?>
<formControlPr xmlns="http://schemas.microsoft.com/office/spreadsheetml/2009/9/main" objectType="CheckBox" fmlaLink="'DB（Ⅲ）'!$C$15"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fmlaLink="'DB（Ⅲ）'!$C$17" lockText="1" noThreeD="1"/>
</file>

<file path=xl/ctrlProps/ctrlProp1509.xml><?xml version="1.0" encoding="utf-8"?>
<formControlPr xmlns="http://schemas.microsoft.com/office/spreadsheetml/2009/9/main" objectType="CheckBox" fmlaLink="'DB（Ⅲ）'!$C$20" lockText="1" noThreeD="1"/>
</file>

<file path=xl/ctrlProps/ctrlProp151.xml><?xml version="1.0" encoding="utf-8"?>
<formControlPr xmlns="http://schemas.microsoft.com/office/spreadsheetml/2009/9/main" objectType="CheckBox" fmlaLink="'DB（Ⅱ）'!$D$37" lockText="1" noThreeD="1"/>
</file>

<file path=xl/ctrlProps/ctrlProp1510.xml><?xml version="1.0" encoding="utf-8"?>
<formControlPr xmlns="http://schemas.microsoft.com/office/spreadsheetml/2009/9/main" objectType="CheckBox" fmlaLink="'DB（Ⅲ）'!$C$21" lockText="1" noThreeD="1"/>
</file>

<file path=xl/ctrlProps/ctrlProp1511.xml><?xml version="1.0" encoding="utf-8"?>
<formControlPr xmlns="http://schemas.microsoft.com/office/spreadsheetml/2009/9/main" objectType="CheckBox" fmlaLink="'DB（Ⅲ）'!$C$22"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fmlaLink="'DB（Ⅲ）'!$C$23"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fmlaLink="'DB（Ⅱ）'!$D$38" lockText="1" noThreeD="1"/>
</file>

<file path=xl/ctrlProps/ctrlProp1520.xml><?xml version="1.0" encoding="utf-8"?>
<formControlPr xmlns="http://schemas.microsoft.com/office/spreadsheetml/2009/9/main" objectType="CheckBox" fmlaLink="'DB（Ⅲ）'!$C$33" lockText="1" noThreeD="1"/>
</file>

<file path=xl/ctrlProps/ctrlProp1521.xml><?xml version="1.0" encoding="utf-8"?>
<formControlPr xmlns="http://schemas.microsoft.com/office/spreadsheetml/2009/9/main" objectType="CheckBox" fmlaLink="'DB（Ⅲ）'!$C$32"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fmlaLink="'DB（Ⅲ）'!$C$34"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DB（Ⅱ）'!$D$39"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fmlaLink="'DB（Ⅲ）'!$C$35" lockText="1" noThreeD="1"/>
</file>

<file path=xl/ctrlProps/ctrlProp1532.xml><?xml version="1.0" encoding="utf-8"?>
<formControlPr xmlns="http://schemas.microsoft.com/office/spreadsheetml/2009/9/main" objectType="CheckBox" fmlaLink="'DB（Ⅲ）'!$C$26"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fmlaLink="'DB（Ⅲ）'!$C$27"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fmlaLink="'DB（Ⅱ）'!$D$40" lockText="1" noThreeD="1"/>
</file>

<file path=xl/ctrlProps/ctrlProp1540.xml><?xml version="1.0" encoding="utf-8"?>
<formControlPr xmlns="http://schemas.microsoft.com/office/spreadsheetml/2009/9/main" objectType="CheckBox" fmlaLink="'DB（Ⅲ）'!$C$28"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fmlaLink="'DB（Ⅲ）'!$C$29"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fmlaLink="'DB（Ⅲ）'!$C$42" lockText="1" noThreeD="1"/>
</file>

<file path=xl/ctrlProps/ctrlProp155.xml><?xml version="1.0" encoding="utf-8"?>
<formControlPr xmlns="http://schemas.microsoft.com/office/spreadsheetml/2009/9/main" objectType="CheckBox" fmlaLink="'DB（Ⅱ）'!$D$41" lockText="1" noThreeD="1"/>
</file>

<file path=xl/ctrlProps/ctrlProp1550.xml><?xml version="1.0" encoding="utf-8"?>
<formControlPr xmlns="http://schemas.microsoft.com/office/spreadsheetml/2009/9/main" objectType="CheckBox" fmlaLink="'DB（Ⅲ）'!$C$39"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fmlaLink="'DB（Ⅲ）'!$C$43" lockText="1" noThreeD="1"/>
</file>

<file path=xl/ctrlProps/ctrlProp1556.xml><?xml version="1.0" encoding="utf-8"?>
<formControlPr xmlns="http://schemas.microsoft.com/office/spreadsheetml/2009/9/main" objectType="CheckBox" fmlaLink="'DB（Ⅲ）'!$C$38"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DB（Ⅱ）'!$D$42"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fmlaLink="'DB（Ⅲ）'!$C$48" lockText="1" noThreeD="1"/>
</file>

<file path=xl/ctrlProps/ctrlProp1562.xml><?xml version="1.0" encoding="utf-8"?>
<formControlPr xmlns="http://schemas.microsoft.com/office/spreadsheetml/2009/9/main" objectType="CheckBox" fmlaLink="'DB（Ⅲ）'!$C$47" lockText="1" noThreeD="1"/>
</file>

<file path=xl/ctrlProps/ctrlProp1563.xml><?xml version="1.0" encoding="utf-8"?>
<formControlPr xmlns="http://schemas.microsoft.com/office/spreadsheetml/2009/9/main" objectType="CheckBox" fmlaLink="'DB（Ⅲ）'!$C$46"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DB（Ⅱ）'!$D$43" lockText="1" noThreeD="1"/>
</file>

<file path=xl/ctrlProps/ctrlProp1570.xml><?xml version="1.0" encoding="utf-8"?>
<formControlPr xmlns="http://schemas.microsoft.com/office/spreadsheetml/2009/9/main" objectType="CheckBox" fmlaLink="'DB（Ⅲ）'!$C$49"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fmlaLink="'DB（Ⅲ）'!$C$50"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DB（Ⅱ）'!$D$44"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fmlaLink="'DB（Ⅲ）'!$C$51" lockText="1" noThreeD="1"/>
</file>

<file path=xl/ctrlProps/ctrlProp1584.xml><?xml version="1.0" encoding="utf-8"?>
<formControlPr xmlns="http://schemas.microsoft.com/office/spreadsheetml/2009/9/main" objectType="CheckBox" fmlaLink="'DB（Ⅲ）'!$C$52"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DB（Ⅱ）'!$D$45"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fmlaLink="'DB（Ⅲ）'!$C$58"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fmlaLink="'DB（Ⅲ）'!$C$59"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DB（Ⅰ）'!$C$63" lockText="1" noThreeD="1"/>
</file>

<file path=xl/ctrlProps/ctrlProp160.xml><?xml version="1.0" encoding="utf-8"?>
<formControlPr xmlns="http://schemas.microsoft.com/office/spreadsheetml/2009/9/main" objectType="CheckBox" fmlaLink="'DB（Ⅱ）'!$D$46"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fmlaLink="'DB（Ⅲ）'!$C$63" lockText="1" noThreeD="1"/>
</file>

<file path=xl/ctrlProps/ctrlProp1605.xml><?xml version="1.0" encoding="utf-8"?>
<formControlPr xmlns="http://schemas.microsoft.com/office/spreadsheetml/2009/9/main" objectType="CheckBox" fmlaLink="'DB（Ⅲ）'!$C$62" lockText="1" noThreeD="1"/>
</file>

<file path=xl/ctrlProps/ctrlProp1606.xml><?xml version="1.0" encoding="utf-8"?>
<formControlPr xmlns="http://schemas.microsoft.com/office/spreadsheetml/2009/9/main" objectType="CheckBox" fmlaLink="'DB（Ⅲ）'!$C$64"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DB（Ⅱ）'!$D$3"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fmlaLink="'DB（Ⅲ）'!$C$65"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DB（Ⅱ）'!$M$3" lockText="1" noThreeD="1"/>
</file>

<file path=xl/ctrlProps/ctrlProp1620.xml><?xml version="1.0" encoding="utf-8"?>
<formControlPr xmlns="http://schemas.microsoft.com/office/spreadsheetml/2009/9/main" objectType="CheckBox" fmlaLink="'DB（Ⅲ）'!$C$70"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fmlaLink="'DB（Ⅲ）'!$C$72" lockText="1" noThreeD="1"/>
</file>

<file path=xl/ctrlProps/ctrlProp163.xml><?xml version="1.0" encoding="utf-8"?>
<formControlPr xmlns="http://schemas.microsoft.com/office/spreadsheetml/2009/9/main" objectType="CheckBox" fmlaLink="'DB（Ⅱ）'!$L$3" lockText="1" noThreeD="1"/>
</file>

<file path=xl/ctrlProps/ctrlProp1630.xml><?xml version="1.0" encoding="utf-8"?>
<formControlPr xmlns="http://schemas.microsoft.com/office/spreadsheetml/2009/9/main" objectType="CheckBox" fmlaLink="'DB（Ⅲ）'!$C$73" lockText="1" noThreeD="1"/>
</file>

<file path=xl/ctrlProps/ctrlProp1631.xml><?xml version="1.0" encoding="utf-8"?>
<formControlPr xmlns="http://schemas.microsoft.com/office/spreadsheetml/2009/9/main" objectType="CheckBox" checked="Checked" lockText="1" noThreeD="1"/>
</file>

<file path=xl/ctrlProps/ctrlProp1632.xml><?xml version="1.0" encoding="utf-8"?>
<formControlPr xmlns="http://schemas.microsoft.com/office/spreadsheetml/2009/9/main" objectType="CheckBox" fmlaLink="'DB（Ⅲ）'!$C$14" lockText="1" noThreeD="1"/>
</file>

<file path=xl/ctrlProps/ctrlProp1633.xml><?xml version="1.0" encoding="utf-8"?>
<formControlPr xmlns="http://schemas.microsoft.com/office/spreadsheetml/2009/9/main" objectType="CheckBox" fmlaLink="'DB（Ⅲ）'!$C$16" lockText="1" noThreeD="1"/>
</file>

<file path=xl/ctrlProps/ctrlProp1634.xml><?xml version="1.0" encoding="utf-8"?>
<formControlPr xmlns="http://schemas.microsoft.com/office/spreadsheetml/2009/9/main" objectType="CheckBox" checked="Checked" lockText="1" noThreeD="1"/>
</file>

<file path=xl/ctrlProps/ctrlProp1635.xml><?xml version="1.0" encoding="utf-8"?>
<formControlPr xmlns="http://schemas.microsoft.com/office/spreadsheetml/2009/9/main" objectType="CheckBox" checked="Checked" lockText="1" noThreeD="1"/>
</file>

<file path=xl/ctrlProps/ctrlProp1636.xml><?xml version="1.0" encoding="utf-8"?>
<formControlPr xmlns="http://schemas.microsoft.com/office/spreadsheetml/2009/9/main" objectType="CheckBox" checked="Checked"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DB（Ⅱ）'!$K$3"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fmlaLink="'DB（Ⅲ）'!$C$40" lockText="1" noThreeD="1"/>
</file>

<file path=xl/ctrlProps/ctrlProp1642.xml><?xml version="1.0" encoding="utf-8"?>
<formControlPr xmlns="http://schemas.microsoft.com/office/spreadsheetml/2009/9/main" objectType="CheckBox" checked="Checked" lockText="1" noThreeD="1"/>
</file>

<file path=xl/ctrlProps/ctrlProp1643.xml><?xml version="1.0" encoding="utf-8"?>
<formControlPr xmlns="http://schemas.microsoft.com/office/spreadsheetml/2009/9/main" objectType="CheckBox" fmlaLink="'DB（Ⅲ）'!$C$57" lockText="1" noThreeD="1"/>
</file>

<file path=xl/ctrlProps/ctrlProp1644.xml><?xml version="1.0" encoding="utf-8"?>
<formControlPr xmlns="http://schemas.microsoft.com/office/spreadsheetml/2009/9/main" objectType="CheckBox" checked="Checked" lockText="1" noThreeD="1"/>
</file>

<file path=xl/ctrlProps/ctrlProp1645.xml><?xml version="1.0" encoding="utf-8"?>
<formControlPr xmlns="http://schemas.microsoft.com/office/spreadsheetml/2009/9/main" objectType="CheckBox" fmlaLink="'DB（Ⅲ）'!$C$55" lockText="1" noThreeD="1"/>
</file>

<file path=xl/ctrlProps/ctrlProp1646.xml><?xml version="1.0" encoding="utf-8"?>
<formControlPr xmlns="http://schemas.microsoft.com/office/spreadsheetml/2009/9/main" objectType="CheckBox" checked="Checked"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DB（Ⅱ）'!$J$3"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fmlaLink="'DB（Ⅲ）'!$C$66" lockText="1" noThreeD="1"/>
</file>

<file path=xl/ctrlProps/ctrlProp1655.xml><?xml version="1.0" encoding="utf-8"?>
<formControlPr xmlns="http://schemas.microsoft.com/office/spreadsheetml/2009/9/main" objectType="CheckBox" checked="Checked" lockText="1" noThreeD="1"/>
</file>

<file path=xl/ctrlProps/ctrlProp1656.xml><?xml version="1.0" encoding="utf-8"?>
<formControlPr xmlns="http://schemas.microsoft.com/office/spreadsheetml/2009/9/main" objectType="CheckBox" fmlaLink="'DB（Ⅲ）'!$C$71" lockText="1" noThreeD="1"/>
</file>

<file path=xl/ctrlProps/ctrlProp1657.xml><?xml version="1.0" encoding="utf-8"?>
<formControlPr xmlns="http://schemas.microsoft.com/office/spreadsheetml/2009/9/main" objectType="CheckBox" checked="Checked" lockText="1" noThreeD="1"/>
</file>

<file path=xl/ctrlProps/ctrlProp1658.xml><?xml version="1.0" encoding="utf-8"?>
<formControlPr xmlns="http://schemas.microsoft.com/office/spreadsheetml/2009/9/main" objectType="CheckBox" fmlaLink="'DB（Ⅲ）'!$C$56"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fmlaLink="'DB（Ⅱ）'!$I$3"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fmlaLink="'DB（Ⅲ）'!$C$41"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DB（Ⅱ）'!$H$3"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fmlaLink="'DB（Ⅲ）'!$C$67" lockText="1" noThreeD="1"/>
</file>

<file path=xl/ctrlProps/ctrlProp1672.xml><?xml version="1.0" encoding="utf-8"?>
<formControlPr xmlns="http://schemas.microsoft.com/office/spreadsheetml/2009/9/main" objectType="CheckBox" checked="Checked" lockText="1" noThreeD="1"/>
</file>

<file path=xl/ctrlProps/ctrlProp1673.xml><?xml version="1.0" encoding="utf-8"?>
<formControlPr xmlns="http://schemas.microsoft.com/office/spreadsheetml/2009/9/main" objectType="CheckBox" fmlaLink="'DB（Ⅲ）'!$C$2" lockText="1" noThreeD="1"/>
</file>

<file path=xl/ctrlProps/ctrlProp1674.xml><?xml version="1.0" encoding="utf-8"?>
<formControlPr xmlns="http://schemas.microsoft.com/office/spreadsheetml/2009/9/main" objectType="CheckBox" fmlaLink="'DB（Ⅲ）'!$C$13" lockText="1" noThreeD="1"/>
</file>

<file path=xl/ctrlProps/ctrlProp1675.xml><?xml version="1.0" encoding="utf-8"?>
<formControlPr xmlns="http://schemas.microsoft.com/office/spreadsheetml/2009/9/main" objectType="CheckBox" fmlaLink="'DB（Ⅲ）'!$C$19" lockText="1" noThreeD="1"/>
</file>

<file path=xl/ctrlProps/ctrlProp1676.xml><?xml version="1.0" encoding="utf-8"?>
<formControlPr xmlns="http://schemas.microsoft.com/office/spreadsheetml/2009/9/main" objectType="CheckBox" fmlaLink="'DB（Ⅲ）'!$C$25" lockText="1" noThreeD="1"/>
</file>

<file path=xl/ctrlProps/ctrlProp1677.xml><?xml version="1.0" encoding="utf-8"?>
<formControlPr xmlns="http://schemas.microsoft.com/office/spreadsheetml/2009/9/main" objectType="CheckBox" fmlaLink="'DB（Ⅲ）'!$C$31" lockText="1" noThreeD="1"/>
</file>

<file path=xl/ctrlProps/ctrlProp1678.xml><?xml version="1.0" encoding="utf-8"?>
<formControlPr xmlns="http://schemas.microsoft.com/office/spreadsheetml/2009/9/main" objectType="CheckBox" fmlaLink="'DB（Ⅲ）'!$C$37" lockText="1" noThreeD="1"/>
</file>

<file path=xl/ctrlProps/ctrlProp1679.xml><?xml version="1.0" encoding="utf-8"?>
<formControlPr xmlns="http://schemas.microsoft.com/office/spreadsheetml/2009/9/main" objectType="CheckBox" fmlaLink="'DB（Ⅲ）'!$C$45" lockText="1" noThreeD="1"/>
</file>

<file path=xl/ctrlProps/ctrlProp168.xml><?xml version="1.0" encoding="utf-8"?>
<formControlPr xmlns="http://schemas.microsoft.com/office/spreadsheetml/2009/9/main" objectType="CheckBox" fmlaLink="'DB（Ⅱ）'!$G$3" lockText="1" noThreeD="1"/>
</file>

<file path=xl/ctrlProps/ctrlProp1680.xml><?xml version="1.0" encoding="utf-8"?>
<formControlPr xmlns="http://schemas.microsoft.com/office/spreadsheetml/2009/9/main" objectType="CheckBox" fmlaLink="'DB（Ⅲ）'!$C$54" lockText="1" noThreeD="1"/>
</file>

<file path=xl/ctrlProps/ctrlProp1681.xml><?xml version="1.0" encoding="utf-8"?>
<formControlPr xmlns="http://schemas.microsoft.com/office/spreadsheetml/2009/9/main" objectType="CheckBox" fmlaLink="'DB（Ⅲ）'!$C$61" lockText="1" noThreeD="1"/>
</file>

<file path=xl/ctrlProps/ctrlProp1682.xml><?xml version="1.0" encoding="utf-8"?>
<formControlPr xmlns="http://schemas.microsoft.com/office/spreadsheetml/2009/9/main" objectType="CheckBox" fmlaLink="'DB（Ⅲ）'!$C$69" lockText="1" noThreeD="1"/>
</file>

<file path=xl/ctrlProps/ctrlProp169.xml><?xml version="1.0" encoding="utf-8"?>
<formControlPr xmlns="http://schemas.microsoft.com/office/spreadsheetml/2009/9/main" objectType="CheckBox" fmlaLink="'DB（Ⅱ）'!$F$3" lockText="1" noThreeD="1"/>
</file>

<file path=xl/ctrlProps/ctrlProp17.xml><?xml version="1.0" encoding="utf-8"?>
<formControlPr xmlns="http://schemas.microsoft.com/office/spreadsheetml/2009/9/main" objectType="CheckBox" fmlaLink="'DB（Ⅰ）'!$C$64" lockText="1" noThreeD="1"/>
</file>

<file path=xl/ctrlProps/ctrlProp170.xml><?xml version="1.0" encoding="utf-8"?>
<formControlPr xmlns="http://schemas.microsoft.com/office/spreadsheetml/2009/9/main" objectType="Radio" firstButton="1" fmlaLink="'DB（Ⅱ）'!$E$3"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CheckBox" fmlaLink="'DB（Ⅱ）'!$M$4" lockText="1" noThreeD="1"/>
</file>

<file path=xl/ctrlProps/ctrlProp175.xml><?xml version="1.0" encoding="utf-8"?>
<formControlPr xmlns="http://schemas.microsoft.com/office/spreadsheetml/2009/9/main" objectType="CheckBox" fmlaLink="'DB（Ⅱ）'!$L$4" lockText="1" noThreeD="1"/>
</file>

<file path=xl/ctrlProps/ctrlProp176.xml><?xml version="1.0" encoding="utf-8"?>
<formControlPr xmlns="http://schemas.microsoft.com/office/spreadsheetml/2009/9/main" objectType="CheckBox" fmlaLink="'DB（Ⅱ）'!$K$4" lockText="1" noThreeD="1"/>
</file>

<file path=xl/ctrlProps/ctrlProp177.xml><?xml version="1.0" encoding="utf-8"?>
<formControlPr xmlns="http://schemas.microsoft.com/office/spreadsheetml/2009/9/main" objectType="CheckBox" fmlaLink="'DB（Ⅱ）'!$J$4" lockText="1" noThreeD="1"/>
</file>

<file path=xl/ctrlProps/ctrlProp178.xml><?xml version="1.0" encoding="utf-8"?>
<formControlPr xmlns="http://schemas.microsoft.com/office/spreadsheetml/2009/9/main" objectType="CheckBox" fmlaLink="'DB（Ⅱ）'!$I$4" lockText="1" noThreeD="1"/>
</file>

<file path=xl/ctrlProps/ctrlProp179.xml><?xml version="1.0" encoding="utf-8"?>
<formControlPr xmlns="http://schemas.microsoft.com/office/spreadsheetml/2009/9/main" objectType="CheckBox" fmlaLink="'DB（Ⅱ）'!$H$4" lockText="1" noThreeD="1"/>
</file>

<file path=xl/ctrlProps/ctrlProp18.xml><?xml version="1.0" encoding="utf-8"?>
<formControlPr xmlns="http://schemas.microsoft.com/office/spreadsheetml/2009/9/main" objectType="CheckBox" fmlaLink="'DB（Ⅰ）'!$C$65" lockText="1" noThreeD="1"/>
</file>

<file path=xl/ctrlProps/ctrlProp180.xml><?xml version="1.0" encoding="utf-8"?>
<formControlPr xmlns="http://schemas.microsoft.com/office/spreadsheetml/2009/9/main" objectType="CheckBox" fmlaLink="'DB（Ⅱ）'!$G$4" lockText="1" noThreeD="1"/>
</file>

<file path=xl/ctrlProps/ctrlProp181.xml><?xml version="1.0" encoding="utf-8"?>
<formControlPr xmlns="http://schemas.microsoft.com/office/spreadsheetml/2009/9/main" objectType="CheckBox" fmlaLink="'DB（Ⅱ）'!$F$4" lockText="1" noThreeD="1"/>
</file>

<file path=xl/ctrlProps/ctrlProp182.xml><?xml version="1.0" encoding="utf-8"?>
<formControlPr xmlns="http://schemas.microsoft.com/office/spreadsheetml/2009/9/main" objectType="Radio" firstButton="1" fmlaLink="'DB（Ⅱ）'!$E$4"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firstButton="1" fmlaLink="'DB（Ⅱ）'!$D$4"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DB（Ⅰ）'!$C$66" lockText="1" noThreeD="1"/>
</file>

<file path=xl/ctrlProps/ctrlProp190.xml><?xml version="1.0" encoding="utf-8"?>
<formControlPr xmlns="http://schemas.microsoft.com/office/spreadsheetml/2009/9/main" objectType="Radio" firstButton="1" fmlaLink="'DB（Ⅱ）'!$C$4"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CheckBox" fmlaLink="'DB（Ⅱ）'!$M$5" lockText="1" noThreeD="1"/>
</file>

<file path=xl/ctrlProps/ctrlProp195.xml><?xml version="1.0" encoding="utf-8"?>
<formControlPr xmlns="http://schemas.microsoft.com/office/spreadsheetml/2009/9/main" objectType="CheckBox" fmlaLink="'DB（Ⅱ）'!$L$5" lockText="1" noThreeD="1"/>
</file>

<file path=xl/ctrlProps/ctrlProp196.xml><?xml version="1.0" encoding="utf-8"?>
<formControlPr xmlns="http://schemas.microsoft.com/office/spreadsheetml/2009/9/main" objectType="CheckBox" fmlaLink="'DB（Ⅱ）'!$K$5" lockText="1" noThreeD="1"/>
</file>

<file path=xl/ctrlProps/ctrlProp197.xml><?xml version="1.0" encoding="utf-8"?>
<formControlPr xmlns="http://schemas.microsoft.com/office/spreadsheetml/2009/9/main" objectType="CheckBox" fmlaLink="'DB（Ⅱ）'!$J$5" lockText="1" noThreeD="1"/>
</file>

<file path=xl/ctrlProps/ctrlProp198.xml><?xml version="1.0" encoding="utf-8"?>
<formControlPr xmlns="http://schemas.microsoft.com/office/spreadsheetml/2009/9/main" objectType="CheckBox" fmlaLink="'DB（Ⅱ）'!$I$5" lockText="1" noThreeD="1"/>
</file>

<file path=xl/ctrlProps/ctrlProp199.xml><?xml version="1.0" encoding="utf-8"?>
<formControlPr xmlns="http://schemas.microsoft.com/office/spreadsheetml/2009/9/main" objectType="CheckBox" fmlaLink="'DB（Ⅱ）'!$H$5"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DB（Ⅰ）'!$C$67" lockText="1" noThreeD="1"/>
</file>

<file path=xl/ctrlProps/ctrlProp200.xml><?xml version="1.0" encoding="utf-8"?>
<formControlPr xmlns="http://schemas.microsoft.com/office/spreadsheetml/2009/9/main" objectType="CheckBox" fmlaLink="'DB（Ⅱ）'!$G$5" lockText="1" noThreeD="1"/>
</file>

<file path=xl/ctrlProps/ctrlProp201.xml><?xml version="1.0" encoding="utf-8"?>
<formControlPr xmlns="http://schemas.microsoft.com/office/spreadsheetml/2009/9/main" objectType="CheckBox" fmlaLink="'DB（Ⅱ）'!$F$5" lockText="1" noThreeD="1"/>
</file>

<file path=xl/ctrlProps/ctrlProp202.xml><?xml version="1.0" encoding="utf-8"?>
<formControlPr xmlns="http://schemas.microsoft.com/office/spreadsheetml/2009/9/main" objectType="Radio" firstButton="1" fmlaLink="'DB（Ⅱ）'!$E$5"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firstButton="1" fmlaLink="'DB（Ⅱ）'!$D$5"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fmlaLink="'DB（Ⅰ）'!$C$68" lockText="1" noThreeD="1"/>
</file>

<file path=xl/ctrlProps/ctrlProp210.xml><?xml version="1.0" encoding="utf-8"?>
<formControlPr xmlns="http://schemas.microsoft.com/office/spreadsheetml/2009/9/main" objectType="Radio" firstButton="1" fmlaLink="'DB（Ⅱ）'!$C$5"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CheckBox" fmlaLink="'DB（Ⅱ）'!$M$6" lockText="1" noThreeD="1"/>
</file>

<file path=xl/ctrlProps/ctrlProp215.xml><?xml version="1.0" encoding="utf-8"?>
<formControlPr xmlns="http://schemas.microsoft.com/office/spreadsheetml/2009/9/main" objectType="CheckBox" fmlaLink="'DB（Ⅱ）'!$L$6" lockText="1" noThreeD="1"/>
</file>

<file path=xl/ctrlProps/ctrlProp216.xml><?xml version="1.0" encoding="utf-8"?>
<formControlPr xmlns="http://schemas.microsoft.com/office/spreadsheetml/2009/9/main" objectType="CheckBox" fmlaLink="'DB（Ⅱ）'!$K$6" lockText="1" noThreeD="1"/>
</file>

<file path=xl/ctrlProps/ctrlProp217.xml><?xml version="1.0" encoding="utf-8"?>
<formControlPr xmlns="http://schemas.microsoft.com/office/spreadsheetml/2009/9/main" objectType="CheckBox" fmlaLink="'DB（Ⅱ）'!$J$6" lockText="1" noThreeD="1"/>
</file>

<file path=xl/ctrlProps/ctrlProp218.xml><?xml version="1.0" encoding="utf-8"?>
<formControlPr xmlns="http://schemas.microsoft.com/office/spreadsheetml/2009/9/main" objectType="CheckBox" fmlaLink="'DB（Ⅱ）'!$I$6" lockText="1" noThreeD="1"/>
</file>

<file path=xl/ctrlProps/ctrlProp219.xml><?xml version="1.0" encoding="utf-8"?>
<formControlPr xmlns="http://schemas.microsoft.com/office/spreadsheetml/2009/9/main" objectType="CheckBox" fmlaLink="'DB（Ⅱ）'!$H$6" lockText="1" noThreeD="1"/>
</file>

<file path=xl/ctrlProps/ctrlProp22.xml><?xml version="1.0" encoding="utf-8"?>
<formControlPr xmlns="http://schemas.microsoft.com/office/spreadsheetml/2009/9/main" objectType="CheckBox" fmlaLink="'DB（Ⅰ）'!$C$70" lockText="1" noThreeD="1"/>
</file>

<file path=xl/ctrlProps/ctrlProp220.xml><?xml version="1.0" encoding="utf-8"?>
<formControlPr xmlns="http://schemas.microsoft.com/office/spreadsheetml/2009/9/main" objectType="CheckBox" fmlaLink="'DB（Ⅱ）'!$G$6" lockText="1" noThreeD="1"/>
</file>

<file path=xl/ctrlProps/ctrlProp221.xml><?xml version="1.0" encoding="utf-8"?>
<formControlPr xmlns="http://schemas.microsoft.com/office/spreadsheetml/2009/9/main" objectType="CheckBox" fmlaLink="'DB（Ⅱ）'!$F$6" lockText="1" noThreeD="1"/>
</file>

<file path=xl/ctrlProps/ctrlProp222.xml><?xml version="1.0" encoding="utf-8"?>
<formControlPr xmlns="http://schemas.microsoft.com/office/spreadsheetml/2009/9/main" objectType="Radio" firstButton="1" fmlaLink="'DB（Ⅱ）'!$E$6"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Radio" firstButton="1" fmlaLink="'DB（Ⅱ）'!$D$6"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DB（Ⅰ）'!$C$71" lockText="1" noThreeD="1"/>
</file>

<file path=xl/ctrlProps/ctrlProp230.xml><?xml version="1.0" encoding="utf-8"?>
<formControlPr xmlns="http://schemas.microsoft.com/office/spreadsheetml/2009/9/main" objectType="Radio" firstButton="1" fmlaLink="'DB（Ⅱ）'!$C$6"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CheckBox" fmlaLink="'DB（Ⅱ）'!$D$6" lockText="1" noThreeD="1"/>
</file>

<file path=xl/ctrlProps/ctrlProp235.xml><?xml version="1.0" encoding="utf-8"?>
<formControlPr xmlns="http://schemas.microsoft.com/office/spreadsheetml/2009/9/main" objectType="CheckBox" fmlaLink="'DB（Ⅱ）'!$D$7" lockText="1" noThreeD="1"/>
</file>

<file path=xl/ctrlProps/ctrlProp236.xml><?xml version="1.0" encoding="utf-8"?>
<formControlPr xmlns="http://schemas.microsoft.com/office/spreadsheetml/2009/9/main" objectType="CheckBox" fmlaLink="'DB（Ⅱ）'!$M$7" lockText="1" noThreeD="1"/>
</file>

<file path=xl/ctrlProps/ctrlProp237.xml><?xml version="1.0" encoding="utf-8"?>
<formControlPr xmlns="http://schemas.microsoft.com/office/spreadsheetml/2009/9/main" objectType="CheckBox" fmlaLink="'DB（Ⅱ）'!$L$7" lockText="1" noThreeD="1"/>
</file>

<file path=xl/ctrlProps/ctrlProp238.xml><?xml version="1.0" encoding="utf-8"?>
<formControlPr xmlns="http://schemas.microsoft.com/office/spreadsheetml/2009/9/main" objectType="CheckBox" fmlaLink="'DB（Ⅱ）'!$K$7" lockText="1" noThreeD="1"/>
</file>

<file path=xl/ctrlProps/ctrlProp239.xml><?xml version="1.0" encoding="utf-8"?>
<formControlPr xmlns="http://schemas.microsoft.com/office/spreadsheetml/2009/9/main" objectType="CheckBox" fmlaLink="'DB（Ⅱ）'!$J$7" lockText="1" noThreeD="1"/>
</file>

<file path=xl/ctrlProps/ctrlProp24.xml><?xml version="1.0" encoding="utf-8"?>
<formControlPr xmlns="http://schemas.microsoft.com/office/spreadsheetml/2009/9/main" objectType="CheckBox" fmlaLink="'DB（Ⅰ）'!$C$72" lockText="1" noThreeD="1"/>
</file>

<file path=xl/ctrlProps/ctrlProp240.xml><?xml version="1.0" encoding="utf-8"?>
<formControlPr xmlns="http://schemas.microsoft.com/office/spreadsheetml/2009/9/main" objectType="CheckBox" fmlaLink="'DB（Ⅱ）'!$I$7" lockText="1" noThreeD="1"/>
</file>

<file path=xl/ctrlProps/ctrlProp241.xml><?xml version="1.0" encoding="utf-8"?>
<formControlPr xmlns="http://schemas.microsoft.com/office/spreadsheetml/2009/9/main" objectType="CheckBox" fmlaLink="'DB（Ⅱ）'!$H$7" lockText="1" noThreeD="1"/>
</file>

<file path=xl/ctrlProps/ctrlProp242.xml><?xml version="1.0" encoding="utf-8"?>
<formControlPr xmlns="http://schemas.microsoft.com/office/spreadsheetml/2009/9/main" objectType="CheckBox" fmlaLink="'DB（Ⅱ）'!$G$7" lockText="1" noThreeD="1"/>
</file>

<file path=xl/ctrlProps/ctrlProp243.xml><?xml version="1.0" encoding="utf-8"?>
<formControlPr xmlns="http://schemas.microsoft.com/office/spreadsheetml/2009/9/main" objectType="CheckBox" fmlaLink="'DB（Ⅱ）'!$F$7" lockText="1" noThreeD="1"/>
</file>

<file path=xl/ctrlProps/ctrlProp244.xml><?xml version="1.0" encoding="utf-8"?>
<formControlPr xmlns="http://schemas.microsoft.com/office/spreadsheetml/2009/9/main" objectType="Radio" firstButton="1" fmlaLink="'DB（Ⅱ）'!$E$7"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firstButton="1" fmlaLink="'DB（Ⅱ）'!$D$7"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DB（Ⅰ）'!$C$73"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firstButton="1" fmlaLink="'DB（Ⅱ）'!$C$7"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CheckBox" fmlaLink="'DB（Ⅱ）'!$D$8" lockText="1" noThreeD="1"/>
</file>

<file path=xl/ctrlProps/ctrlProp257.xml><?xml version="1.0" encoding="utf-8"?>
<formControlPr xmlns="http://schemas.microsoft.com/office/spreadsheetml/2009/9/main" objectType="CheckBox" fmlaLink="'DB（Ⅱ）'!$M$8" lockText="1" noThreeD="1"/>
</file>

<file path=xl/ctrlProps/ctrlProp258.xml><?xml version="1.0" encoding="utf-8"?>
<formControlPr xmlns="http://schemas.microsoft.com/office/spreadsheetml/2009/9/main" objectType="CheckBox" fmlaLink="'DB（Ⅱ）'!$L$8" lockText="1" noThreeD="1"/>
</file>

<file path=xl/ctrlProps/ctrlProp259.xml><?xml version="1.0" encoding="utf-8"?>
<formControlPr xmlns="http://schemas.microsoft.com/office/spreadsheetml/2009/9/main" objectType="CheckBox" fmlaLink="'DB（Ⅱ）'!$K$8" lockText="1" noThreeD="1"/>
</file>

<file path=xl/ctrlProps/ctrlProp26.xml><?xml version="1.0" encoding="utf-8"?>
<formControlPr xmlns="http://schemas.microsoft.com/office/spreadsheetml/2009/9/main" objectType="CheckBox" fmlaLink="'DB（Ⅰ）'!$C$74" lockText="1" noThreeD="1"/>
</file>

<file path=xl/ctrlProps/ctrlProp260.xml><?xml version="1.0" encoding="utf-8"?>
<formControlPr xmlns="http://schemas.microsoft.com/office/spreadsheetml/2009/9/main" objectType="CheckBox" fmlaLink="'DB（Ⅱ）'!$J$8" lockText="1" noThreeD="1"/>
</file>

<file path=xl/ctrlProps/ctrlProp261.xml><?xml version="1.0" encoding="utf-8"?>
<formControlPr xmlns="http://schemas.microsoft.com/office/spreadsheetml/2009/9/main" objectType="CheckBox" fmlaLink="'DB（Ⅱ）'!$I$8" lockText="1" noThreeD="1"/>
</file>

<file path=xl/ctrlProps/ctrlProp262.xml><?xml version="1.0" encoding="utf-8"?>
<formControlPr xmlns="http://schemas.microsoft.com/office/spreadsheetml/2009/9/main" objectType="CheckBox" fmlaLink="'DB（Ⅱ）'!$H$8" lockText="1" noThreeD="1"/>
</file>

<file path=xl/ctrlProps/ctrlProp263.xml><?xml version="1.0" encoding="utf-8"?>
<formControlPr xmlns="http://schemas.microsoft.com/office/spreadsheetml/2009/9/main" objectType="CheckBox" fmlaLink="'DB（Ⅱ）'!$G$8" lockText="1" noThreeD="1"/>
</file>

<file path=xl/ctrlProps/ctrlProp264.xml><?xml version="1.0" encoding="utf-8"?>
<formControlPr xmlns="http://schemas.microsoft.com/office/spreadsheetml/2009/9/main" objectType="CheckBox" fmlaLink="'DB（Ⅱ）'!$F$8" lockText="1" noThreeD="1"/>
</file>

<file path=xl/ctrlProps/ctrlProp265.xml><?xml version="1.0" encoding="utf-8"?>
<formControlPr xmlns="http://schemas.microsoft.com/office/spreadsheetml/2009/9/main" objectType="Radio" firstButton="1" fmlaLink="'DB（Ⅱ）'!$E$8"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firstButton="1" fmlaLink="'DB（Ⅱ）'!$D$8" lockText="1" noThreeD="1"/>
</file>

<file path=xl/ctrlProps/ctrlProp27.xml><?xml version="1.0" encoding="utf-8"?>
<formControlPr xmlns="http://schemas.microsoft.com/office/spreadsheetml/2009/9/main" objectType="CheckBox" fmlaLink="'DB（Ⅰ）'!$C$75"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firstButton="1" fmlaLink="'DB（Ⅱ）'!$C$8"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CheckBox" fmlaLink="'DB（Ⅱ）'!$D$9" lockText="1" noThreeD="1"/>
</file>

<file path=xl/ctrlProps/ctrlProp278.xml><?xml version="1.0" encoding="utf-8"?>
<formControlPr xmlns="http://schemas.microsoft.com/office/spreadsheetml/2009/9/main" objectType="CheckBox" fmlaLink="'DB（Ⅱ）'!$M$9" lockText="1" noThreeD="1"/>
</file>

<file path=xl/ctrlProps/ctrlProp279.xml><?xml version="1.0" encoding="utf-8"?>
<formControlPr xmlns="http://schemas.microsoft.com/office/spreadsheetml/2009/9/main" objectType="CheckBox" fmlaLink="'DB（Ⅱ）'!$L$9" lockText="1" noThreeD="1"/>
</file>

<file path=xl/ctrlProps/ctrlProp28.xml><?xml version="1.0" encoding="utf-8"?>
<formControlPr xmlns="http://schemas.microsoft.com/office/spreadsheetml/2009/9/main" objectType="CheckBox" fmlaLink="'DB（Ⅰ）'!$C$76" lockText="1" noThreeD="1"/>
</file>

<file path=xl/ctrlProps/ctrlProp280.xml><?xml version="1.0" encoding="utf-8"?>
<formControlPr xmlns="http://schemas.microsoft.com/office/spreadsheetml/2009/9/main" objectType="CheckBox" fmlaLink="'DB（Ⅱ）'!$K$9" lockText="1" noThreeD="1"/>
</file>

<file path=xl/ctrlProps/ctrlProp281.xml><?xml version="1.0" encoding="utf-8"?>
<formControlPr xmlns="http://schemas.microsoft.com/office/spreadsheetml/2009/9/main" objectType="CheckBox" fmlaLink="'DB（Ⅱ）'!$J$9" lockText="1" noThreeD="1"/>
</file>

<file path=xl/ctrlProps/ctrlProp282.xml><?xml version="1.0" encoding="utf-8"?>
<formControlPr xmlns="http://schemas.microsoft.com/office/spreadsheetml/2009/9/main" objectType="CheckBox" fmlaLink="'DB（Ⅱ）'!$I$9" lockText="1" noThreeD="1"/>
</file>

<file path=xl/ctrlProps/ctrlProp283.xml><?xml version="1.0" encoding="utf-8"?>
<formControlPr xmlns="http://schemas.microsoft.com/office/spreadsheetml/2009/9/main" objectType="CheckBox" fmlaLink="'DB（Ⅱ）'!$H$9" lockText="1" noThreeD="1"/>
</file>

<file path=xl/ctrlProps/ctrlProp284.xml><?xml version="1.0" encoding="utf-8"?>
<formControlPr xmlns="http://schemas.microsoft.com/office/spreadsheetml/2009/9/main" objectType="CheckBox" fmlaLink="'DB（Ⅱ）'!$G$9" lockText="1" noThreeD="1"/>
</file>

<file path=xl/ctrlProps/ctrlProp285.xml><?xml version="1.0" encoding="utf-8"?>
<formControlPr xmlns="http://schemas.microsoft.com/office/spreadsheetml/2009/9/main" objectType="CheckBox" fmlaLink="'DB（Ⅱ）'!$F$9" lockText="1" noThreeD="1"/>
</file>

<file path=xl/ctrlProps/ctrlProp286.xml><?xml version="1.0" encoding="utf-8"?>
<formControlPr xmlns="http://schemas.microsoft.com/office/spreadsheetml/2009/9/main" objectType="Radio" firstButton="1" fmlaLink="'DB（Ⅱ）'!$E$9"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B（Ⅰ）'!$C$77" lockText="1" noThreeD="1"/>
</file>

<file path=xl/ctrlProps/ctrlProp290.xml><?xml version="1.0" encoding="utf-8"?>
<formControlPr xmlns="http://schemas.microsoft.com/office/spreadsheetml/2009/9/main" objectType="Radio" firstButton="1" fmlaLink="'DB（Ⅱ）'!$D$9"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DB（Ⅱ）'!$C$9"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CheckBox" fmlaLink="'DB（Ⅱ）'!$D$10" lockText="1" noThreeD="1"/>
</file>

<file path=xl/ctrlProps/ctrlProp299.xml><?xml version="1.0" encoding="utf-8"?>
<formControlPr xmlns="http://schemas.microsoft.com/office/spreadsheetml/2009/9/main" objectType="CheckBox" fmlaLink="'DB（Ⅱ）'!$M$10" lockText="1" noThreeD="1"/>
</file>

<file path=xl/ctrlProps/ctrlProp3.xml><?xml version="1.0" encoding="utf-8"?>
<formControlPr xmlns="http://schemas.microsoft.com/office/spreadsheetml/2009/9/main" objectType="CheckBox" fmlaLink="'DB（Ⅰ）'!$C$47" lockText="1" noThreeD="1"/>
</file>

<file path=xl/ctrlProps/ctrlProp30.xml><?xml version="1.0" encoding="utf-8"?>
<formControlPr xmlns="http://schemas.microsoft.com/office/spreadsheetml/2009/9/main" objectType="CheckBox" fmlaLink="'DB（Ⅰ）'!$C$79" lockText="1" noThreeD="1"/>
</file>

<file path=xl/ctrlProps/ctrlProp300.xml><?xml version="1.0" encoding="utf-8"?>
<formControlPr xmlns="http://schemas.microsoft.com/office/spreadsheetml/2009/9/main" objectType="CheckBox" fmlaLink="'DB（Ⅱ）'!$L$10" lockText="1" noThreeD="1"/>
</file>

<file path=xl/ctrlProps/ctrlProp301.xml><?xml version="1.0" encoding="utf-8"?>
<formControlPr xmlns="http://schemas.microsoft.com/office/spreadsheetml/2009/9/main" objectType="CheckBox" fmlaLink="'DB（Ⅱ）'!$K$10" lockText="1" noThreeD="1"/>
</file>

<file path=xl/ctrlProps/ctrlProp302.xml><?xml version="1.0" encoding="utf-8"?>
<formControlPr xmlns="http://schemas.microsoft.com/office/spreadsheetml/2009/9/main" objectType="CheckBox" fmlaLink="'DB（Ⅱ）'!$J$10" lockText="1" noThreeD="1"/>
</file>

<file path=xl/ctrlProps/ctrlProp303.xml><?xml version="1.0" encoding="utf-8"?>
<formControlPr xmlns="http://schemas.microsoft.com/office/spreadsheetml/2009/9/main" objectType="CheckBox" fmlaLink="'DB（Ⅱ）'!$I$10" lockText="1" noThreeD="1"/>
</file>

<file path=xl/ctrlProps/ctrlProp304.xml><?xml version="1.0" encoding="utf-8"?>
<formControlPr xmlns="http://schemas.microsoft.com/office/spreadsheetml/2009/9/main" objectType="CheckBox" fmlaLink="'DB（Ⅱ）'!$H$10" lockText="1" noThreeD="1"/>
</file>

<file path=xl/ctrlProps/ctrlProp305.xml><?xml version="1.0" encoding="utf-8"?>
<formControlPr xmlns="http://schemas.microsoft.com/office/spreadsheetml/2009/9/main" objectType="CheckBox" fmlaLink="'DB（Ⅱ）'!$G$10" lockText="1" noThreeD="1"/>
</file>

<file path=xl/ctrlProps/ctrlProp306.xml><?xml version="1.0" encoding="utf-8"?>
<formControlPr xmlns="http://schemas.microsoft.com/office/spreadsheetml/2009/9/main" objectType="CheckBox" fmlaLink="'DB（Ⅱ）'!$F$10" lockText="1" noThreeD="1"/>
</file>

<file path=xl/ctrlProps/ctrlProp307.xml><?xml version="1.0" encoding="utf-8"?>
<formControlPr xmlns="http://schemas.microsoft.com/office/spreadsheetml/2009/9/main" objectType="Radio" firstButton="1" fmlaLink="'DB（Ⅱ）'!$E$10"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firstButton="1" fmlaLink="'DB（Ⅰ）'!$C$80"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firstButton="1" fmlaLink="'DB（Ⅱ）'!$D$10"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firstButton="1" fmlaLink="'DB（Ⅱ）'!$C$10"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CheckBox" fmlaLink="'DB（Ⅱ）'!$D$11"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CheckBox" fmlaLink="'DB（Ⅱ）'!$M$11" lockText="1" noThreeD="1"/>
</file>

<file path=xl/ctrlProps/ctrlProp321.xml><?xml version="1.0" encoding="utf-8"?>
<formControlPr xmlns="http://schemas.microsoft.com/office/spreadsheetml/2009/9/main" objectType="CheckBox" fmlaLink="'DB（Ⅱ）'!$L$11" lockText="1" noThreeD="1"/>
</file>

<file path=xl/ctrlProps/ctrlProp322.xml><?xml version="1.0" encoding="utf-8"?>
<formControlPr xmlns="http://schemas.microsoft.com/office/spreadsheetml/2009/9/main" objectType="CheckBox" fmlaLink="'DB（Ⅱ）'!$K$11" lockText="1" noThreeD="1"/>
</file>

<file path=xl/ctrlProps/ctrlProp323.xml><?xml version="1.0" encoding="utf-8"?>
<formControlPr xmlns="http://schemas.microsoft.com/office/spreadsheetml/2009/9/main" objectType="CheckBox" fmlaLink="'DB（Ⅱ）'!$J$11" lockText="1" noThreeD="1"/>
</file>

<file path=xl/ctrlProps/ctrlProp324.xml><?xml version="1.0" encoding="utf-8"?>
<formControlPr xmlns="http://schemas.microsoft.com/office/spreadsheetml/2009/9/main" objectType="CheckBox" fmlaLink="'DB（Ⅱ）'!$I$11" lockText="1" noThreeD="1"/>
</file>

<file path=xl/ctrlProps/ctrlProp325.xml><?xml version="1.0" encoding="utf-8"?>
<formControlPr xmlns="http://schemas.microsoft.com/office/spreadsheetml/2009/9/main" objectType="CheckBox" fmlaLink="'DB（Ⅱ）'!$H$11" lockText="1" noThreeD="1"/>
</file>

<file path=xl/ctrlProps/ctrlProp326.xml><?xml version="1.0" encoding="utf-8"?>
<formControlPr xmlns="http://schemas.microsoft.com/office/spreadsheetml/2009/9/main" objectType="CheckBox" fmlaLink="'DB（Ⅱ）'!$G$11" lockText="1" noThreeD="1"/>
</file>

<file path=xl/ctrlProps/ctrlProp327.xml><?xml version="1.0" encoding="utf-8"?>
<formControlPr xmlns="http://schemas.microsoft.com/office/spreadsheetml/2009/9/main" objectType="CheckBox" fmlaLink="'DB（Ⅱ）'!$F$11" lockText="1" noThreeD="1"/>
</file>

<file path=xl/ctrlProps/ctrlProp328.xml><?xml version="1.0" encoding="utf-8"?>
<formControlPr xmlns="http://schemas.microsoft.com/office/spreadsheetml/2009/9/main" objectType="Radio" firstButton="1" fmlaLink="'DB（Ⅱ）'!$E$11"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DB（Ⅱ）'!$D$11"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firstButton="1" fmlaLink="'DB（Ⅱ）'!$C$11"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CheckBox" fmlaLink="'DB（Ⅱ）'!$D$12" lockText="1" noThreeD="1"/>
</file>

<file path=xl/ctrlProps/ctrlProp341.xml><?xml version="1.0" encoding="utf-8"?>
<formControlPr xmlns="http://schemas.microsoft.com/office/spreadsheetml/2009/9/main" objectType="CheckBox" fmlaLink="'DB（Ⅱ）'!$M$12" lockText="1" noThreeD="1"/>
</file>

<file path=xl/ctrlProps/ctrlProp342.xml><?xml version="1.0" encoding="utf-8"?>
<formControlPr xmlns="http://schemas.microsoft.com/office/spreadsheetml/2009/9/main" objectType="CheckBox" fmlaLink="'DB（Ⅱ）'!$L$12" lockText="1" noThreeD="1"/>
</file>

<file path=xl/ctrlProps/ctrlProp343.xml><?xml version="1.0" encoding="utf-8"?>
<formControlPr xmlns="http://schemas.microsoft.com/office/spreadsheetml/2009/9/main" objectType="CheckBox" fmlaLink="'DB（Ⅱ）'!$K$12" lockText="1" noThreeD="1"/>
</file>

<file path=xl/ctrlProps/ctrlProp344.xml><?xml version="1.0" encoding="utf-8"?>
<formControlPr xmlns="http://schemas.microsoft.com/office/spreadsheetml/2009/9/main" objectType="CheckBox" fmlaLink="'DB（Ⅱ）'!$J$12" lockText="1" noThreeD="1"/>
</file>

<file path=xl/ctrlProps/ctrlProp345.xml><?xml version="1.0" encoding="utf-8"?>
<formControlPr xmlns="http://schemas.microsoft.com/office/spreadsheetml/2009/9/main" objectType="CheckBox" fmlaLink="'DB（Ⅱ）'!$I$12" lockText="1" noThreeD="1"/>
</file>

<file path=xl/ctrlProps/ctrlProp346.xml><?xml version="1.0" encoding="utf-8"?>
<formControlPr xmlns="http://schemas.microsoft.com/office/spreadsheetml/2009/9/main" objectType="CheckBox" fmlaLink="'DB（Ⅱ）'!$H$12" lockText="1" noThreeD="1"/>
</file>

<file path=xl/ctrlProps/ctrlProp347.xml><?xml version="1.0" encoding="utf-8"?>
<formControlPr xmlns="http://schemas.microsoft.com/office/spreadsheetml/2009/9/main" objectType="CheckBox" fmlaLink="'DB（Ⅱ）'!$G$12" lockText="1" noThreeD="1"/>
</file>

<file path=xl/ctrlProps/ctrlProp348.xml><?xml version="1.0" encoding="utf-8"?>
<formControlPr xmlns="http://schemas.microsoft.com/office/spreadsheetml/2009/9/main" objectType="CheckBox" fmlaLink="'DB（Ⅱ）'!$F$12" lockText="1" noThreeD="1"/>
</file>

<file path=xl/ctrlProps/ctrlProp349.xml><?xml version="1.0" encoding="utf-8"?>
<formControlPr xmlns="http://schemas.microsoft.com/office/spreadsheetml/2009/9/main" objectType="Radio" firstButton="1" fmlaLink="'DB（Ⅱ）'!$E$12"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firstButton="1" fmlaLink="'DB（Ⅱ）'!$D$12"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firstButton="1" fmlaLink="'DB（Ⅱ）'!$C$12"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DB（Ⅰ）'!$C$86"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CheckBox" fmlaLink="'DB（Ⅱ）'!$M$13" lockText="1" noThreeD="1"/>
</file>

<file path=xl/ctrlProps/ctrlProp362.xml><?xml version="1.0" encoding="utf-8"?>
<formControlPr xmlns="http://schemas.microsoft.com/office/spreadsheetml/2009/9/main" objectType="CheckBox" fmlaLink="'DB（Ⅱ）'!$L$13" lockText="1" noThreeD="1"/>
</file>

<file path=xl/ctrlProps/ctrlProp363.xml><?xml version="1.0" encoding="utf-8"?>
<formControlPr xmlns="http://schemas.microsoft.com/office/spreadsheetml/2009/9/main" objectType="CheckBox" fmlaLink="'DB（Ⅱ）'!$K$13" lockText="1" noThreeD="1"/>
</file>

<file path=xl/ctrlProps/ctrlProp364.xml><?xml version="1.0" encoding="utf-8"?>
<formControlPr xmlns="http://schemas.microsoft.com/office/spreadsheetml/2009/9/main" objectType="CheckBox" fmlaLink="'DB（Ⅱ）'!$J$13" lockText="1" noThreeD="1"/>
</file>

<file path=xl/ctrlProps/ctrlProp365.xml><?xml version="1.0" encoding="utf-8"?>
<formControlPr xmlns="http://schemas.microsoft.com/office/spreadsheetml/2009/9/main" objectType="CheckBox" fmlaLink="'DB（Ⅱ）'!$I$13" lockText="1" noThreeD="1"/>
</file>

<file path=xl/ctrlProps/ctrlProp366.xml><?xml version="1.0" encoding="utf-8"?>
<formControlPr xmlns="http://schemas.microsoft.com/office/spreadsheetml/2009/9/main" objectType="CheckBox" fmlaLink="'DB（Ⅱ）'!$H$13" lockText="1" noThreeD="1"/>
</file>

<file path=xl/ctrlProps/ctrlProp367.xml><?xml version="1.0" encoding="utf-8"?>
<formControlPr xmlns="http://schemas.microsoft.com/office/spreadsheetml/2009/9/main" objectType="CheckBox" fmlaLink="'DB（Ⅱ）'!$G$13" lockText="1" noThreeD="1"/>
</file>

<file path=xl/ctrlProps/ctrlProp368.xml><?xml version="1.0" encoding="utf-8"?>
<formControlPr xmlns="http://schemas.microsoft.com/office/spreadsheetml/2009/9/main" objectType="CheckBox" fmlaLink="'DB（Ⅱ）'!$F$13" lockText="1" noThreeD="1"/>
</file>

<file path=xl/ctrlProps/ctrlProp369.xml><?xml version="1.0" encoding="utf-8"?>
<formControlPr xmlns="http://schemas.microsoft.com/office/spreadsheetml/2009/9/main" objectType="Radio" firstButton="1" fmlaLink="'DB（Ⅱ）'!$E$13"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firstButton="1" fmlaLink="'DB（Ⅱ）'!$D$13"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firstButton="1" fmlaLink="'DB（Ⅱ）'!$C$13"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CheckBox" fmlaLink="'DB（Ⅱ）'!$D$13" lockText="1" noThreeD="1"/>
</file>

<file path=xl/ctrlProps/ctrlProp382.xml><?xml version="1.0" encoding="utf-8"?>
<formControlPr xmlns="http://schemas.microsoft.com/office/spreadsheetml/2009/9/main" objectType="CheckBox" fmlaLink="'DB（Ⅱ）'!$D$18" lockText="1" noThreeD="1"/>
</file>

<file path=xl/ctrlProps/ctrlProp383.xml><?xml version="1.0" encoding="utf-8"?>
<formControlPr xmlns="http://schemas.microsoft.com/office/spreadsheetml/2009/9/main" objectType="CheckBox" fmlaLink="'DB（Ⅱ）'!$M$18" lockText="1" noThreeD="1"/>
</file>

<file path=xl/ctrlProps/ctrlProp384.xml><?xml version="1.0" encoding="utf-8"?>
<formControlPr xmlns="http://schemas.microsoft.com/office/spreadsheetml/2009/9/main" objectType="CheckBox" fmlaLink="'DB（Ⅱ）'!$L$18" lockText="1" noThreeD="1"/>
</file>

<file path=xl/ctrlProps/ctrlProp385.xml><?xml version="1.0" encoding="utf-8"?>
<formControlPr xmlns="http://schemas.microsoft.com/office/spreadsheetml/2009/9/main" objectType="CheckBox" fmlaLink="'DB（Ⅱ）'!$K$18" lockText="1" noThreeD="1"/>
</file>

<file path=xl/ctrlProps/ctrlProp386.xml><?xml version="1.0" encoding="utf-8"?>
<formControlPr xmlns="http://schemas.microsoft.com/office/spreadsheetml/2009/9/main" objectType="CheckBox" fmlaLink="'DB（Ⅱ）'!$J$18" lockText="1" noThreeD="1"/>
</file>

<file path=xl/ctrlProps/ctrlProp387.xml><?xml version="1.0" encoding="utf-8"?>
<formControlPr xmlns="http://schemas.microsoft.com/office/spreadsheetml/2009/9/main" objectType="CheckBox" fmlaLink="'DB（Ⅱ）'!$I$18" lockText="1" noThreeD="1"/>
</file>

<file path=xl/ctrlProps/ctrlProp388.xml><?xml version="1.0" encoding="utf-8"?>
<formControlPr xmlns="http://schemas.microsoft.com/office/spreadsheetml/2009/9/main" objectType="CheckBox" fmlaLink="'DB（Ⅱ）'!$H$18" lockText="1" noThreeD="1"/>
</file>

<file path=xl/ctrlProps/ctrlProp389.xml><?xml version="1.0" encoding="utf-8"?>
<formControlPr xmlns="http://schemas.microsoft.com/office/spreadsheetml/2009/9/main" objectType="CheckBox" fmlaLink="'DB（Ⅱ）'!$G$18"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CheckBox" fmlaLink="'DB（Ⅱ）'!$F$18" lockText="1" noThreeD="1"/>
</file>

<file path=xl/ctrlProps/ctrlProp391.xml><?xml version="1.0" encoding="utf-8"?>
<formControlPr xmlns="http://schemas.microsoft.com/office/spreadsheetml/2009/9/main" objectType="Radio" firstButton="1" fmlaLink="'DB（Ⅱ）'!$E$18"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firstButton="1" fmlaLink="'DB（Ⅱ）'!$D$18"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firstButton="1" fmlaLink="'DB（Ⅱ）'!$C$18" lockText="1" noThreeD="1"/>
</file>

<file path=xl/ctrlProps/ctrlProp4.xml><?xml version="1.0" encoding="utf-8"?>
<formControlPr xmlns="http://schemas.microsoft.com/office/spreadsheetml/2009/9/main" objectType="CheckBox" fmlaLink="'DB（Ⅰ）'!$C$48"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CheckBox" fmlaLink="'DB（Ⅱ）'!$M$14" lockText="1" noThreeD="1"/>
</file>

<file path=xl/ctrlProps/ctrlProp404.xml><?xml version="1.0" encoding="utf-8"?>
<formControlPr xmlns="http://schemas.microsoft.com/office/spreadsheetml/2009/9/main" objectType="CheckBox" fmlaLink="'DB（Ⅱ）'!$L$14" lockText="1" noThreeD="1"/>
</file>

<file path=xl/ctrlProps/ctrlProp405.xml><?xml version="1.0" encoding="utf-8"?>
<formControlPr xmlns="http://schemas.microsoft.com/office/spreadsheetml/2009/9/main" objectType="CheckBox" fmlaLink="'DB（Ⅱ）'!$K$14" lockText="1" noThreeD="1"/>
</file>

<file path=xl/ctrlProps/ctrlProp406.xml><?xml version="1.0" encoding="utf-8"?>
<formControlPr xmlns="http://schemas.microsoft.com/office/spreadsheetml/2009/9/main" objectType="CheckBox" fmlaLink="'DB（Ⅱ）'!$J$14" lockText="1" noThreeD="1"/>
</file>

<file path=xl/ctrlProps/ctrlProp407.xml><?xml version="1.0" encoding="utf-8"?>
<formControlPr xmlns="http://schemas.microsoft.com/office/spreadsheetml/2009/9/main" objectType="CheckBox" fmlaLink="'DB（Ⅱ）'!$I$14" lockText="1" noThreeD="1"/>
</file>

<file path=xl/ctrlProps/ctrlProp408.xml><?xml version="1.0" encoding="utf-8"?>
<formControlPr xmlns="http://schemas.microsoft.com/office/spreadsheetml/2009/9/main" objectType="CheckBox" fmlaLink="'DB（Ⅱ）'!$H$14" lockText="1" noThreeD="1"/>
</file>

<file path=xl/ctrlProps/ctrlProp409.xml><?xml version="1.0" encoding="utf-8"?>
<formControlPr xmlns="http://schemas.microsoft.com/office/spreadsheetml/2009/9/main" objectType="CheckBox" fmlaLink="'DB（Ⅱ）'!$G$14" lockText="1" noThreeD="1"/>
</file>

<file path=xl/ctrlProps/ctrlProp41.xml><?xml version="1.0" encoding="utf-8"?>
<formControlPr xmlns="http://schemas.microsoft.com/office/spreadsheetml/2009/9/main" objectType="Radio" firstButton="1" fmlaLink="'DB（Ⅰ）'!$C$88" lockText="1" noThreeD="1"/>
</file>

<file path=xl/ctrlProps/ctrlProp410.xml><?xml version="1.0" encoding="utf-8"?>
<formControlPr xmlns="http://schemas.microsoft.com/office/spreadsheetml/2009/9/main" objectType="CheckBox" fmlaLink="'DB（Ⅱ）'!$F$14" lockText="1" noThreeD="1"/>
</file>

<file path=xl/ctrlProps/ctrlProp411.xml><?xml version="1.0" encoding="utf-8"?>
<formControlPr xmlns="http://schemas.microsoft.com/office/spreadsheetml/2009/9/main" objectType="Radio" firstButton="1" fmlaLink="'DB（Ⅱ）'!$E$14"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firstButton="1" fmlaLink="'DB（Ⅱ）'!$D$14"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firstButton="1" fmlaLink="'DB（Ⅱ）'!$C$14"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Radio" lockText="1" noThreeD="1"/>
</file>

<file path=xl/ctrlProps/ctrlProp423.xml><?xml version="1.0" encoding="utf-8"?>
<formControlPr xmlns="http://schemas.microsoft.com/office/spreadsheetml/2009/9/main" objectType="CheckBox" fmlaLink="'DB（Ⅱ）'!$M$15" lockText="1" noThreeD="1"/>
</file>

<file path=xl/ctrlProps/ctrlProp424.xml><?xml version="1.0" encoding="utf-8"?>
<formControlPr xmlns="http://schemas.microsoft.com/office/spreadsheetml/2009/9/main" objectType="CheckBox" fmlaLink="'DB（Ⅱ）'!$L$15" lockText="1" noThreeD="1"/>
</file>

<file path=xl/ctrlProps/ctrlProp425.xml><?xml version="1.0" encoding="utf-8"?>
<formControlPr xmlns="http://schemas.microsoft.com/office/spreadsheetml/2009/9/main" objectType="CheckBox" fmlaLink="'DB（Ⅱ）'!$K$15" lockText="1" noThreeD="1"/>
</file>

<file path=xl/ctrlProps/ctrlProp426.xml><?xml version="1.0" encoding="utf-8"?>
<formControlPr xmlns="http://schemas.microsoft.com/office/spreadsheetml/2009/9/main" objectType="CheckBox" fmlaLink="'DB（Ⅱ）'!$J$15" lockText="1" noThreeD="1"/>
</file>

<file path=xl/ctrlProps/ctrlProp427.xml><?xml version="1.0" encoding="utf-8"?>
<formControlPr xmlns="http://schemas.microsoft.com/office/spreadsheetml/2009/9/main" objectType="CheckBox" fmlaLink="'DB（Ⅱ）'!$I$15" lockText="1" noThreeD="1"/>
</file>

<file path=xl/ctrlProps/ctrlProp428.xml><?xml version="1.0" encoding="utf-8"?>
<formControlPr xmlns="http://schemas.microsoft.com/office/spreadsheetml/2009/9/main" objectType="CheckBox" fmlaLink="'DB（Ⅱ）'!$H$15" lockText="1" noThreeD="1"/>
</file>

<file path=xl/ctrlProps/ctrlProp429.xml><?xml version="1.0" encoding="utf-8"?>
<formControlPr xmlns="http://schemas.microsoft.com/office/spreadsheetml/2009/9/main" objectType="CheckBox" fmlaLink="'DB（Ⅱ）'!$G$15"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DB（Ⅱ）'!$F$15" lockText="1" noThreeD="1"/>
</file>

<file path=xl/ctrlProps/ctrlProp431.xml><?xml version="1.0" encoding="utf-8"?>
<formControlPr xmlns="http://schemas.microsoft.com/office/spreadsheetml/2009/9/main" objectType="Radio" firstButton="1" fmlaLink="'DB（Ⅱ）'!$E$15"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firstButton="1" fmlaLink="'DB（Ⅱ）'!$D$15"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firstButton="1" fmlaLink="'DB（Ⅱ）'!$C$15"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CheckBox" fmlaLink="'DB（Ⅱ）'!$D$14" lockText="1" noThreeD="1"/>
</file>

<file path=xl/ctrlProps/ctrlProp444.xml><?xml version="1.0" encoding="utf-8"?>
<formControlPr xmlns="http://schemas.microsoft.com/office/spreadsheetml/2009/9/main" objectType="CheckBox" fmlaLink="'DB（Ⅱ）'!$D$15" lockText="1" noThreeD="1"/>
</file>

<file path=xl/ctrlProps/ctrlProp445.xml><?xml version="1.0" encoding="utf-8"?>
<formControlPr xmlns="http://schemas.microsoft.com/office/spreadsheetml/2009/9/main" objectType="CheckBox" fmlaLink="'DB（Ⅱ）'!$M$16" lockText="1" noThreeD="1"/>
</file>

<file path=xl/ctrlProps/ctrlProp446.xml><?xml version="1.0" encoding="utf-8"?>
<formControlPr xmlns="http://schemas.microsoft.com/office/spreadsheetml/2009/9/main" objectType="CheckBox" fmlaLink="'DB（Ⅱ）'!$L$16" lockText="1" noThreeD="1"/>
</file>

<file path=xl/ctrlProps/ctrlProp447.xml><?xml version="1.0" encoding="utf-8"?>
<formControlPr xmlns="http://schemas.microsoft.com/office/spreadsheetml/2009/9/main" objectType="CheckBox" fmlaLink="'DB（Ⅱ）'!$K$16" lockText="1" noThreeD="1"/>
</file>

<file path=xl/ctrlProps/ctrlProp448.xml><?xml version="1.0" encoding="utf-8"?>
<formControlPr xmlns="http://schemas.microsoft.com/office/spreadsheetml/2009/9/main" objectType="CheckBox" fmlaLink="'DB（Ⅱ）'!$J$16" lockText="1" noThreeD="1"/>
</file>

<file path=xl/ctrlProps/ctrlProp449.xml><?xml version="1.0" encoding="utf-8"?>
<formControlPr xmlns="http://schemas.microsoft.com/office/spreadsheetml/2009/9/main" objectType="CheckBox" fmlaLink="'DB（Ⅱ）'!$I$16"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DB（Ⅱ）'!$H$16" lockText="1" noThreeD="1"/>
</file>

<file path=xl/ctrlProps/ctrlProp451.xml><?xml version="1.0" encoding="utf-8"?>
<formControlPr xmlns="http://schemas.microsoft.com/office/spreadsheetml/2009/9/main" objectType="CheckBox" fmlaLink="'DB（Ⅱ）'!$G$16" lockText="1" noThreeD="1"/>
</file>

<file path=xl/ctrlProps/ctrlProp452.xml><?xml version="1.0" encoding="utf-8"?>
<formControlPr xmlns="http://schemas.microsoft.com/office/spreadsheetml/2009/9/main" objectType="CheckBox" fmlaLink="'DB（Ⅱ）'!$F$16" lockText="1" noThreeD="1"/>
</file>

<file path=xl/ctrlProps/ctrlProp453.xml><?xml version="1.0" encoding="utf-8"?>
<formControlPr xmlns="http://schemas.microsoft.com/office/spreadsheetml/2009/9/main" objectType="Radio" firstButton="1" fmlaLink="'DB（Ⅱ）'!$E$16"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firstButton="1" fmlaLink="'DB（Ⅱ）'!$D$16"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firstButton="1" fmlaLink="'DB（Ⅱ）'!$C$16"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CheckBox" fmlaLink="'DB（Ⅱ）'!$D$16" lockText="1" noThreeD="1"/>
</file>

<file path=xl/ctrlProps/ctrlProp466.xml><?xml version="1.0" encoding="utf-8"?>
<formControlPr xmlns="http://schemas.microsoft.com/office/spreadsheetml/2009/9/main" objectType="CheckBox" fmlaLink="'DB（Ⅱ）'!$D$17" lockText="1" noThreeD="1"/>
</file>

<file path=xl/ctrlProps/ctrlProp467.xml><?xml version="1.0" encoding="utf-8"?>
<formControlPr xmlns="http://schemas.microsoft.com/office/spreadsheetml/2009/9/main" objectType="CheckBox" fmlaLink="'DB（Ⅱ）'!$M$17" lockText="1" noThreeD="1"/>
</file>

<file path=xl/ctrlProps/ctrlProp468.xml><?xml version="1.0" encoding="utf-8"?>
<formControlPr xmlns="http://schemas.microsoft.com/office/spreadsheetml/2009/9/main" objectType="CheckBox" fmlaLink="'DB（Ⅱ）'!$L$17" lockText="1" noThreeD="1"/>
</file>

<file path=xl/ctrlProps/ctrlProp469.xml><?xml version="1.0" encoding="utf-8"?>
<formControlPr xmlns="http://schemas.microsoft.com/office/spreadsheetml/2009/9/main" objectType="CheckBox" fmlaLink="'DB（Ⅱ）'!$K$17" lockText="1" noThreeD="1"/>
</file>

<file path=xl/ctrlProps/ctrlProp47.xml><?xml version="1.0" encoding="utf-8"?>
<formControlPr xmlns="http://schemas.microsoft.com/office/spreadsheetml/2009/9/main" objectType="Radio" firstButton="1" fmlaLink="'DB（Ⅰ）'!$C$92" lockText="1" noThreeD="1"/>
</file>

<file path=xl/ctrlProps/ctrlProp470.xml><?xml version="1.0" encoding="utf-8"?>
<formControlPr xmlns="http://schemas.microsoft.com/office/spreadsheetml/2009/9/main" objectType="CheckBox" fmlaLink="'DB（Ⅱ）'!$J$17" lockText="1" noThreeD="1"/>
</file>

<file path=xl/ctrlProps/ctrlProp471.xml><?xml version="1.0" encoding="utf-8"?>
<formControlPr xmlns="http://schemas.microsoft.com/office/spreadsheetml/2009/9/main" objectType="CheckBox" fmlaLink="'DB（Ⅱ）'!$I$17" lockText="1" noThreeD="1"/>
</file>

<file path=xl/ctrlProps/ctrlProp472.xml><?xml version="1.0" encoding="utf-8"?>
<formControlPr xmlns="http://schemas.microsoft.com/office/spreadsheetml/2009/9/main" objectType="CheckBox" fmlaLink="'DB（Ⅱ）'!$H$17" lockText="1" noThreeD="1"/>
</file>

<file path=xl/ctrlProps/ctrlProp473.xml><?xml version="1.0" encoding="utf-8"?>
<formControlPr xmlns="http://schemas.microsoft.com/office/spreadsheetml/2009/9/main" objectType="CheckBox" fmlaLink="'DB（Ⅱ）'!$G$17" lockText="1" noThreeD="1"/>
</file>

<file path=xl/ctrlProps/ctrlProp474.xml><?xml version="1.0" encoding="utf-8"?>
<formControlPr xmlns="http://schemas.microsoft.com/office/spreadsheetml/2009/9/main" objectType="CheckBox" fmlaLink="'DB（Ⅱ）'!$F$17" lockText="1" noThreeD="1"/>
</file>

<file path=xl/ctrlProps/ctrlProp475.xml><?xml version="1.0" encoding="utf-8"?>
<formControlPr xmlns="http://schemas.microsoft.com/office/spreadsheetml/2009/9/main" objectType="Radio" firstButton="1" fmlaLink="'DB（Ⅱ）'!$E$17"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DB（Ⅱ）'!$D$17"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Radio" lockText="1" noThreeD="1"/>
</file>

<file path=xl/ctrlProps/ctrlProp482.xml><?xml version="1.0" encoding="utf-8"?>
<formControlPr xmlns="http://schemas.microsoft.com/office/spreadsheetml/2009/9/main" objectType="Radio" lockText="1" noThreeD="1"/>
</file>

<file path=xl/ctrlProps/ctrlProp483.xml><?xml version="1.0" encoding="utf-8"?>
<formControlPr xmlns="http://schemas.microsoft.com/office/spreadsheetml/2009/9/main" objectType="Radio" firstButton="1" fmlaLink="'DB（Ⅱ）'!$C$17"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CheckBox" fmlaLink="'DB（Ⅱ）'!$D$19" lockText="1" noThreeD="1"/>
</file>

<file path=xl/ctrlProps/ctrlProp488.xml><?xml version="1.0" encoding="utf-8"?>
<formControlPr xmlns="http://schemas.microsoft.com/office/spreadsheetml/2009/9/main" objectType="CheckBox" fmlaLink="'DB（Ⅱ）'!$M$19" lockText="1" noThreeD="1"/>
</file>

<file path=xl/ctrlProps/ctrlProp489.xml><?xml version="1.0" encoding="utf-8"?>
<formControlPr xmlns="http://schemas.microsoft.com/office/spreadsheetml/2009/9/main" objectType="CheckBox" fmlaLink="'DB（Ⅱ）'!$L$19"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CheckBox" fmlaLink="'DB（Ⅱ）'!$K$19" lockText="1" noThreeD="1"/>
</file>

<file path=xl/ctrlProps/ctrlProp491.xml><?xml version="1.0" encoding="utf-8"?>
<formControlPr xmlns="http://schemas.microsoft.com/office/spreadsheetml/2009/9/main" objectType="CheckBox" fmlaLink="'DB（Ⅱ）'!$J$19" lockText="1" noThreeD="1"/>
</file>

<file path=xl/ctrlProps/ctrlProp492.xml><?xml version="1.0" encoding="utf-8"?>
<formControlPr xmlns="http://schemas.microsoft.com/office/spreadsheetml/2009/9/main" objectType="CheckBox" fmlaLink="'DB（Ⅱ）'!$I$19" lockText="1" noThreeD="1"/>
</file>

<file path=xl/ctrlProps/ctrlProp493.xml><?xml version="1.0" encoding="utf-8"?>
<formControlPr xmlns="http://schemas.microsoft.com/office/spreadsheetml/2009/9/main" objectType="CheckBox" fmlaLink="'DB（Ⅱ）'!$H$19" lockText="1" noThreeD="1"/>
</file>

<file path=xl/ctrlProps/ctrlProp494.xml><?xml version="1.0" encoding="utf-8"?>
<formControlPr xmlns="http://schemas.microsoft.com/office/spreadsheetml/2009/9/main" objectType="CheckBox" fmlaLink="'DB（Ⅱ）'!$G$19" lockText="1" noThreeD="1"/>
</file>

<file path=xl/ctrlProps/ctrlProp495.xml><?xml version="1.0" encoding="utf-8"?>
<formControlPr xmlns="http://schemas.microsoft.com/office/spreadsheetml/2009/9/main" objectType="CheckBox" fmlaLink="'DB（Ⅱ）'!$F$19" lockText="1" noThreeD="1"/>
</file>

<file path=xl/ctrlProps/ctrlProp496.xml><?xml version="1.0" encoding="utf-8"?>
<formControlPr xmlns="http://schemas.microsoft.com/office/spreadsheetml/2009/9/main" objectType="Radio" firstButton="1" fmlaLink="'DB（Ⅱ）'!$E$19"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DB（Ⅰ）'!$C$49"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Radio" firstButton="1" fmlaLink="'DB（Ⅱ）'!$D$19"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lockText="1" noThreeD="1"/>
</file>

<file path=xl/ctrlProps/ctrlProp504.xml><?xml version="1.0" encoding="utf-8"?>
<formControlPr xmlns="http://schemas.microsoft.com/office/spreadsheetml/2009/9/main" objectType="Radio" firstButton="1" fmlaLink="'DB（Ⅱ）'!$C$19"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lockText="1" noThreeD="1"/>
</file>

<file path=xl/ctrlProps/ctrlProp508.xml><?xml version="1.0" encoding="utf-8"?>
<formControlPr xmlns="http://schemas.microsoft.com/office/spreadsheetml/2009/9/main" objectType="CheckBox" fmlaLink="'DB（Ⅱ）'!$D$20" lockText="1" noThreeD="1"/>
</file>

<file path=xl/ctrlProps/ctrlProp509.xml><?xml version="1.0" encoding="utf-8"?>
<formControlPr xmlns="http://schemas.microsoft.com/office/spreadsheetml/2009/9/main" objectType="CheckBox" fmlaLink="'DB（Ⅱ）'!$M$20" lockText="1" noThreeD="1"/>
</file>

<file path=xl/ctrlProps/ctrlProp51.xml><?xml version="1.0" encoding="utf-8"?>
<formControlPr xmlns="http://schemas.microsoft.com/office/spreadsheetml/2009/9/main" objectType="Radio" firstButton="1" fmlaLink="'DB（Ⅰ）'!$C$93" lockText="1" noThreeD="1"/>
</file>

<file path=xl/ctrlProps/ctrlProp510.xml><?xml version="1.0" encoding="utf-8"?>
<formControlPr xmlns="http://schemas.microsoft.com/office/spreadsheetml/2009/9/main" objectType="CheckBox" fmlaLink="'DB（Ⅱ）'!$L$20" lockText="1" noThreeD="1"/>
</file>

<file path=xl/ctrlProps/ctrlProp511.xml><?xml version="1.0" encoding="utf-8"?>
<formControlPr xmlns="http://schemas.microsoft.com/office/spreadsheetml/2009/9/main" objectType="CheckBox" fmlaLink="'DB（Ⅱ）'!$K$20" lockText="1" noThreeD="1"/>
</file>

<file path=xl/ctrlProps/ctrlProp512.xml><?xml version="1.0" encoding="utf-8"?>
<formControlPr xmlns="http://schemas.microsoft.com/office/spreadsheetml/2009/9/main" objectType="CheckBox" fmlaLink="'DB（Ⅱ）'!$J$20" lockText="1" noThreeD="1"/>
</file>

<file path=xl/ctrlProps/ctrlProp513.xml><?xml version="1.0" encoding="utf-8"?>
<formControlPr xmlns="http://schemas.microsoft.com/office/spreadsheetml/2009/9/main" objectType="CheckBox" fmlaLink="'DB（Ⅱ）'!$I$20" lockText="1" noThreeD="1"/>
</file>

<file path=xl/ctrlProps/ctrlProp514.xml><?xml version="1.0" encoding="utf-8"?>
<formControlPr xmlns="http://schemas.microsoft.com/office/spreadsheetml/2009/9/main" objectType="CheckBox" fmlaLink="'DB（Ⅱ）'!$H$20" lockText="1" noThreeD="1"/>
</file>

<file path=xl/ctrlProps/ctrlProp515.xml><?xml version="1.0" encoding="utf-8"?>
<formControlPr xmlns="http://schemas.microsoft.com/office/spreadsheetml/2009/9/main" objectType="CheckBox" fmlaLink="'DB（Ⅱ）'!$G$20" lockText="1" noThreeD="1"/>
</file>

<file path=xl/ctrlProps/ctrlProp516.xml><?xml version="1.0" encoding="utf-8"?>
<formControlPr xmlns="http://schemas.microsoft.com/office/spreadsheetml/2009/9/main" objectType="CheckBox" fmlaLink="'DB（Ⅱ）'!$F$20" lockText="1" noThreeD="1"/>
</file>

<file path=xl/ctrlProps/ctrlProp517.xml><?xml version="1.0" encoding="utf-8"?>
<formControlPr xmlns="http://schemas.microsoft.com/office/spreadsheetml/2009/9/main" objectType="Radio" firstButton="1" fmlaLink="'DB（Ⅱ）'!$E$20"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Radio" firstButton="1" fmlaLink="'DB（Ⅱ）'!$D$20"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DB（Ⅱ）'!$C$20"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CheckBox" fmlaLink="'DB（Ⅱ）'!$D$21"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CheckBox" fmlaLink="'DB（Ⅱ）'!$M$21" lockText="1" noThreeD="1"/>
</file>

<file path=xl/ctrlProps/ctrlProp531.xml><?xml version="1.0" encoding="utf-8"?>
<formControlPr xmlns="http://schemas.microsoft.com/office/spreadsheetml/2009/9/main" objectType="CheckBox" fmlaLink="'DB（Ⅱ）'!$L$21" lockText="1" noThreeD="1"/>
</file>

<file path=xl/ctrlProps/ctrlProp532.xml><?xml version="1.0" encoding="utf-8"?>
<formControlPr xmlns="http://schemas.microsoft.com/office/spreadsheetml/2009/9/main" objectType="CheckBox" fmlaLink="'DB（Ⅱ）'!$K$21" lockText="1" noThreeD="1"/>
</file>

<file path=xl/ctrlProps/ctrlProp533.xml><?xml version="1.0" encoding="utf-8"?>
<formControlPr xmlns="http://schemas.microsoft.com/office/spreadsheetml/2009/9/main" objectType="CheckBox" fmlaLink="'DB（Ⅱ）'!$J$21" lockText="1" noThreeD="1"/>
</file>

<file path=xl/ctrlProps/ctrlProp534.xml><?xml version="1.0" encoding="utf-8"?>
<formControlPr xmlns="http://schemas.microsoft.com/office/spreadsheetml/2009/9/main" objectType="CheckBox" fmlaLink="'DB（Ⅱ）'!$I$21" lockText="1" noThreeD="1"/>
</file>

<file path=xl/ctrlProps/ctrlProp535.xml><?xml version="1.0" encoding="utf-8"?>
<formControlPr xmlns="http://schemas.microsoft.com/office/spreadsheetml/2009/9/main" objectType="CheckBox" fmlaLink="'DB（Ⅱ）'!$H$21" lockText="1" noThreeD="1"/>
</file>

<file path=xl/ctrlProps/ctrlProp536.xml><?xml version="1.0" encoding="utf-8"?>
<formControlPr xmlns="http://schemas.microsoft.com/office/spreadsheetml/2009/9/main" objectType="CheckBox" fmlaLink="'DB（Ⅱ）'!$G$21" lockText="1" noThreeD="1"/>
</file>

<file path=xl/ctrlProps/ctrlProp537.xml><?xml version="1.0" encoding="utf-8"?>
<formControlPr xmlns="http://schemas.microsoft.com/office/spreadsheetml/2009/9/main" objectType="CheckBox" fmlaLink="'DB（Ⅱ）'!$F$21" lockText="1" noThreeD="1"/>
</file>

<file path=xl/ctrlProps/ctrlProp538.xml><?xml version="1.0" encoding="utf-8"?>
<formControlPr xmlns="http://schemas.microsoft.com/office/spreadsheetml/2009/9/main" objectType="Radio" firstButton="1" fmlaLink="'DB（Ⅱ）'!$E$21"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firstButton="1" fmlaLink="'DB（Ⅱ）'!$D$21" lockText="1" noThreeD="1"/>
</file>

<file path=xl/ctrlProps/ctrlProp543.xml><?xml version="1.0" encoding="utf-8"?>
<formControlPr xmlns="http://schemas.microsoft.com/office/spreadsheetml/2009/9/main" objectType="Radio"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Radio" firstButton="1" fmlaLink="'DB（Ⅱ）'!$C$21"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CheckBox" fmlaLink="'DB（Ⅰ）'!$C$98" lockText="1" noThreeD="1"/>
</file>

<file path=xl/ctrlProps/ctrlProp550.xml><?xml version="1.0" encoding="utf-8"?>
<formControlPr xmlns="http://schemas.microsoft.com/office/spreadsheetml/2009/9/main" objectType="CheckBox" fmlaLink="'DB（Ⅱ）'!$D$22" lockText="1" noThreeD="1"/>
</file>

<file path=xl/ctrlProps/ctrlProp551.xml><?xml version="1.0" encoding="utf-8"?>
<formControlPr xmlns="http://schemas.microsoft.com/office/spreadsheetml/2009/9/main" objectType="CheckBox" fmlaLink="'DB（Ⅱ）'!$M$22" lockText="1" noThreeD="1"/>
</file>

<file path=xl/ctrlProps/ctrlProp552.xml><?xml version="1.0" encoding="utf-8"?>
<formControlPr xmlns="http://schemas.microsoft.com/office/spreadsheetml/2009/9/main" objectType="CheckBox" fmlaLink="'DB（Ⅱ）'!$L$22" lockText="1" noThreeD="1"/>
</file>

<file path=xl/ctrlProps/ctrlProp553.xml><?xml version="1.0" encoding="utf-8"?>
<formControlPr xmlns="http://schemas.microsoft.com/office/spreadsheetml/2009/9/main" objectType="CheckBox" fmlaLink="'DB（Ⅱ）'!$K$22" lockText="1" noThreeD="1"/>
</file>

<file path=xl/ctrlProps/ctrlProp554.xml><?xml version="1.0" encoding="utf-8"?>
<formControlPr xmlns="http://schemas.microsoft.com/office/spreadsheetml/2009/9/main" objectType="CheckBox" fmlaLink="'DB（Ⅱ）'!$J$22" lockText="1" noThreeD="1"/>
</file>

<file path=xl/ctrlProps/ctrlProp555.xml><?xml version="1.0" encoding="utf-8"?>
<formControlPr xmlns="http://schemas.microsoft.com/office/spreadsheetml/2009/9/main" objectType="CheckBox" fmlaLink="'DB（Ⅱ）'!$I$22" lockText="1" noThreeD="1"/>
</file>

<file path=xl/ctrlProps/ctrlProp556.xml><?xml version="1.0" encoding="utf-8"?>
<formControlPr xmlns="http://schemas.microsoft.com/office/spreadsheetml/2009/9/main" objectType="CheckBox" fmlaLink="'DB（Ⅱ）'!$H$22" lockText="1" noThreeD="1"/>
</file>

<file path=xl/ctrlProps/ctrlProp557.xml><?xml version="1.0" encoding="utf-8"?>
<formControlPr xmlns="http://schemas.microsoft.com/office/spreadsheetml/2009/9/main" objectType="CheckBox" fmlaLink="'DB（Ⅱ）'!$G$22" lockText="1" noThreeD="1"/>
</file>

<file path=xl/ctrlProps/ctrlProp558.xml><?xml version="1.0" encoding="utf-8"?>
<formControlPr xmlns="http://schemas.microsoft.com/office/spreadsheetml/2009/9/main" objectType="CheckBox" fmlaLink="'DB（Ⅱ）'!$F$22" lockText="1" noThreeD="1"/>
</file>

<file path=xl/ctrlProps/ctrlProp559.xml><?xml version="1.0" encoding="utf-8"?>
<formControlPr xmlns="http://schemas.microsoft.com/office/spreadsheetml/2009/9/main" objectType="Radio" firstButton="1" fmlaLink="'DB（Ⅱ）'!$E$22" lockText="1" noThreeD="1"/>
</file>

<file path=xl/ctrlProps/ctrlProp56.xml><?xml version="1.0" encoding="utf-8"?>
<formControlPr xmlns="http://schemas.microsoft.com/office/spreadsheetml/2009/9/main" objectType="CheckBox" fmlaLink="'DB（Ⅰ）'!$C$100"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firstButton="1" fmlaLink="'DB（Ⅱ）'!$D$22"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Radio" firstButton="1" fmlaLink="'DB（Ⅱ）'!$C$22"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CheckBox" fmlaLink="'DB（Ⅰ）'!$C$102"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CheckBox" fmlaLink="'DB（Ⅱ）'!$D$23" lockText="1" noThreeD="1"/>
</file>

<file path=xl/ctrlProps/ctrlProp572.xml><?xml version="1.0" encoding="utf-8"?>
<formControlPr xmlns="http://schemas.microsoft.com/office/spreadsheetml/2009/9/main" objectType="CheckBox" fmlaLink="'DB（Ⅱ）'!$M$23" lockText="1" noThreeD="1"/>
</file>

<file path=xl/ctrlProps/ctrlProp573.xml><?xml version="1.0" encoding="utf-8"?>
<formControlPr xmlns="http://schemas.microsoft.com/office/spreadsheetml/2009/9/main" objectType="CheckBox" fmlaLink="'DB（Ⅱ）'!$L$23" lockText="1" noThreeD="1"/>
</file>

<file path=xl/ctrlProps/ctrlProp574.xml><?xml version="1.0" encoding="utf-8"?>
<formControlPr xmlns="http://schemas.microsoft.com/office/spreadsheetml/2009/9/main" objectType="CheckBox" fmlaLink="'DB（Ⅱ）'!$K$23" lockText="1" noThreeD="1"/>
</file>

<file path=xl/ctrlProps/ctrlProp575.xml><?xml version="1.0" encoding="utf-8"?>
<formControlPr xmlns="http://schemas.microsoft.com/office/spreadsheetml/2009/9/main" objectType="CheckBox" fmlaLink="'DB（Ⅱ）'!$J$23" lockText="1" noThreeD="1"/>
</file>

<file path=xl/ctrlProps/ctrlProp576.xml><?xml version="1.0" encoding="utf-8"?>
<formControlPr xmlns="http://schemas.microsoft.com/office/spreadsheetml/2009/9/main" objectType="CheckBox" fmlaLink="'DB（Ⅱ）'!$I$23" lockText="1" noThreeD="1"/>
</file>

<file path=xl/ctrlProps/ctrlProp577.xml><?xml version="1.0" encoding="utf-8"?>
<formControlPr xmlns="http://schemas.microsoft.com/office/spreadsheetml/2009/9/main" objectType="CheckBox" fmlaLink="'DB（Ⅱ）'!$H$23" lockText="1" noThreeD="1"/>
</file>

<file path=xl/ctrlProps/ctrlProp578.xml><?xml version="1.0" encoding="utf-8"?>
<formControlPr xmlns="http://schemas.microsoft.com/office/spreadsheetml/2009/9/main" objectType="CheckBox" fmlaLink="'DB（Ⅱ）'!$G$23" lockText="1" noThreeD="1"/>
</file>

<file path=xl/ctrlProps/ctrlProp579.xml><?xml version="1.0" encoding="utf-8"?>
<formControlPr xmlns="http://schemas.microsoft.com/office/spreadsheetml/2009/9/main" objectType="CheckBox" fmlaLink="'DB（Ⅱ）'!$F$23" lockText="1" noThreeD="1"/>
</file>

<file path=xl/ctrlProps/ctrlProp58.xml><?xml version="1.0" encoding="utf-8"?>
<formControlPr xmlns="http://schemas.microsoft.com/office/spreadsheetml/2009/9/main" objectType="CheckBox" fmlaLink="'DB（Ⅰ）'!$C$104" lockText="1" noThreeD="1"/>
</file>

<file path=xl/ctrlProps/ctrlProp580.xml><?xml version="1.0" encoding="utf-8"?>
<formControlPr xmlns="http://schemas.microsoft.com/office/spreadsheetml/2009/9/main" objectType="Radio" firstButton="1" fmlaLink="'DB（Ⅱ）'!$E$23"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Radio"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firstButton="1" fmlaLink="'DB（Ⅱ）'!$D$23"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firstButton="1" fmlaLink="'DB（Ⅱ）'!$C$23"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CheckBox" fmlaLink="'DB（Ⅰ）'!$C$106"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CheckBox" fmlaLink="'DB（Ⅱ）'!$M$24" lockText="1" noThreeD="1"/>
</file>

<file path=xl/ctrlProps/ctrlProp593.xml><?xml version="1.0" encoding="utf-8"?>
<formControlPr xmlns="http://schemas.microsoft.com/office/spreadsheetml/2009/9/main" objectType="CheckBox" fmlaLink="'DB（Ⅱ）'!$L$24" lockText="1" noThreeD="1"/>
</file>

<file path=xl/ctrlProps/ctrlProp594.xml><?xml version="1.0" encoding="utf-8"?>
<formControlPr xmlns="http://schemas.microsoft.com/office/spreadsheetml/2009/9/main" objectType="CheckBox" fmlaLink="'DB（Ⅱ）'!$K$24" lockText="1" noThreeD="1"/>
</file>

<file path=xl/ctrlProps/ctrlProp595.xml><?xml version="1.0" encoding="utf-8"?>
<formControlPr xmlns="http://schemas.microsoft.com/office/spreadsheetml/2009/9/main" objectType="CheckBox" fmlaLink="'DB（Ⅱ）'!$J$24" lockText="1" noThreeD="1"/>
</file>

<file path=xl/ctrlProps/ctrlProp596.xml><?xml version="1.0" encoding="utf-8"?>
<formControlPr xmlns="http://schemas.microsoft.com/office/spreadsheetml/2009/9/main" objectType="CheckBox" fmlaLink="'DB（Ⅱ）'!$I$24" lockText="1" noThreeD="1"/>
</file>

<file path=xl/ctrlProps/ctrlProp597.xml><?xml version="1.0" encoding="utf-8"?>
<formControlPr xmlns="http://schemas.microsoft.com/office/spreadsheetml/2009/9/main" objectType="CheckBox" fmlaLink="'DB（Ⅱ）'!$H$24" lockText="1" noThreeD="1"/>
</file>

<file path=xl/ctrlProps/ctrlProp598.xml><?xml version="1.0" encoding="utf-8"?>
<formControlPr xmlns="http://schemas.microsoft.com/office/spreadsheetml/2009/9/main" objectType="CheckBox" fmlaLink="'DB（Ⅱ）'!$G$24" lockText="1" noThreeD="1"/>
</file>

<file path=xl/ctrlProps/ctrlProp599.xml><?xml version="1.0" encoding="utf-8"?>
<formControlPr xmlns="http://schemas.microsoft.com/office/spreadsheetml/2009/9/main" objectType="CheckBox" fmlaLink="'DB（Ⅱ）'!$F$24" lockText="1" noThreeD="1"/>
</file>

<file path=xl/ctrlProps/ctrlProp6.xml><?xml version="1.0" encoding="utf-8"?>
<formControlPr xmlns="http://schemas.microsoft.com/office/spreadsheetml/2009/9/main" objectType="CheckBox" fmlaLink="'DB（Ⅰ）'!$C$50" lockText="1" noThreeD="1"/>
</file>

<file path=xl/ctrlProps/ctrlProp60.xml><?xml version="1.0" encoding="utf-8"?>
<formControlPr xmlns="http://schemas.microsoft.com/office/spreadsheetml/2009/9/main" objectType="CheckBox" fmlaLink="'DB（Ⅰ）'!$C$107" lockText="1" noThreeD="1"/>
</file>

<file path=xl/ctrlProps/ctrlProp600.xml><?xml version="1.0" encoding="utf-8"?>
<formControlPr xmlns="http://schemas.microsoft.com/office/spreadsheetml/2009/9/main" objectType="Radio" firstButton="1" fmlaLink="'DB（Ⅱ）'!$E$24"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firstButton="1" fmlaLink="'DB（Ⅱ）'!$D$24"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Radio"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Radio" firstButton="1" fmlaLink="'DB（Ⅱ）'!$C$24"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CheckBox" fmlaLink="'DB（Ⅰ）'!$C$108"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CheckBox" fmlaLink="'DB（Ⅱ）'!$M$25" lockText="1" noThreeD="1"/>
</file>

<file path=xl/ctrlProps/ctrlProp613.xml><?xml version="1.0" encoding="utf-8"?>
<formControlPr xmlns="http://schemas.microsoft.com/office/spreadsheetml/2009/9/main" objectType="CheckBox" fmlaLink="'DB（Ⅱ）'!$L$25" lockText="1" noThreeD="1"/>
</file>

<file path=xl/ctrlProps/ctrlProp614.xml><?xml version="1.0" encoding="utf-8"?>
<formControlPr xmlns="http://schemas.microsoft.com/office/spreadsheetml/2009/9/main" objectType="CheckBox" fmlaLink="'DB（Ⅱ）'!$K$25" lockText="1" noThreeD="1"/>
</file>

<file path=xl/ctrlProps/ctrlProp615.xml><?xml version="1.0" encoding="utf-8"?>
<formControlPr xmlns="http://schemas.microsoft.com/office/spreadsheetml/2009/9/main" objectType="CheckBox" fmlaLink="'DB（Ⅱ）'!$J$25" lockText="1" noThreeD="1"/>
</file>

<file path=xl/ctrlProps/ctrlProp616.xml><?xml version="1.0" encoding="utf-8"?>
<formControlPr xmlns="http://schemas.microsoft.com/office/spreadsheetml/2009/9/main" objectType="CheckBox" fmlaLink="'DB（Ⅱ）'!$I$25" lockText="1" noThreeD="1"/>
</file>

<file path=xl/ctrlProps/ctrlProp617.xml><?xml version="1.0" encoding="utf-8"?>
<formControlPr xmlns="http://schemas.microsoft.com/office/spreadsheetml/2009/9/main" objectType="CheckBox" fmlaLink="'DB（Ⅱ）'!$H$25" lockText="1" noThreeD="1"/>
</file>

<file path=xl/ctrlProps/ctrlProp618.xml><?xml version="1.0" encoding="utf-8"?>
<formControlPr xmlns="http://schemas.microsoft.com/office/spreadsheetml/2009/9/main" objectType="CheckBox" fmlaLink="'DB（Ⅱ）'!$G$25" lockText="1" noThreeD="1"/>
</file>

<file path=xl/ctrlProps/ctrlProp619.xml><?xml version="1.0" encoding="utf-8"?>
<formControlPr xmlns="http://schemas.microsoft.com/office/spreadsheetml/2009/9/main" objectType="CheckBox" fmlaLink="'DB（Ⅱ）'!$F$25" lockText="1" noThreeD="1"/>
</file>

<file path=xl/ctrlProps/ctrlProp62.xml><?xml version="1.0" encoding="utf-8"?>
<formControlPr xmlns="http://schemas.microsoft.com/office/spreadsheetml/2009/9/main" objectType="CheckBox" fmlaLink="'DB（Ⅰ）'!$C$109" lockText="1" noThreeD="1"/>
</file>

<file path=xl/ctrlProps/ctrlProp620.xml><?xml version="1.0" encoding="utf-8"?>
<formControlPr xmlns="http://schemas.microsoft.com/office/spreadsheetml/2009/9/main" objectType="Radio" firstButton="1" fmlaLink="'DB（Ⅱ）'!$E$25"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DB（Ⅱ）'!$D$2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firstButton="1" fmlaLink="'DB（Ⅱ）'!$C$25"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CheckBox" fmlaLink="'DB（Ⅰ）'!$C$113" lockText="1" noThreeD="1"/>
</file>

<file path=xl/ctrlProps/ctrlProp630.xml><?xml version="1.0" encoding="utf-8"?>
<formControlPr xmlns="http://schemas.microsoft.com/office/spreadsheetml/2009/9/main" objectType="Radio"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CheckBox" fmlaLink="'DB（Ⅱ）'!$M$26" lockText="1" noThreeD="1"/>
</file>

<file path=xl/ctrlProps/ctrlProp633.xml><?xml version="1.0" encoding="utf-8"?>
<formControlPr xmlns="http://schemas.microsoft.com/office/spreadsheetml/2009/9/main" objectType="CheckBox" fmlaLink="'DB（Ⅱ）'!$L$26" lockText="1" noThreeD="1"/>
</file>

<file path=xl/ctrlProps/ctrlProp634.xml><?xml version="1.0" encoding="utf-8"?>
<formControlPr xmlns="http://schemas.microsoft.com/office/spreadsheetml/2009/9/main" objectType="CheckBox" fmlaLink="'DB（Ⅱ）'!$K$26" lockText="1" noThreeD="1"/>
</file>

<file path=xl/ctrlProps/ctrlProp635.xml><?xml version="1.0" encoding="utf-8"?>
<formControlPr xmlns="http://schemas.microsoft.com/office/spreadsheetml/2009/9/main" objectType="CheckBox" fmlaLink="'DB（Ⅱ）'!$J$26" lockText="1" noThreeD="1"/>
</file>

<file path=xl/ctrlProps/ctrlProp636.xml><?xml version="1.0" encoding="utf-8"?>
<formControlPr xmlns="http://schemas.microsoft.com/office/spreadsheetml/2009/9/main" objectType="CheckBox" fmlaLink="'DB（Ⅱ）'!$I$26" lockText="1" noThreeD="1"/>
</file>

<file path=xl/ctrlProps/ctrlProp637.xml><?xml version="1.0" encoding="utf-8"?>
<formControlPr xmlns="http://schemas.microsoft.com/office/spreadsheetml/2009/9/main" objectType="CheckBox" fmlaLink="'DB（Ⅱ）'!$H$26" lockText="1" noThreeD="1"/>
</file>

<file path=xl/ctrlProps/ctrlProp638.xml><?xml version="1.0" encoding="utf-8"?>
<formControlPr xmlns="http://schemas.microsoft.com/office/spreadsheetml/2009/9/main" objectType="CheckBox" fmlaLink="'DB（Ⅱ）'!$G$26" lockText="1" noThreeD="1"/>
</file>

<file path=xl/ctrlProps/ctrlProp639.xml><?xml version="1.0" encoding="utf-8"?>
<formControlPr xmlns="http://schemas.microsoft.com/office/spreadsheetml/2009/9/main" objectType="CheckBox" fmlaLink="'DB（Ⅱ）'!$F$26" lockText="1" noThreeD="1"/>
</file>

<file path=xl/ctrlProps/ctrlProp64.xml><?xml version="1.0" encoding="utf-8"?>
<formControlPr xmlns="http://schemas.microsoft.com/office/spreadsheetml/2009/9/main" objectType="CheckBox" fmlaLink="'DB（Ⅰ）'!$C$110" lockText="1" noThreeD="1"/>
</file>

<file path=xl/ctrlProps/ctrlProp640.xml><?xml version="1.0" encoding="utf-8"?>
<formControlPr xmlns="http://schemas.microsoft.com/office/spreadsheetml/2009/9/main" objectType="Radio" firstButton="1" fmlaLink="'DB（Ⅱ）'!$E$26"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Radio" firstButton="1" fmlaLink="'DB（Ⅱ）'!$D$26" lockText="1" noThreeD="1"/>
</file>

<file path=xl/ctrlProps/ctrlProp645.xml><?xml version="1.0" encoding="utf-8"?>
<formControlPr xmlns="http://schemas.microsoft.com/office/spreadsheetml/2009/9/main" objectType="Radio"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firstButton="1" fmlaLink="'DB（Ⅱ）'!$C$26"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CheckBox" fmlaLink="'DB（Ⅰ）'!$C$111" lockText="1"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CheckBox" fmlaLink="'DB（Ⅱ）'!$M$27" lockText="1" noThreeD="1"/>
</file>

<file path=xl/ctrlProps/ctrlProp653.xml><?xml version="1.0" encoding="utf-8"?>
<formControlPr xmlns="http://schemas.microsoft.com/office/spreadsheetml/2009/9/main" objectType="CheckBox" fmlaLink="'DB（Ⅱ）'!$L$27" lockText="1" noThreeD="1"/>
</file>

<file path=xl/ctrlProps/ctrlProp654.xml><?xml version="1.0" encoding="utf-8"?>
<formControlPr xmlns="http://schemas.microsoft.com/office/spreadsheetml/2009/9/main" objectType="CheckBox" fmlaLink="'DB（Ⅱ）'!$K$27" lockText="1" noThreeD="1"/>
</file>

<file path=xl/ctrlProps/ctrlProp655.xml><?xml version="1.0" encoding="utf-8"?>
<formControlPr xmlns="http://schemas.microsoft.com/office/spreadsheetml/2009/9/main" objectType="CheckBox" fmlaLink="'DB（Ⅱ）'!$J$27" lockText="1" noThreeD="1"/>
</file>

<file path=xl/ctrlProps/ctrlProp656.xml><?xml version="1.0" encoding="utf-8"?>
<formControlPr xmlns="http://schemas.microsoft.com/office/spreadsheetml/2009/9/main" objectType="CheckBox" fmlaLink="'DB（Ⅱ）'!$I$27" lockText="1" noThreeD="1"/>
</file>

<file path=xl/ctrlProps/ctrlProp657.xml><?xml version="1.0" encoding="utf-8"?>
<formControlPr xmlns="http://schemas.microsoft.com/office/spreadsheetml/2009/9/main" objectType="CheckBox" fmlaLink="'DB（Ⅱ）'!$H$27" lockText="1" noThreeD="1"/>
</file>

<file path=xl/ctrlProps/ctrlProp658.xml><?xml version="1.0" encoding="utf-8"?>
<formControlPr xmlns="http://schemas.microsoft.com/office/spreadsheetml/2009/9/main" objectType="CheckBox" fmlaLink="'DB（Ⅱ）'!$G$27" lockText="1" noThreeD="1"/>
</file>

<file path=xl/ctrlProps/ctrlProp659.xml><?xml version="1.0" encoding="utf-8"?>
<formControlPr xmlns="http://schemas.microsoft.com/office/spreadsheetml/2009/9/main" objectType="CheckBox" fmlaLink="'DB（Ⅱ）'!$F$27" lockText="1" noThreeD="1"/>
</file>

<file path=xl/ctrlProps/ctrlProp66.xml><?xml version="1.0" encoding="utf-8"?>
<formControlPr xmlns="http://schemas.microsoft.com/office/spreadsheetml/2009/9/main" objectType="CheckBox" fmlaLink="'DB（Ⅰ）'!$C$126" lockText="1" noThreeD="1"/>
</file>

<file path=xl/ctrlProps/ctrlProp660.xml><?xml version="1.0" encoding="utf-8"?>
<formControlPr xmlns="http://schemas.microsoft.com/office/spreadsheetml/2009/9/main" objectType="Radio" firstButton="1" fmlaLink="'DB（Ⅱ）'!$E$27"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Radio" lockText="1" noThreeD="1"/>
</file>

<file path=xl/ctrlProps/ctrlProp664.xml><?xml version="1.0" encoding="utf-8"?>
<formControlPr xmlns="http://schemas.microsoft.com/office/spreadsheetml/2009/9/main" objectType="Radio" firstButton="1" fmlaLink="'DB（Ⅱ）'!$D$27"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Radio"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Radio" firstButton="1" fmlaLink="'DB（Ⅱ）'!$C$27"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CheckBox" fmlaLink="'DB（Ⅰ）'!$C$124" lockText="1" noThreeD="1"/>
</file>

<file path=xl/ctrlProps/ctrlProp670.xml><?xml version="1.0" encoding="utf-8"?>
<formControlPr xmlns="http://schemas.microsoft.com/office/spreadsheetml/2009/9/main" objectType="Radio" lockText="1" noThreeD="1"/>
</file>

<file path=xl/ctrlProps/ctrlProp671.xml><?xml version="1.0" encoding="utf-8"?>
<formControlPr xmlns="http://schemas.microsoft.com/office/spreadsheetml/2009/9/main" objectType="Radio" lockText="1" noThreeD="1"/>
</file>

<file path=xl/ctrlProps/ctrlProp672.xml><?xml version="1.0" encoding="utf-8"?>
<formControlPr xmlns="http://schemas.microsoft.com/office/spreadsheetml/2009/9/main" objectType="CheckBox" fmlaLink="'DB（Ⅱ）'!$M$28" lockText="1" noThreeD="1"/>
</file>

<file path=xl/ctrlProps/ctrlProp673.xml><?xml version="1.0" encoding="utf-8"?>
<formControlPr xmlns="http://schemas.microsoft.com/office/spreadsheetml/2009/9/main" objectType="CheckBox" fmlaLink="'DB（Ⅱ）'!$L$28" lockText="1" noThreeD="1"/>
</file>

<file path=xl/ctrlProps/ctrlProp674.xml><?xml version="1.0" encoding="utf-8"?>
<formControlPr xmlns="http://schemas.microsoft.com/office/spreadsheetml/2009/9/main" objectType="CheckBox" fmlaLink="'DB（Ⅱ）'!$K$28" lockText="1" noThreeD="1"/>
</file>

<file path=xl/ctrlProps/ctrlProp675.xml><?xml version="1.0" encoding="utf-8"?>
<formControlPr xmlns="http://schemas.microsoft.com/office/spreadsheetml/2009/9/main" objectType="CheckBox" fmlaLink="'DB（Ⅱ）'!$J$28" lockText="1" noThreeD="1"/>
</file>

<file path=xl/ctrlProps/ctrlProp676.xml><?xml version="1.0" encoding="utf-8"?>
<formControlPr xmlns="http://schemas.microsoft.com/office/spreadsheetml/2009/9/main" objectType="CheckBox" fmlaLink="'DB（Ⅱ）'!$I$28" lockText="1" noThreeD="1"/>
</file>

<file path=xl/ctrlProps/ctrlProp677.xml><?xml version="1.0" encoding="utf-8"?>
<formControlPr xmlns="http://schemas.microsoft.com/office/spreadsheetml/2009/9/main" objectType="CheckBox" fmlaLink="'DB（Ⅱ）'!$H$28" lockText="1" noThreeD="1"/>
</file>

<file path=xl/ctrlProps/ctrlProp678.xml><?xml version="1.0" encoding="utf-8"?>
<formControlPr xmlns="http://schemas.microsoft.com/office/spreadsheetml/2009/9/main" objectType="CheckBox" fmlaLink="'DB（Ⅱ）'!$G$28" lockText="1" noThreeD="1"/>
</file>

<file path=xl/ctrlProps/ctrlProp679.xml><?xml version="1.0" encoding="utf-8"?>
<formControlPr xmlns="http://schemas.microsoft.com/office/spreadsheetml/2009/9/main" objectType="CheckBox" fmlaLink="'DB（Ⅱ）'!$F$28" lockText="1" noThreeD="1"/>
</file>

<file path=xl/ctrlProps/ctrlProp68.xml><?xml version="1.0" encoding="utf-8"?>
<formControlPr xmlns="http://schemas.microsoft.com/office/spreadsheetml/2009/9/main" objectType="CheckBox" fmlaLink="'DB（Ⅰ）'!$C$129" lockText="1" noThreeD="1"/>
</file>

<file path=xl/ctrlProps/ctrlProp680.xml><?xml version="1.0" encoding="utf-8"?>
<formControlPr xmlns="http://schemas.microsoft.com/office/spreadsheetml/2009/9/main" objectType="Radio" firstButton="1" fmlaLink="'DB（Ⅱ）'!$E$28" lockText="1" noThreeD="1"/>
</file>

<file path=xl/ctrlProps/ctrlProp681.xml><?xml version="1.0" encoding="utf-8"?>
<formControlPr xmlns="http://schemas.microsoft.com/office/spreadsheetml/2009/9/main" objectType="Radio" lockText="1" noThreeD="1"/>
</file>

<file path=xl/ctrlProps/ctrlProp682.xml><?xml version="1.0" encoding="utf-8"?>
<formControlPr xmlns="http://schemas.microsoft.com/office/spreadsheetml/2009/9/main" objectType="Radio" lockText="1" noThreeD="1"/>
</file>

<file path=xl/ctrlProps/ctrlProp683.xml><?xml version="1.0" encoding="utf-8"?>
<formControlPr xmlns="http://schemas.microsoft.com/office/spreadsheetml/2009/9/main" objectType="Radio" lockText="1" noThreeD="1"/>
</file>

<file path=xl/ctrlProps/ctrlProp684.xml><?xml version="1.0" encoding="utf-8"?>
<formControlPr xmlns="http://schemas.microsoft.com/office/spreadsheetml/2009/9/main" objectType="Radio" firstButton="1" fmlaLink="'DB（Ⅱ）'!$D$28" lockText="1" noThreeD="1"/>
</file>

<file path=xl/ctrlProps/ctrlProp685.xml><?xml version="1.0" encoding="utf-8"?>
<formControlPr xmlns="http://schemas.microsoft.com/office/spreadsheetml/2009/9/main" objectType="Radio" lockText="1" noThreeD="1"/>
</file>

<file path=xl/ctrlProps/ctrlProp686.xml><?xml version="1.0" encoding="utf-8"?>
<formControlPr xmlns="http://schemas.microsoft.com/office/spreadsheetml/2009/9/main" objectType="Radio" lockText="1" noThreeD="1"/>
</file>

<file path=xl/ctrlProps/ctrlProp687.xml><?xml version="1.0" encoding="utf-8"?>
<formControlPr xmlns="http://schemas.microsoft.com/office/spreadsheetml/2009/9/main" objectType="Radio" lockText="1" noThreeD="1"/>
</file>

<file path=xl/ctrlProps/ctrlProp688.xml><?xml version="1.0" encoding="utf-8"?>
<formControlPr xmlns="http://schemas.microsoft.com/office/spreadsheetml/2009/9/main" objectType="Radio" firstButton="1" fmlaLink="'DB（Ⅱ）'!$C$28" lockText="1" noThreeD="1"/>
</file>

<file path=xl/ctrlProps/ctrlProp689.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CheckBox" fmlaLink="'DB（Ⅰ）'!$C$130" lockText="1" noThreeD="1"/>
</file>

<file path=xl/ctrlProps/ctrlProp690.xml><?xml version="1.0" encoding="utf-8"?>
<formControlPr xmlns="http://schemas.microsoft.com/office/spreadsheetml/2009/9/main" objectType="Radio" lockText="1" noThreeD="1"/>
</file>

<file path=xl/ctrlProps/ctrlProp691.xml><?xml version="1.0" encoding="utf-8"?>
<formControlPr xmlns="http://schemas.microsoft.com/office/spreadsheetml/2009/9/main" objectType="Radio" lockText="1" noThreeD="1"/>
</file>

<file path=xl/ctrlProps/ctrlProp692.xml><?xml version="1.0" encoding="utf-8"?>
<formControlPr xmlns="http://schemas.microsoft.com/office/spreadsheetml/2009/9/main" objectType="CheckBox" fmlaLink="'DB（Ⅱ）'!$M$29" lockText="1" noThreeD="1"/>
</file>

<file path=xl/ctrlProps/ctrlProp693.xml><?xml version="1.0" encoding="utf-8"?>
<formControlPr xmlns="http://schemas.microsoft.com/office/spreadsheetml/2009/9/main" objectType="CheckBox" fmlaLink="'DB（Ⅱ）'!$L$29" lockText="1" noThreeD="1"/>
</file>

<file path=xl/ctrlProps/ctrlProp694.xml><?xml version="1.0" encoding="utf-8"?>
<formControlPr xmlns="http://schemas.microsoft.com/office/spreadsheetml/2009/9/main" objectType="CheckBox" fmlaLink="'DB（Ⅱ）'!$K$29" lockText="1" noThreeD="1"/>
</file>

<file path=xl/ctrlProps/ctrlProp695.xml><?xml version="1.0" encoding="utf-8"?>
<formControlPr xmlns="http://schemas.microsoft.com/office/spreadsheetml/2009/9/main" objectType="CheckBox" fmlaLink="'DB（Ⅱ）'!$J$29" lockText="1" noThreeD="1"/>
</file>

<file path=xl/ctrlProps/ctrlProp696.xml><?xml version="1.0" encoding="utf-8"?>
<formControlPr xmlns="http://schemas.microsoft.com/office/spreadsheetml/2009/9/main" objectType="CheckBox" fmlaLink="'DB（Ⅱ）'!$I$29" lockText="1" noThreeD="1"/>
</file>

<file path=xl/ctrlProps/ctrlProp697.xml><?xml version="1.0" encoding="utf-8"?>
<formControlPr xmlns="http://schemas.microsoft.com/office/spreadsheetml/2009/9/main" objectType="CheckBox" fmlaLink="'DB（Ⅱ）'!$H$29" lockText="1" noThreeD="1"/>
</file>

<file path=xl/ctrlProps/ctrlProp698.xml><?xml version="1.0" encoding="utf-8"?>
<formControlPr xmlns="http://schemas.microsoft.com/office/spreadsheetml/2009/9/main" objectType="CheckBox" fmlaLink="'DB（Ⅱ）'!$G$29" lockText="1" noThreeD="1"/>
</file>

<file path=xl/ctrlProps/ctrlProp699.xml><?xml version="1.0" encoding="utf-8"?>
<formControlPr xmlns="http://schemas.microsoft.com/office/spreadsheetml/2009/9/main" objectType="CheckBox" fmlaLink="'DB（Ⅱ）'!$F$29" lockText="1" noThreeD="1"/>
</file>

<file path=xl/ctrlProps/ctrlProp7.xml><?xml version="1.0" encoding="utf-8"?>
<formControlPr xmlns="http://schemas.microsoft.com/office/spreadsheetml/2009/9/main" objectType="CheckBox" fmlaLink="'DB（Ⅰ）'!$C$51" lockText="1" noThreeD="1"/>
</file>

<file path=xl/ctrlProps/ctrlProp70.xml><?xml version="1.0" encoding="utf-8"?>
<formControlPr xmlns="http://schemas.microsoft.com/office/spreadsheetml/2009/9/main" objectType="CheckBox" fmlaLink="'DB（Ⅰ）'!$C$136" lockText="1" noThreeD="1"/>
</file>

<file path=xl/ctrlProps/ctrlProp700.xml><?xml version="1.0" encoding="utf-8"?>
<formControlPr xmlns="http://schemas.microsoft.com/office/spreadsheetml/2009/9/main" objectType="Radio" firstButton="1" fmlaLink="'DB（Ⅱ）'!$E$29" lockText="1" noThreeD="1"/>
</file>

<file path=xl/ctrlProps/ctrlProp701.xml><?xml version="1.0" encoding="utf-8"?>
<formControlPr xmlns="http://schemas.microsoft.com/office/spreadsheetml/2009/9/main" objectType="Radio" lockText="1" noThreeD="1"/>
</file>

<file path=xl/ctrlProps/ctrlProp702.xml><?xml version="1.0" encoding="utf-8"?>
<formControlPr xmlns="http://schemas.microsoft.com/office/spreadsheetml/2009/9/main" objectType="Radio" lockText="1" noThreeD="1"/>
</file>

<file path=xl/ctrlProps/ctrlProp703.xml><?xml version="1.0" encoding="utf-8"?>
<formControlPr xmlns="http://schemas.microsoft.com/office/spreadsheetml/2009/9/main" objectType="Radio" lockText="1" noThreeD="1"/>
</file>

<file path=xl/ctrlProps/ctrlProp704.xml><?xml version="1.0" encoding="utf-8"?>
<formControlPr xmlns="http://schemas.microsoft.com/office/spreadsheetml/2009/9/main" objectType="Radio" firstButton="1" fmlaLink="'DB（Ⅱ）'!$D$29" lockText="1" noThreeD="1"/>
</file>

<file path=xl/ctrlProps/ctrlProp705.xml><?xml version="1.0" encoding="utf-8"?>
<formControlPr xmlns="http://schemas.microsoft.com/office/spreadsheetml/2009/9/main" objectType="Radio" lockText="1" noThreeD="1"/>
</file>

<file path=xl/ctrlProps/ctrlProp706.xml><?xml version="1.0" encoding="utf-8"?>
<formControlPr xmlns="http://schemas.microsoft.com/office/spreadsheetml/2009/9/main" objectType="Radio" lockText="1" noThreeD="1"/>
</file>

<file path=xl/ctrlProps/ctrlProp707.xml><?xml version="1.0" encoding="utf-8"?>
<formControlPr xmlns="http://schemas.microsoft.com/office/spreadsheetml/2009/9/main" objectType="Radio" lockText="1" noThreeD="1"/>
</file>

<file path=xl/ctrlProps/ctrlProp708.xml><?xml version="1.0" encoding="utf-8"?>
<formControlPr xmlns="http://schemas.microsoft.com/office/spreadsheetml/2009/9/main" objectType="Radio" firstButton="1" fmlaLink="'DB（Ⅱ）'!$C$29" lockText="1" noThreeD="1"/>
</file>

<file path=xl/ctrlProps/ctrlProp709.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CheckBox" fmlaLink="'DB（Ⅰ）'!$C$138" lockText="1" noThreeD="1"/>
</file>

<file path=xl/ctrlProps/ctrlProp710.xml><?xml version="1.0" encoding="utf-8"?>
<formControlPr xmlns="http://schemas.microsoft.com/office/spreadsheetml/2009/9/main" objectType="Radio" lockText="1" noThreeD="1"/>
</file>

<file path=xl/ctrlProps/ctrlProp711.xml><?xml version="1.0" encoding="utf-8"?>
<formControlPr xmlns="http://schemas.microsoft.com/office/spreadsheetml/2009/9/main" objectType="Radio" lockText="1" noThreeD="1"/>
</file>

<file path=xl/ctrlProps/ctrlProp712.xml><?xml version="1.0" encoding="utf-8"?>
<formControlPr xmlns="http://schemas.microsoft.com/office/spreadsheetml/2009/9/main" objectType="CheckBox" fmlaLink="'DB（Ⅱ）'!$M$30" lockText="1" noThreeD="1"/>
</file>

<file path=xl/ctrlProps/ctrlProp713.xml><?xml version="1.0" encoding="utf-8"?>
<formControlPr xmlns="http://schemas.microsoft.com/office/spreadsheetml/2009/9/main" objectType="CheckBox" fmlaLink="'DB（Ⅱ）'!$L$30" lockText="1" noThreeD="1"/>
</file>

<file path=xl/ctrlProps/ctrlProp714.xml><?xml version="1.0" encoding="utf-8"?>
<formControlPr xmlns="http://schemas.microsoft.com/office/spreadsheetml/2009/9/main" objectType="CheckBox" fmlaLink="'DB（Ⅱ）'!$K$30" lockText="1" noThreeD="1"/>
</file>

<file path=xl/ctrlProps/ctrlProp715.xml><?xml version="1.0" encoding="utf-8"?>
<formControlPr xmlns="http://schemas.microsoft.com/office/spreadsheetml/2009/9/main" objectType="CheckBox" fmlaLink="'DB（Ⅱ）'!$J$30" lockText="1" noThreeD="1"/>
</file>

<file path=xl/ctrlProps/ctrlProp716.xml><?xml version="1.0" encoding="utf-8"?>
<formControlPr xmlns="http://schemas.microsoft.com/office/spreadsheetml/2009/9/main" objectType="CheckBox" fmlaLink="'DB（Ⅱ）'!$I$30" lockText="1" noThreeD="1"/>
</file>

<file path=xl/ctrlProps/ctrlProp717.xml><?xml version="1.0" encoding="utf-8"?>
<formControlPr xmlns="http://schemas.microsoft.com/office/spreadsheetml/2009/9/main" objectType="CheckBox" fmlaLink="'DB（Ⅱ）'!$H$30" lockText="1" noThreeD="1"/>
</file>

<file path=xl/ctrlProps/ctrlProp718.xml><?xml version="1.0" encoding="utf-8"?>
<formControlPr xmlns="http://schemas.microsoft.com/office/spreadsheetml/2009/9/main" objectType="CheckBox" fmlaLink="'DB（Ⅱ）'!$G$30" lockText="1" noThreeD="1"/>
</file>

<file path=xl/ctrlProps/ctrlProp719.xml><?xml version="1.0" encoding="utf-8"?>
<formControlPr xmlns="http://schemas.microsoft.com/office/spreadsheetml/2009/9/main" objectType="CheckBox" fmlaLink="'DB（Ⅱ）'!$F$30" lockText="1" noThreeD="1"/>
</file>

<file path=xl/ctrlProps/ctrlProp72.xml><?xml version="1.0" encoding="utf-8"?>
<formControlPr xmlns="http://schemas.microsoft.com/office/spreadsheetml/2009/9/main" objectType="CheckBox" fmlaLink="'DB（Ⅰ）'!$C$145" lockText="1" noThreeD="1"/>
</file>

<file path=xl/ctrlProps/ctrlProp720.xml><?xml version="1.0" encoding="utf-8"?>
<formControlPr xmlns="http://schemas.microsoft.com/office/spreadsheetml/2009/9/main" objectType="Radio" firstButton="1" fmlaLink="'DB（Ⅱ）'!$E$30"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Radio" firstButton="1" fmlaLink="'DB（Ⅱ）'!$D$30" lockText="1" noThreeD="1"/>
</file>

<file path=xl/ctrlProps/ctrlProp725.xml><?xml version="1.0" encoding="utf-8"?>
<formControlPr xmlns="http://schemas.microsoft.com/office/spreadsheetml/2009/9/main" objectType="Radio" lockText="1" noThreeD="1"/>
</file>

<file path=xl/ctrlProps/ctrlProp726.xml><?xml version="1.0" encoding="utf-8"?>
<formControlPr xmlns="http://schemas.microsoft.com/office/spreadsheetml/2009/9/main" objectType="Radio" lockText="1" noThreeD="1"/>
</file>

<file path=xl/ctrlProps/ctrlProp727.xml><?xml version="1.0" encoding="utf-8"?>
<formControlPr xmlns="http://schemas.microsoft.com/office/spreadsheetml/2009/9/main" objectType="Radio" lockText="1" noThreeD="1"/>
</file>

<file path=xl/ctrlProps/ctrlProp728.xml><?xml version="1.0" encoding="utf-8"?>
<formControlPr xmlns="http://schemas.microsoft.com/office/spreadsheetml/2009/9/main" objectType="Radio" firstButton="1" fmlaLink="'DB（Ⅱ）'!$C$30" lockText="1" noThreeD="1"/>
</file>

<file path=xl/ctrlProps/ctrlProp729.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CheckBox" fmlaLink="'DB（Ⅰ）'!$C$13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lockText="1" noThreeD="1"/>
</file>

<file path=xl/ctrlProps/ctrlProp732.xml><?xml version="1.0" encoding="utf-8"?>
<formControlPr xmlns="http://schemas.microsoft.com/office/spreadsheetml/2009/9/main" objectType="CheckBox" fmlaLink="'DB（Ⅱ）'!$M$31" lockText="1" noThreeD="1"/>
</file>

<file path=xl/ctrlProps/ctrlProp733.xml><?xml version="1.0" encoding="utf-8"?>
<formControlPr xmlns="http://schemas.microsoft.com/office/spreadsheetml/2009/9/main" objectType="CheckBox" fmlaLink="'DB（Ⅱ）'!$L$31" lockText="1" noThreeD="1"/>
</file>

<file path=xl/ctrlProps/ctrlProp734.xml><?xml version="1.0" encoding="utf-8"?>
<formControlPr xmlns="http://schemas.microsoft.com/office/spreadsheetml/2009/9/main" objectType="CheckBox" fmlaLink="'DB（Ⅱ）'!$K$31" lockText="1" noThreeD="1"/>
</file>

<file path=xl/ctrlProps/ctrlProp735.xml><?xml version="1.0" encoding="utf-8"?>
<formControlPr xmlns="http://schemas.microsoft.com/office/spreadsheetml/2009/9/main" objectType="CheckBox" fmlaLink="'DB（Ⅱ）'!$J$31" lockText="1" noThreeD="1"/>
</file>

<file path=xl/ctrlProps/ctrlProp736.xml><?xml version="1.0" encoding="utf-8"?>
<formControlPr xmlns="http://schemas.microsoft.com/office/spreadsheetml/2009/9/main" objectType="CheckBox" fmlaLink="'DB（Ⅱ）'!$I$31" lockText="1" noThreeD="1"/>
</file>

<file path=xl/ctrlProps/ctrlProp737.xml><?xml version="1.0" encoding="utf-8"?>
<formControlPr xmlns="http://schemas.microsoft.com/office/spreadsheetml/2009/9/main" objectType="CheckBox" fmlaLink="'DB（Ⅱ）'!$H$31" lockText="1" noThreeD="1"/>
</file>

<file path=xl/ctrlProps/ctrlProp738.xml><?xml version="1.0" encoding="utf-8"?>
<formControlPr xmlns="http://schemas.microsoft.com/office/spreadsheetml/2009/9/main" objectType="CheckBox" fmlaLink="'DB（Ⅱ）'!$G$31" lockText="1" noThreeD="1"/>
</file>

<file path=xl/ctrlProps/ctrlProp739.xml><?xml version="1.0" encoding="utf-8"?>
<formControlPr xmlns="http://schemas.microsoft.com/office/spreadsheetml/2009/9/main" objectType="CheckBox" fmlaLink="'DB（Ⅱ）'!$F$31" lockText="1" noThreeD="1"/>
</file>

<file path=xl/ctrlProps/ctrlProp74.xml><?xml version="1.0" encoding="utf-8"?>
<formControlPr xmlns="http://schemas.microsoft.com/office/spreadsheetml/2009/9/main" objectType="CheckBox" fmlaLink="'DB（Ⅰ）'!$C$142" lockText="1" noThreeD="1"/>
</file>

<file path=xl/ctrlProps/ctrlProp740.xml><?xml version="1.0" encoding="utf-8"?>
<formControlPr xmlns="http://schemas.microsoft.com/office/spreadsheetml/2009/9/main" objectType="Radio" firstButton="1" fmlaLink="'DB（Ⅱ）'!$E$31" lockText="1" noThreeD="1"/>
</file>

<file path=xl/ctrlProps/ctrlProp741.xml><?xml version="1.0" encoding="utf-8"?>
<formControlPr xmlns="http://schemas.microsoft.com/office/spreadsheetml/2009/9/main" objectType="Radio" lockText="1" noThreeD="1"/>
</file>

<file path=xl/ctrlProps/ctrlProp742.xml><?xml version="1.0" encoding="utf-8"?>
<formControlPr xmlns="http://schemas.microsoft.com/office/spreadsheetml/2009/9/main" objectType="Radio" lockText="1" noThreeD="1"/>
</file>

<file path=xl/ctrlProps/ctrlProp743.xml><?xml version="1.0" encoding="utf-8"?>
<formControlPr xmlns="http://schemas.microsoft.com/office/spreadsheetml/2009/9/main" objectType="Radio" lockText="1" noThreeD="1"/>
</file>

<file path=xl/ctrlProps/ctrlProp744.xml><?xml version="1.0" encoding="utf-8"?>
<formControlPr xmlns="http://schemas.microsoft.com/office/spreadsheetml/2009/9/main" objectType="Radio" firstButton="1" fmlaLink="'DB（Ⅱ）'!$D$31"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Radio" lockText="1" noThreeD="1"/>
</file>

<file path=xl/ctrlProps/ctrlProp747.xml><?xml version="1.0" encoding="utf-8"?>
<formControlPr xmlns="http://schemas.microsoft.com/office/spreadsheetml/2009/9/main" objectType="Radio" lockText="1" noThreeD="1"/>
</file>

<file path=xl/ctrlProps/ctrlProp748.xml><?xml version="1.0" encoding="utf-8"?>
<formControlPr xmlns="http://schemas.microsoft.com/office/spreadsheetml/2009/9/main" objectType="Radio" firstButton="1" fmlaLink="'DB（Ⅱ）'!$C$31" lockText="1" noThreeD="1"/>
</file>

<file path=xl/ctrlProps/ctrlProp749.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CheckBox" fmlaLink="'DB（Ⅰ）'!$C$131" lockText="1"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Radio" lockText="1" noThreeD="1"/>
</file>

<file path=xl/ctrlProps/ctrlProp752.xml><?xml version="1.0" encoding="utf-8"?>
<formControlPr xmlns="http://schemas.microsoft.com/office/spreadsheetml/2009/9/main" objectType="CheckBox" fmlaLink="'DB（Ⅱ）'!$D$32" lockText="1" noThreeD="1"/>
</file>

<file path=xl/ctrlProps/ctrlProp753.xml><?xml version="1.0" encoding="utf-8"?>
<formControlPr xmlns="http://schemas.microsoft.com/office/spreadsheetml/2009/9/main" objectType="CheckBox" fmlaLink="'DB（Ⅱ）'!$D$33" lockText="1" noThreeD="1"/>
</file>

<file path=xl/ctrlProps/ctrlProp754.xml><?xml version="1.0" encoding="utf-8"?>
<formControlPr xmlns="http://schemas.microsoft.com/office/spreadsheetml/2009/9/main" objectType="CheckBox" fmlaLink="'DB（Ⅱ）'!$D$34" lockText="1" noThreeD="1"/>
</file>

<file path=xl/ctrlProps/ctrlProp755.xml><?xml version="1.0" encoding="utf-8"?>
<formControlPr xmlns="http://schemas.microsoft.com/office/spreadsheetml/2009/9/main" objectType="CheckBox" fmlaLink="'DB（Ⅱ）'!$M$32" lockText="1" noThreeD="1"/>
</file>

<file path=xl/ctrlProps/ctrlProp756.xml><?xml version="1.0" encoding="utf-8"?>
<formControlPr xmlns="http://schemas.microsoft.com/office/spreadsheetml/2009/9/main" objectType="CheckBox" fmlaLink="'DB（Ⅱ）'!$L$32" lockText="1" noThreeD="1"/>
</file>

<file path=xl/ctrlProps/ctrlProp757.xml><?xml version="1.0" encoding="utf-8"?>
<formControlPr xmlns="http://schemas.microsoft.com/office/spreadsheetml/2009/9/main" objectType="CheckBox" fmlaLink="'DB（Ⅱ）'!$K$32" lockText="1" noThreeD="1"/>
</file>

<file path=xl/ctrlProps/ctrlProp758.xml><?xml version="1.0" encoding="utf-8"?>
<formControlPr xmlns="http://schemas.microsoft.com/office/spreadsheetml/2009/9/main" objectType="CheckBox" fmlaLink="'DB（Ⅱ）'!$J$32" lockText="1" noThreeD="1"/>
</file>

<file path=xl/ctrlProps/ctrlProp759.xml><?xml version="1.0" encoding="utf-8"?>
<formControlPr xmlns="http://schemas.microsoft.com/office/spreadsheetml/2009/9/main" objectType="CheckBox" fmlaLink="'DB（Ⅱ）'!$I$32" lockText="1" noThreeD="1"/>
</file>

<file path=xl/ctrlProps/ctrlProp76.xml><?xml version="1.0" encoding="utf-8"?>
<formControlPr xmlns="http://schemas.microsoft.com/office/spreadsheetml/2009/9/main" objectType="CheckBox" fmlaLink="'DB（Ⅰ）'!$C$132" lockText="1" noThreeD="1"/>
</file>

<file path=xl/ctrlProps/ctrlProp760.xml><?xml version="1.0" encoding="utf-8"?>
<formControlPr xmlns="http://schemas.microsoft.com/office/spreadsheetml/2009/9/main" objectType="CheckBox" fmlaLink="'DB（Ⅱ）'!$H$32" lockText="1" noThreeD="1"/>
</file>

<file path=xl/ctrlProps/ctrlProp761.xml><?xml version="1.0" encoding="utf-8"?>
<formControlPr xmlns="http://schemas.microsoft.com/office/spreadsheetml/2009/9/main" objectType="CheckBox" fmlaLink="'DB（Ⅱ）'!$G$32" lockText="1" noThreeD="1"/>
</file>

<file path=xl/ctrlProps/ctrlProp762.xml><?xml version="1.0" encoding="utf-8"?>
<formControlPr xmlns="http://schemas.microsoft.com/office/spreadsheetml/2009/9/main" objectType="CheckBox" fmlaLink="'DB（Ⅱ）'!$F$32" lockText="1" noThreeD="1"/>
</file>

<file path=xl/ctrlProps/ctrlProp763.xml><?xml version="1.0" encoding="utf-8"?>
<formControlPr xmlns="http://schemas.microsoft.com/office/spreadsheetml/2009/9/main" objectType="Radio" firstButton="1" fmlaLink="'DB（Ⅱ）'!$E$32"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Radio" lockText="1" noThreeD="1"/>
</file>

<file path=xl/ctrlProps/ctrlProp766.xml><?xml version="1.0" encoding="utf-8"?>
<formControlPr xmlns="http://schemas.microsoft.com/office/spreadsheetml/2009/9/main" objectType="Radio" lockText="1" noThreeD="1"/>
</file>

<file path=xl/ctrlProps/ctrlProp767.xml><?xml version="1.0" encoding="utf-8"?>
<formControlPr xmlns="http://schemas.microsoft.com/office/spreadsheetml/2009/9/main" objectType="Radio" firstButton="1" fmlaLink="'DB（Ⅱ）'!$D$32"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CheckBox" fmlaLink="'DB（Ⅰ）'!$C$133" lockText="1" noThreeD="1"/>
</file>

<file path=xl/ctrlProps/ctrlProp770.xml><?xml version="1.0" encoding="utf-8"?>
<formControlPr xmlns="http://schemas.microsoft.com/office/spreadsheetml/2009/9/main" objectType="Radio" lockText="1" noThreeD="1"/>
</file>

<file path=xl/ctrlProps/ctrlProp771.xml><?xml version="1.0" encoding="utf-8"?>
<formControlPr xmlns="http://schemas.microsoft.com/office/spreadsheetml/2009/9/main" objectType="Radio" firstButton="1" fmlaLink="'DB（Ⅱ）'!$C$32" lockText="1" noThreeD="1"/>
</file>

<file path=xl/ctrlProps/ctrlProp772.xml><?xml version="1.0" encoding="utf-8"?>
<formControlPr xmlns="http://schemas.microsoft.com/office/spreadsheetml/2009/9/main" objectType="Radio"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lockText="1" noThreeD="1"/>
</file>

<file path=xl/ctrlProps/ctrlProp775.xml><?xml version="1.0" encoding="utf-8"?>
<formControlPr xmlns="http://schemas.microsoft.com/office/spreadsheetml/2009/9/main" objectType="CheckBox" fmlaLink="'DB（Ⅱ）'!$M$33" lockText="1" noThreeD="1"/>
</file>

<file path=xl/ctrlProps/ctrlProp776.xml><?xml version="1.0" encoding="utf-8"?>
<formControlPr xmlns="http://schemas.microsoft.com/office/spreadsheetml/2009/9/main" objectType="CheckBox" fmlaLink="'DB（Ⅱ）'!$L$33" lockText="1" noThreeD="1"/>
</file>

<file path=xl/ctrlProps/ctrlProp777.xml><?xml version="1.0" encoding="utf-8"?>
<formControlPr xmlns="http://schemas.microsoft.com/office/spreadsheetml/2009/9/main" objectType="CheckBox" fmlaLink="'DB（Ⅱ）'!$K$33" lockText="1" noThreeD="1"/>
</file>

<file path=xl/ctrlProps/ctrlProp778.xml><?xml version="1.0" encoding="utf-8"?>
<formControlPr xmlns="http://schemas.microsoft.com/office/spreadsheetml/2009/9/main" objectType="CheckBox" fmlaLink="'DB（Ⅱ）'!$J$33" lockText="1" noThreeD="1"/>
</file>

<file path=xl/ctrlProps/ctrlProp779.xml><?xml version="1.0" encoding="utf-8"?>
<formControlPr xmlns="http://schemas.microsoft.com/office/spreadsheetml/2009/9/main" objectType="CheckBox" fmlaLink="'DB（Ⅱ）'!$I$33" lockText="1" noThreeD="1"/>
</file>

<file path=xl/ctrlProps/ctrlProp78.xml><?xml version="1.0" encoding="utf-8"?>
<formControlPr xmlns="http://schemas.microsoft.com/office/spreadsheetml/2009/9/main" objectType="CheckBox" fmlaLink="'DB（Ⅰ）'!$C$134" lockText="1" noThreeD="1"/>
</file>

<file path=xl/ctrlProps/ctrlProp780.xml><?xml version="1.0" encoding="utf-8"?>
<formControlPr xmlns="http://schemas.microsoft.com/office/spreadsheetml/2009/9/main" objectType="CheckBox" fmlaLink="'DB（Ⅱ）'!$H$33" lockText="1" noThreeD="1"/>
</file>

<file path=xl/ctrlProps/ctrlProp781.xml><?xml version="1.0" encoding="utf-8"?>
<formControlPr xmlns="http://schemas.microsoft.com/office/spreadsheetml/2009/9/main" objectType="CheckBox" fmlaLink="'DB（Ⅱ）'!$G$33" lockText="1" noThreeD="1"/>
</file>

<file path=xl/ctrlProps/ctrlProp782.xml><?xml version="1.0" encoding="utf-8"?>
<formControlPr xmlns="http://schemas.microsoft.com/office/spreadsheetml/2009/9/main" objectType="CheckBox" fmlaLink="'DB（Ⅱ）'!$F$33" lockText="1" noThreeD="1"/>
</file>

<file path=xl/ctrlProps/ctrlProp783.xml><?xml version="1.0" encoding="utf-8"?>
<formControlPr xmlns="http://schemas.microsoft.com/office/spreadsheetml/2009/9/main" objectType="Radio" firstButton="1" fmlaLink="'DB（Ⅱ）'!$E$33"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Radio" firstButton="1" fmlaLink="'DB（Ⅱ）'!$D$33"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CheckBox" fmlaLink="'DB（Ⅰ）'!$C$137" lockText="1"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firstButton="1" fmlaLink="'DB（Ⅱ）'!$C$33"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CheckBox" fmlaLink="'DB（Ⅱ）'!$M$34" lockText="1" noThreeD="1"/>
</file>

<file path=xl/ctrlProps/ctrlProp796.xml><?xml version="1.0" encoding="utf-8"?>
<formControlPr xmlns="http://schemas.microsoft.com/office/spreadsheetml/2009/9/main" objectType="CheckBox" fmlaLink="'DB（Ⅱ）'!$L$34" lockText="1" noThreeD="1"/>
</file>

<file path=xl/ctrlProps/ctrlProp797.xml><?xml version="1.0" encoding="utf-8"?>
<formControlPr xmlns="http://schemas.microsoft.com/office/spreadsheetml/2009/9/main" objectType="CheckBox" fmlaLink="'DB（Ⅱ）'!$K$34" lockText="1" noThreeD="1"/>
</file>

<file path=xl/ctrlProps/ctrlProp798.xml><?xml version="1.0" encoding="utf-8"?>
<formControlPr xmlns="http://schemas.microsoft.com/office/spreadsheetml/2009/9/main" objectType="CheckBox" fmlaLink="'DB（Ⅱ）'!$J$34" lockText="1" noThreeD="1"/>
</file>

<file path=xl/ctrlProps/ctrlProp799.xml><?xml version="1.0" encoding="utf-8"?>
<formControlPr xmlns="http://schemas.microsoft.com/office/spreadsheetml/2009/9/main" objectType="CheckBox" fmlaLink="'DB（Ⅱ）'!$I$34" lockText="1" noThreeD="1"/>
</file>

<file path=xl/ctrlProps/ctrlProp8.xml><?xml version="1.0" encoding="utf-8"?>
<formControlPr xmlns="http://schemas.microsoft.com/office/spreadsheetml/2009/9/main" objectType="CheckBox" fmlaLink="'DB（Ⅰ）'!$C$52" lockText="1" noThreeD="1"/>
</file>

<file path=xl/ctrlProps/ctrlProp80.xml><?xml version="1.0" encoding="utf-8"?>
<formControlPr xmlns="http://schemas.microsoft.com/office/spreadsheetml/2009/9/main" objectType="CheckBox" fmlaLink="'DB（Ⅰ）'!$C$140" lockText="1" noThreeD="1"/>
</file>

<file path=xl/ctrlProps/ctrlProp800.xml><?xml version="1.0" encoding="utf-8"?>
<formControlPr xmlns="http://schemas.microsoft.com/office/spreadsheetml/2009/9/main" objectType="CheckBox" fmlaLink="'DB（Ⅱ）'!$H$34" lockText="1" noThreeD="1"/>
</file>

<file path=xl/ctrlProps/ctrlProp801.xml><?xml version="1.0" encoding="utf-8"?>
<formControlPr xmlns="http://schemas.microsoft.com/office/spreadsheetml/2009/9/main" objectType="CheckBox" fmlaLink="'DB（Ⅱ）'!$G$34" lockText="1" noThreeD="1"/>
</file>

<file path=xl/ctrlProps/ctrlProp802.xml><?xml version="1.0" encoding="utf-8"?>
<formControlPr xmlns="http://schemas.microsoft.com/office/spreadsheetml/2009/9/main" objectType="CheckBox" fmlaLink="'DB（Ⅱ）'!$F$34" lockText="1" noThreeD="1"/>
</file>

<file path=xl/ctrlProps/ctrlProp803.xml><?xml version="1.0" encoding="utf-8"?>
<formControlPr xmlns="http://schemas.microsoft.com/office/spreadsheetml/2009/9/main" objectType="Radio" firstButton="1" fmlaLink="'DB（Ⅱ）'!$E$34"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firstButton="1" fmlaLink="'DB（Ⅱ）'!$D$34"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CheckBox" fmlaLink="'DB（Ⅰ）'!$C$141"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firstButton="1" fmlaLink="'DB（Ⅱ）'!$C$34"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CheckBox" fmlaLink="'DB（Ⅱ）'!$D$35" lockText="1" noThreeD="1"/>
</file>

<file path=xl/ctrlProps/ctrlProp816.xml><?xml version="1.0" encoding="utf-8"?>
<formControlPr xmlns="http://schemas.microsoft.com/office/spreadsheetml/2009/9/main" objectType="CheckBox" fmlaLink="'DB（Ⅱ）'!$M$35" lockText="1" noThreeD="1"/>
</file>

<file path=xl/ctrlProps/ctrlProp817.xml><?xml version="1.0" encoding="utf-8"?>
<formControlPr xmlns="http://schemas.microsoft.com/office/spreadsheetml/2009/9/main" objectType="CheckBox" fmlaLink="'DB（Ⅱ）'!$L$35" lockText="1" noThreeD="1"/>
</file>

<file path=xl/ctrlProps/ctrlProp818.xml><?xml version="1.0" encoding="utf-8"?>
<formControlPr xmlns="http://schemas.microsoft.com/office/spreadsheetml/2009/9/main" objectType="CheckBox" fmlaLink="'DB（Ⅱ）'!$K$35" lockText="1" noThreeD="1"/>
</file>

<file path=xl/ctrlProps/ctrlProp819.xml><?xml version="1.0" encoding="utf-8"?>
<formControlPr xmlns="http://schemas.microsoft.com/office/spreadsheetml/2009/9/main" objectType="CheckBox" fmlaLink="'DB（Ⅱ）'!$J$35" lockText="1" noThreeD="1"/>
</file>

<file path=xl/ctrlProps/ctrlProp82.xml><?xml version="1.0" encoding="utf-8"?>
<formControlPr xmlns="http://schemas.microsoft.com/office/spreadsheetml/2009/9/main" objectType="Radio" firstButton="1" fmlaLink="'DB（Ⅰ）'!$C$150" lockText="1" noThreeD="1"/>
</file>

<file path=xl/ctrlProps/ctrlProp820.xml><?xml version="1.0" encoding="utf-8"?>
<formControlPr xmlns="http://schemas.microsoft.com/office/spreadsheetml/2009/9/main" objectType="CheckBox" fmlaLink="'DB（Ⅱ）'!$I$35" lockText="1" noThreeD="1"/>
</file>

<file path=xl/ctrlProps/ctrlProp821.xml><?xml version="1.0" encoding="utf-8"?>
<formControlPr xmlns="http://schemas.microsoft.com/office/spreadsheetml/2009/9/main" objectType="CheckBox" fmlaLink="'DB（Ⅱ）'!$H$35" lockText="1" noThreeD="1"/>
</file>

<file path=xl/ctrlProps/ctrlProp822.xml><?xml version="1.0" encoding="utf-8"?>
<formControlPr xmlns="http://schemas.microsoft.com/office/spreadsheetml/2009/9/main" objectType="CheckBox" fmlaLink="'DB（Ⅱ）'!$G$35" lockText="1" noThreeD="1"/>
</file>

<file path=xl/ctrlProps/ctrlProp823.xml><?xml version="1.0" encoding="utf-8"?>
<formControlPr xmlns="http://schemas.microsoft.com/office/spreadsheetml/2009/9/main" objectType="CheckBox" fmlaLink="'DB（Ⅱ）'!$F$35" lockText="1" noThreeD="1"/>
</file>

<file path=xl/ctrlProps/ctrlProp824.xml><?xml version="1.0" encoding="utf-8"?>
<formControlPr xmlns="http://schemas.microsoft.com/office/spreadsheetml/2009/9/main" objectType="Radio" firstButton="1" fmlaLink="'DB（Ⅱ）'!$E$35"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firstButton="1" fmlaLink="'DB（Ⅱ）'!$D$35"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firstButton="1" fmlaLink="'DB（Ⅱ）'!$C$35"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CheckBox" fmlaLink="'DB（Ⅱ）'!$D$36" lockText="1" noThreeD="1"/>
</file>

<file path=xl/ctrlProps/ctrlProp837.xml><?xml version="1.0" encoding="utf-8"?>
<formControlPr xmlns="http://schemas.microsoft.com/office/spreadsheetml/2009/9/main" objectType="CheckBox" fmlaLink="'DB（Ⅱ）'!$M$36" lockText="1" noThreeD="1"/>
</file>

<file path=xl/ctrlProps/ctrlProp838.xml><?xml version="1.0" encoding="utf-8"?>
<formControlPr xmlns="http://schemas.microsoft.com/office/spreadsheetml/2009/9/main" objectType="CheckBox" fmlaLink="'DB（Ⅱ）'!$L$36" lockText="1" noThreeD="1"/>
</file>

<file path=xl/ctrlProps/ctrlProp839.xml><?xml version="1.0" encoding="utf-8"?>
<formControlPr xmlns="http://schemas.microsoft.com/office/spreadsheetml/2009/9/main" objectType="CheckBox" fmlaLink="'DB（Ⅱ）'!$K$36" lockText="1" noThreeD="1"/>
</file>

<file path=xl/ctrlProps/ctrlProp84.xml><?xml version="1.0" encoding="utf-8"?>
<formControlPr xmlns="http://schemas.microsoft.com/office/spreadsheetml/2009/9/main" objectType="Radio" firstButton="1" fmlaLink="'DB（Ⅰ）'!$C$152" lockText="1" noThreeD="1"/>
</file>

<file path=xl/ctrlProps/ctrlProp840.xml><?xml version="1.0" encoding="utf-8"?>
<formControlPr xmlns="http://schemas.microsoft.com/office/spreadsheetml/2009/9/main" objectType="CheckBox" fmlaLink="'DB（Ⅱ）'!$J$36" lockText="1" noThreeD="1"/>
</file>

<file path=xl/ctrlProps/ctrlProp841.xml><?xml version="1.0" encoding="utf-8"?>
<formControlPr xmlns="http://schemas.microsoft.com/office/spreadsheetml/2009/9/main" objectType="CheckBox" fmlaLink="'DB（Ⅱ）'!$I$36" lockText="1" noThreeD="1"/>
</file>

<file path=xl/ctrlProps/ctrlProp842.xml><?xml version="1.0" encoding="utf-8"?>
<formControlPr xmlns="http://schemas.microsoft.com/office/spreadsheetml/2009/9/main" objectType="CheckBox" fmlaLink="'DB（Ⅱ）'!$H$36" lockText="1" noThreeD="1"/>
</file>

<file path=xl/ctrlProps/ctrlProp843.xml><?xml version="1.0" encoding="utf-8"?>
<formControlPr xmlns="http://schemas.microsoft.com/office/spreadsheetml/2009/9/main" objectType="CheckBox" fmlaLink="'DB（Ⅱ）'!$G$36" lockText="1" noThreeD="1"/>
</file>

<file path=xl/ctrlProps/ctrlProp844.xml><?xml version="1.0" encoding="utf-8"?>
<formControlPr xmlns="http://schemas.microsoft.com/office/spreadsheetml/2009/9/main" objectType="CheckBox" fmlaLink="'DB（Ⅱ）'!$F$36" lockText="1" noThreeD="1"/>
</file>

<file path=xl/ctrlProps/ctrlProp845.xml><?xml version="1.0" encoding="utf-8"?>
<formControlPr xmlns="http://schemas.microsoft.com/office/spreadsheetml/2009/9/main" objectType="Radio" firstButton="1" fmlaLink="'DB（Ⅱ）'!$E$36" lockText="1" noThreeD="1"/>
</file>

<file path=xl/ctrlProps/ctrlProp846.xml><?xml version="1.0" encoding="utf-8"?>
<formControlPr xmlns="http://schemas.microsoft.com/office/spreadsheetml/2009/9/main" objectType="Radio"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Radio" lockText="1" noThreeD="1"/>
</file>

<file path=xl/ctrlProps/ctrlProp849.xml><?xml version="1.0" encoding="utf-8"?>
<formControlPr xmlns="http://schemas.microsoft.com/office/spreadsheetml/2009/9/main" objectType="Radio" firstButton="1" fmlaLink="'DB（Ⅱ）'!$D$36" lockText="1" noThreeD="1"/>
</file>

<file path=xl/ctrlProps/ctrlProp85.xml><?xml version="1.0" encoding="utf-8"?>
<formControlPr xmlns="http://schemas.microsoft.com/office/spreadsheetml/2009/9/main" objectType="Radio" lockText="1" noThreeD="1"/>
</file>

<file path=xl/ctrlProps/ctrlProp850.xml><?xml version="1.0" encoding="utf-8"?>
<formControlPr xmlns="http://schemas.microsoft.com/office/spreadsheetml/2009/9/main" objectType="Radio" lockText="1" noThreeD="1"/>
</file>

<file path=xl/ctrlProps/ctrlProp851.xml><?xml version="1.0" encoding="utf-8"?>
<formControlPr xmlns="http://schemas.microsoft.com/office/spreadsheetml/2009/9/main" objectType="Radio"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Radio" firstButton="1" fmlaLink="'DB（Ⅱ）'!$C$36" lockText="1" noThreeD="1"/>
</file>

<file path=xl/ctrlProps/ctrlProp854.xml><?xml version="1.0" encoding="utf-8"?>
<formControlPr xmlns="http://schemas.microsoft.com/office/spreadsheetml/2009/9/main" objectType="Radio" lockText="1" noThreeD="1"/>
</file>

<file path=xl/ctrlProps/ctrlProp855.xml><?xml version="1.0" encoding="utf-8"?>
<formControlPr xmlns="http://schemas.microsoft.com/office/spreadsheetml/2009/9/main" objectType="Radio" lockText="1" noThreeD="1"/>
</file>

<file path=xl/ctrlProps/ctrlProp856.xml><?xml version="1.0" encoding="utf-8"?>
<formControlPr xmlns="http://schemas.microsoft.com/office/spreadsheetml/2009/9/main" objectType="Radio" lockText="1" noThreeD="1"/>
</file>

<file path=xl/ctrlProps/ctrlProp857.xml><?xml version="1.0" encoding="utf-8"?>
<formControlPr xmlns="http://schemas.microsoft.com/office/spreadsheetml/2009/9/main" objectType="CheckBox" fmlaLink="'DB（Ⅱ）'!$D$37" lockText="1" noThreeD="1"/>
</file>

<file path=xl/ctrlProps/ctrlProp858.xml><?xml version="1.0" encoding="utf-8"?>
<formControlPr xmlns="http://schemas.microsoft.com/office/spreadsheetml/2009/9/main" objectType="CheckBox" fmlaLink="'DB（Ⅱ）'!$M$37" lockText="1" noThreeD="1"/>
</file>

<file path=xl/ctrlProps/ctrlProp859.xml><?xml version="1.0" encoding="utf-8"?>
<formControlPr xmlns="http://schemas.microsoft.com/office/spreadsheetml/2009/9/main" objectType="CheckBox" fmlaLink="'DB（Ⅱ）'!$L$37" lockText="1" noThreeD="1"/>
</file>

<file path=xl/ctrlProps/ctrlProp86.xml><?xml version="1.0" encoding="utf-8"?>
<formControlPr xmlns="http://schemas.microsoft.com/office/spreadsheetml/2009/9/main" objectType="CheckBox" fmlaLink="'DB（Ⅰ）'!$C$154" lockText="1" noThreeD="1"/>
</file>

<file path=xl/ctrlProps/ctrlProp860.xml><?xml version="1.0" encoding="utf-8"?>
<formControlPr xmlns="http://schemas.microsoft.com/office/spreadsheetml/2009/9/main" objectType="CheckBox" fmlaLink="'DB（Ⅱ）'!$K$37" lockText="1" noThreeD="1"/>
</file>

<file path=xl/ctrlProps/ctrlProp861.xml><?xml version="1.0" encoding="utf-8"?>
<formControlPr xmlns="http://schemas.microsoft.com/office/spreadsheetml/2009/9/main" objectType="CheckBox" fmlaLink="'DB（Ⅱ）'!$J$37" lockText="1" noThreeD="1"/>
</file>

<file path=xl/ctrlProps/ctrlProp862.xml><?xml version="1.0" encoding="utf-8"?>
<formControlPr xmlns="http://schemas.microsoft.com/office/spreadsheetml/2009/9/main" objectType="CheckBox" fmlaLink="'DB（Ⅱ）'!$I$37" lockText="1" noThreeD="1"/>
</file>

<file path=xl/ctrlProps/ctrlProp863.xml><?xml version="1.0" encoding="utf-8"?>
<formControlPr xmlns="http://schemas.microsoft.com/office/spreadsheetml/2009/9/main" objectType="CheckBox" fmlaLink="'DB（Ⅱ）'!$H$37" lockText="1" noThreeD="1"/>
</file>

<file path=xl/ctrlProps/ctrlProp864.xml><?xml version="1.0" encoding="utf-8"?>
<formControlPr xmlns="http://schemas.microsoft.com/office/spreadsheetml/2009/9/main" objectType="CheckBox" fmlaLink="'DB（Ⅱ）'!$G$37" lockText="1" noThreeD="1"/>
</file>

<file path=xl/ctrlProps/ctrlProp865.xml><?xml version="1.0" encoding="utf-8"?>
<formControlPr xmlns="http://schemas.microsoft.com/office/spreadsheetml/2009/9/main" objectType="CheckBox" fmlaLink="'DB（Ⅱ）'!$F$37" lockText="1" noThreeD="1"/>
</file>

<file path=xl/ctrlProps/ctrlProp866.xml><?xml version="1.0" encoding="utf-8"?>
<formControlPr xmlns="http://schemas.microsoft.com/office/spreadsheetml/2009/9/main" objectType="Radio" firstButton="1" fmlaLink="'DB（Ⅱ）'!$E$37" lockText="1" noThreeD="1"/>
</file>

<file path=xl/ctrlProps/ctrlProp867.xml><?xml version="1.0" encoding="utf-8"?>
<formControlPr xmlns="http://schemas.microsoft.com/office/spreadsheetml/2009/9/main" objectType="Radio" lockText="1" noThreeD="1"/>
</file>

<file path=xl/ctrlProps/ctrlProp868.xml><?xml version="1.0" encoding="utf-8"?>
<formControlPr xmlns="http://schemas.microsoft.com/office/spreadsheetml/2009/9/main" objectType="Radio" lockText="1" noThreeD="1"/>
</file>

<file path=xl/ctrlProps/ctrlProp869.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CheckBox" fmlaLink="'DB（Ⅰ）'!$C$157" lockText="1" noThreeD="1"/>
</file>

<file path=xl/ctrlProps/ctrlProp870.xml><?xml version="1.0" encoding="utf-8"?>
<formControlPr xmlns="http://schemas.microsoft.com/office/spreadsheetml/2009/9/main" objectType="Radio" firstButton="1" fmlaLink="'DB（Ⅱ）'!$D$37" lockText="1" noThreeD="1"/>
</file>

<file path=xl/ctrlProps/ctrlProp871.xml><?xml version="1.0" encoding="utf-8"?>
<formControlPr xmlns="http://schemas.microsoft.com/office/spreadsheetml/2009/9/main" objectType="Radio"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firstButton="1" fmlaLink="'DB（Ⅱ）'!$C$37" lockText="1" noThreeD="1"/>
</file>

<file path=xl/ctrlProps/ctrlProp875.xml><?xml version="1.0" encoding="utf-8"?>
<formControlPr xmlns="http://schemas.microsoft.com/office/spreadsheetml/2009/9/main" objectType="Radio"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Radio" lockText="1" noThreeD="1"/>
</file>

<file path=xl/ctrlProps/ctrlProp878.xml><?xml version="1.0" encoding="utf-8"?>
<formControlPr xmlns="http://schemas.microsoft.com/office/spreadsheetml/2009/9/main" objectType="CheckBox" fmlaLink="'DB（Ⅱ）'!$M$38" lockText="1" noThreeD="1"/>
</file>

<file path=xl/ctrlProps/ctrlProp879.xml><?xml version="1.0" encoding="utf-8"?>
<formControlPr xmlns="http://schemas.microsoft.com/office/spreadsheetml/2009/9/main" objectType="CheckBox" fmlaLink="'DB（Ⅱ）'!$L$38" lockText="1" noThreeD="1"/>
</file>

<file path=xl/ctrlProps/ctrlProp88.xml><?xml version="1.0" encoding="utf-8"?>
<formControlPr xmlns="http://schemas.microsoft.com/office/spreadsheetml/2009/9/main" objectType="Radio" firstButton="1" fmlaLink="'DB（Ⅰ）'!$C$165" lockText="1" noThreeD="1"/>
</file>

<file path=xl/ctrlProps/ctrlProp880.xml><?xml version="1.0" encoding="utf-8"?>
<formControlPr xmlns="http://schemas.microsoft.com/office/spreadsheetml/2009/9/main" objectType="CheckBox" fmlaLink="'DB（Ⅱ）'!$K$38" lockText="1" noThreeD="1"/>
</file>

<file path=xl/ctrlProps/ctrlProp881.xml><?xml version="1.0" encoding="utf-8"?>
<formControlPr xmlns="http://schemas.microsoft.com/office/spreadsheetml/2009/9/main" objectType="CheckBox" fmlaLink="'DB（Ⅱ）'!$J$38" lockText="1" noThreeD="1"/>
</file>

<file path=xl/ctrlProps/ctrlProp882.xml><?xml version="1.0" encoding="utf-8"?>
<formControlPr xmlns="http://schemas.microsoft.com/office/spreadsheetml/2009/9/main" objectType="CheckBox" fmlaLink="'DB（Ⅱ）'!$I$38" lockText="1" noThreeD="1"/>
</file>

<file path=xl/ctrlProps/ctrlProp883.xml><?xml version="1.0" encoding="utf-8"?>
<formControlPr xmlns="http://schemas.microsoft.com/office/spreadsheetml/2009/9/main" objectType="CheckBox" fmlaLink="'DB（Ⅱ）'!$H$38" lockText="1" noThreeD="1"/>
</file>

<file path=xl/ctrlProps/ctrlProp884.xml><?xml version="1.0" encoding="utf-8"?>
<formControlPr xmlns="http://schemas.microsoft.com/office/spreadsheetml/2009/9/main" objectType="CheckBox" fmlaLink="'DB（Ⅱ）'!$G$38" lockText="1" noThreeD="1"/>
</file>

<file path=xl/ctrlProps/ctrlProp885.xml><?xml version="1.0" encoding="utf-8"?>
<formControlPr xmlns="http://schemas.microsoft.com/office/spreadsheetml/2009/9/main" objectType="CheckBox" fmlaLink="'DB（Ⅱ）'!$F$38" lockText="1" noThreeD="1"/>
</file>

<file path=xl/ctrlProps/ctrlProp886.xml><?xml version="1.0" encoding="utf-8"?>
<formControlPr xmlns="http://schemas.microsoft.com/office/spreadsheetml/2009/9/main" objectType="Radio" firstButton="1" fmlaLink="'DB（Ⅱ）'!$E$38"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Radio" firstButton="1" fmlaLink="'DB（Ⅱ）'!$D$38"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firstButton="1" fmlaLink="'DB（Ⅱ）'!$C$38"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CheckBox" fmlaLink="'DB（Ⅱ）'!$M$39" lockText="1" noThreeD="1"/>
</file>

<file path=xl/ctrlProps/ctrlProp899.xml><?xml version="1.0" encoding="utf-8"?>
<formControlPr xmlns="http://schemas.microsoft.com/office/spreadsheetml/2009/9/main" objectType="CheckBox" fmlaLink="'DB（Ⅱ）'!$L$39" lockText="1" noThreeD="1"/>
</file>

<file path=xl/ctrlProps/ctrlProp9.xml><?xml version="1.0" encoding="utf-8"?>
<formControlPr xmlns="http://schemas.microsoft.com/office/spreadsheetml/2009/9/main" objectType="CheckBox" fmlaLink="'DB（Ⅰ）'!$C$55" lockText="1" noThreeD="1"/>
</file>

<file path=xl/ctrlProps/ctrlProp90.xml><?xml version="1.0" encoding="utf-8"?>
<formControlPr xmlns="http://schemas.microsoft.com/office/spreadsheetml/2009/9/main" objectType="Radio" firstButton="1" fmlaLink="'DB（Ⅰ）'!$C$163" lockText="1" noThreeD="1"/>
</file>

<file path=xl/ctrlProps/ctrlProp900.xml><?xml version="1.0" encoding="utf-8"?>
<formControlPr xmlns="http://schemas.microsoft.com/office/spreadsheetml/2009/9/main" objectType="CheckBox" fmlaLink="'DB（Ⅱ）'!$K$39" lockText="1" noThreeD="1"/>
</file>

<file path=xl/ctrlProps/ctrlProp901.xml><?xml version="1.0" encoding="utf-8"?>
<formControlPr xmlns="http://schemas.microsoft.com/office/spreadsheetml/2009/9/main" objectType="CheckBox" fmlaLink="'DB（Ⅱ）'!$J$39" lockText="1" noThreeD="1"/>
</file>

<file path=xl/ctrlProps/ctrlProp902.xml><?xml version="1.0" encoding="utf-8"?>
<formControlPr xmlns="http://schemas.microsoft.com/office/spreadsheetml/2009/9/main" objectType="CheckBox" fmlaLink="'DB（Ⅱ）'!$I$39" lockText="1" noThreeD="1"/>
</file>

<file path=xl/ctrlProps/ctrlProp903.xml><?xml version="1.0" encoding="utf-8"?>
<formControlPr xmlns="http://schemas.microsoft.com/office/spreadsheetml/2009/9/main" objectType="CheckBox" fmlaLink="'DB（Ⅱ）'!$H$39" lockText="1" noThreeD="1"/>
</file>

<file path=xl/ctrlProps/ctrlProp904.xml><?xml version="1.0" encoding="utf-8"?>
<formControlPr xmlns="http://schemas.microsoft.com/office/spreadsheetml/2009/9/main" objectType="CheckBox" fmlaLink="'DB（Ⅱ）'!$G$39" lockText="1" noThreeD="1"/>
</file>

<file path=xl/ctrlProps/ctrlProp905.xml><?xml version="1.0" encoding="utf-8"?>
<formControlPr xmlns="http://schemas.microsoft.com/office/spreadsheetml/2009/9/main" objectType="CheckBox" fmlaLink="'DB（Ⅱ）'!$F$39" lockText="1" noThreeD="1"/>
</file>

<file path=xl/ctrlProps/ctrlProp906.xml><?xml version="1.0" encoding="utf-8"?>
<formControlPr xmlns="http://schemas.microsoft.com/office/spreadsheetml/2009/9/main" objectType="Radio" firstButton="1" fmlaLink="'DB（Ⅱ）'!$E$39"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10.xml><?xml version="1.0" encoding="utf-8"?>
<formControlPr xmlns="http://schemas.microsoft.com/office/spreadsheetml/2009/9/main" objectType="Radio" firstButton="1" fmlaLink="'DB（Ⅱ）'!$D$39" lockText="1" noThreeD="1"/>
</file>

<file path=xl/ctrlProps/ctrlProp911.xml><?xml version="1.0" encoding="utf-8"?>
<formControlPr xmlns="http://schemas.microsoft.com/office/spreadsheetml/2009/9/main" objectType="Radio"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firstButton="1" fmlaLink="'DB（Ⅱ）'!$C$39"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CheckBox" fmlaLink="'DB（Ⅱ）'!$M$40" lockText="1" noThreeD="1"/>
</file>

<file path=xl/ctrlProps/ctrlProp919.xml><?xml version="1.0" encoding="utf-8"?>
<formControlPr xmlns="http://schemas.microsoft.com/office/spreadsheetml/2009/9/main" objectType="CheckBox" fmlaLink="'DB（Ⅱ）'!$L$40" lockText="1" noThreeD="1"/>
</file>

<file path=xl/ctrlProps/ctrlProp92.xml><?xml version="1.0" encoding="utf-8"?>
<formControlPr xmlns="http://schemas.microsoft.com/office/spreadsheetml/2009/9/main" objectType="CheckBox" fmlaLink="'DB（Ⅰ）'!$C$89" lockText="1" noThreeD="1"/>
</file>

<file path=xl/ctrlProps/ctrlProp920.xml><?xml version="1.0" encoding="utf-8"?>
<formControlPr xmlns="http://schemas.microsoft.com/office/spreadsheetml/2009/9/main" objectType="CheckBox" fmlaLink="'DB（Ⅱ）'!$K$40" lockText="1" noThreeD="1"/>
</file>

<file path=xl/ctrlProps/ctrlProp921.xml><?xml version="1.0" encoding="utf-8"?>
<formControlPr xmlns="http://schemas.microsoft.com/office/spreadsheetml/2009/9/main" objectType="CheckBox" fmlaLink="'DB（Ⅱ）'!$J$40" lockText="1" noThreeD="1"/>
</file>

<file path=xl/ctrlProps/ctrlProp922.xml><?xml version="1.0" encoding="utf-8"?>
<formControlPr xmlns="http://schemas.microsoft.com/office/spreadsheetml/2009/9/main" objectType="CheckBox" fmlaLink="'DB（Ⅱ）'!$I$40" lockText="1" noThreeD="1"/>
</file>

<file path=xl/ctrlProps/ctrlProp923.xml><?xml version="1.0" encoding="utf-8"?>
<formControlPr xmlns="http://schemas.microsoft.com/office/spreadsheetml/2009/9/main" objectType="CheckBox" fmlaLink="'DB（Ⅱ）'!$H$40" lockText="1" noThreeD="1"/>
</file>

<file path=xl/ctrlProps/ctrlProp924.xml><?xml version="1.0" encoding="utf-8"?>
<formControlPr xmlns="http://schemas.microsoft.com/office/spreadsheetml/2009/9/main" objectType="CheckBox" fmlaLink="'DB（Ⅱ）'!$G$40" lockText="1" noThreeD="1"/>
</file>

<file path=xl/ctrlProps/ctrlProp925.xml><?xml version="1.0" encoding="utf-8"?>
<formControlPr xmlns="http://schemas.microsoft.com/office/spreadsheetml/2009/9/main" objectType="CheckBox" fmlaLink="'DB（Ⅱ）'!$F$40" lockText="1" noThreeD="1"/>
</file>

<file path=xl/ctrlProps/ctrlProp926.xml><?xml version="1.0" encoding="utf-8"?>
<formControlPr xmlns="http://schemas.microsoft.com/office/spreadsheetml/2009/9/main" objectType="Radio" firstButton="1" fmlaLink="'DB（Ⅱ）'!$E$40"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CheckBox" fmlaLink="'DB（Ⅰ）'!$C$116" lockText="1" noThreeD="1"/>
</file>

<file path=xl/ctrlProps/ctrlProp930.xml><?xml version="1.0" encoding="utf-8"?>
<formControlPr xmlns="http://schemas.microsoft.com/office/spreadsheetml/2009/9/main" objectType="Radio" firstButton="1" fmlaLink="'DB（Ⅱ）'!$D$40"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firstButton="1" fmlaLink="'DB（Ⅱ）'!$C$40"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CheckBox" fmlaLink="'DB（Ⅱ）'!$M$41" lockText="1" noThreeD="1"/>
</file>

<file path=xl/ctrlProps/ctrlProp939.xml><?xml version="1.0" encoding="utf-8"?>
<formControlPr xmlns="http://schemas.microsoft.com/office/spreadsheetml/2009/9/main" objectType="CheckBox" fmlaLink="'DB（Ⅱ）'!$L$41" lockText="1" noThreeD="1"/>
</file>

<file path=xl/ctrlProps/ctrlProp94.xml><?xml version="1.0" encoding="utf-8"?>
<formControlPr xmlns="http://schemas.microsoft.com/office/spreadsheetml/2009/9/main" objectType="CheckBox" fmlaLink="'DB（Ⅰ）'!$C$119" lockText="1" noThreeD="1"/>
</file>

<file path=xl/ctrlProps/ctrlProp940.xml><?xml version="1.0" encoding="utf-8"?>
<formControlPr xmlns="http://schemas.microsoft.com/office/spreadsheetml/2009/9/main" objectType="CheckBox" fmlaLink="'DB（Ⅱ）'!$K$41" lockText="1" noThreeD="1"/>
</file>

<file path=xl/ctrlProps/ctrlProp941.xml><?xml version="1.0" encoding="utf-8"?>
<formControlPr xmlns="http://schemas.microsoft.com/office/spreadsheetml/2009/9/main" objectType="CheckBox" fmlaLink="'DB（Ⅱ）'!$J$41" lockText="1" noThreeD="1"/>
</file>

<file path=xl/ctrlProps/ctrlProp942.xml><?xml version="1.0" encoding="utf-8"?>
<formControlPr xmlns="http://schemas.microsoft.com/office/spreadsheetml/2009/9/main" objectType="CheckBox" fmlaLink="'DB（Ⅱ）'!$I$41" lockText="1" noThreeD="1"/>
</file>

<file path=xl/ctrlProps/ctrlProp943.xml><?xml version="1.0" encoding="utf-8"?>
<formControlPr xmlns="http://schemas.microsoft.com/office/spreadsheetml/2009/9/main" objectType="CheckBox" fmlaLink="'DB（Ⅱ）'!$H$41" lockText="1" noThreeD="1"/>
</file>

<file path=xl/ctrlProps/ctrlProp944.xml><?xml version="1.0" encoding="utf-8"?>
<formControlPr xmlns="http://schemas.microsoft.com/office/spreadsheetml/2009/9/main" objectType="CheckBox" fmlaLink="'DB（Ⅱ）'!$G$41" lockText="1" noThreeD="1"/>
</file>

<file path=xl/ctrlProps/ctrlProp945.xml><?xml version="1.0" encoding="utf-8"?>
<formControlPr xmlns="http://schemas.microsoft.com/office/spreadsheetml/2009/9/main" objectType="CheckBox" fmlaLink="'DB（Ⅱ）'!$F$41" lockText="1" noThreeD="1"/>
</file>

<file path=xl/ctrlProps/ctrlProp946.xml><?xml version="1.0" encoding="utf-8"?>
<formControlPr xmlns="http://schemas.microsoft.com/office/spreadsheetml/2009/9/main" objectType="Radio" firstButton="1" fmlaLink="'DB（Ⅱ）'!$E$41"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CheckBox" fmlaLink="'DB（Ⅰ）'!$C$122" lockText="1" noThreeD="1"/>
</file>

<file path=xl/ctrlProps/ctrlProp950.xml><?xml version="1.0" encoding="utf-8"?>
<formControlPr xmlns="http://schemas.microsoft.com/office/spreadsheetml/2009/9/main" objectType="Radio" firstButton="1" fmlaLink="'DB（Ⅱ）'!$D$41"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firstButton="1" fmlaLink="'DB（Ⅱ）'!$C$41"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CheckBox" fmlaLink="'DB（Ⅱ）'!$M$42" lockText="1" noThreeD="1"/>
</file>

<file path=xl/ctrlProps/ctrlProp959.xml><?xml version="1.0" encoding="utf-8"?>
<formControlPr xmlns="http://schemas.microsoft.com/office/spreadsheetml/2009/9/main" objectType="CheckBox" fmlaLink="'DB（Ⅱ）'!$L$42" lockText="1" noThreeD="1"/>
</file>

<file path=xl/ctrlProps/ctrlProp96.xml><?xml version="1.0" encoding="utf-8"?>
<formControlPr xmlns="http://schemas.microsoft.com/office/spreadsheetml/2009/9/main" objectType="CheckBox" fmlaLink="'DB（Ⅰ）'!$C$117" lockText="1" noThreeD="1"/>
</file>

<file path=xl/ctrlProps/ctrlProp960.xml><?xml version="1.0" encoding="utf-8"?>
<formControlPr xmlns="http://schemas.microsoft.com/office/spreadsheetml/2009/9/main" objectType="CheckBox" fmlaLink="'DB（Ⅱ）'!$K$42" lockText="1" noThreeD="1"/>
</file>

<file path=xl/ctrlProps/ctrlProp961.xml><?xml version="1.0" encoding="utf-8"?>
<formControlPr xmlns="http://schemas.microsoft.com/office/spreadsheetml/2009/9/main" objectType="CheckBox" fmlaLink="'DB（Ⅱ）'!$J$42" lockText="1" noThreeD="1"/>
</file>

<file path=xl/ctrlProps/ctrlProp962.xml><?xml version="1.0" encoding="utf-8"?>
<formControlPr xmlns="http://schemas.microsoft.com/office/spreadsheetml/2009/9/main" objectType="CheckBox" fmlaLink="'DB（Ⅱ）'!$I$42" lockText="1" noThreeD="1"/>
</file>

<file path=xl/ctrlProps/ctrlProp963.xml><?xml version="1.0" encoding="utf-8"?>
<formControlPr xmlns="http://schemas.microsoft.com/office/spreadsheetml/2009/9/main" objectType="CheckBox" fmlaLink="'DB（Ⅱ）'!$H$42" lockText="1" noThreeD="1"/>
</file>

<file path=xl/ctrlProps/ctrlProp964.xml><?xml version="1.0" encoding="utf-8"?>
<formControlPr xmlns="http://schemas.microsoft.com/office/spreadsheetml/2009/9/main" objectType="CheckBox" fmlaLink="'DB（Ⅱ）'!$G$42" lockText="1" noThreeD="1"/>
</file>

<file path=xl/ctrlProps/ctrlProp965.xml><?xml version="1.0" encoding="utf-8"?>
<formControlPr xmlns="http://schemas.microsoft.com/office/spreadsheetml/2009/9/main" objectType="CheckBox" fmlaLink="'DB（Ⅱ）'!$F$42" lockText="1" noThreeD="1"/>
</file>

<file path=xl/ctrlProps/ctrlProp966.xml><?xml version="1.0" encoding="utf-8"?>
<formControlPr xmlns="http://schemas.microsoft.com/office/spreadsheetml/2009/9/main" objectType="Radio" firstButton="1" fmlaLink="'DB（Ⅱ）'!$E$42"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CheckBox" fmlaLink="'DB（Ⅰ）'!$C$120" lockText="1" noThreeD="1"/>
</file>

<file path=xl/ctrlProps/ctrlProp970.xml><?xml version="1.0" encoding="utf-8"?>
<formControlPr xmlns="http://schemas.microsoft.com/office/spreadsheetml/2009/9/main" objectType="Radio" firstButton="1" fmlaLink="'DB（Ⅱ）'!$D$42"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DB（Ⅱ）'!$C$42"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lockText="1" noThreeD="1"/>
</file>

<file path=xl/ctrlProps/ctrlProp977.xml><?xml version="1.0" encoding="utf-8"?>
<formControlPr xmlns="http://schemas.microsoft.com/office/spreadsheetml/2009/9/main" objectType="Radio" lockText="1" noThreeD="1"/>
</file>

<file path=xl/ctrlProps/ctrlProp978.xml><?xml version="1.0" encoding="utf-8"?>
<formControlPr xmlns="http://schemas.microsoft.com/office/spreadsheetml/2009/9/main" objectType="CheckBox" fmlaLink="'DB（Ⅱ）'!$M$43" lockText="1" noThreeD="1"/>
</file>

<file path=xl/ctrlProps/ctrlProp979.xml><?xml version="1.0" encoding="utf-8"?>
<formControlPr xmlns="http://schemas.microsoft.com/office/spreadsheetml/2009/9/main" objectType="CheckBox" fmlaLink="'DB（Ⅱ）'!$L$43" lockText="1" noThreeD="1"/>
</file>

<file path=xl/ctrlProps/ctrlProp98.xml><?xml version="1.0" encoding="utf-8"?>
<formControlPr xmlns="http://schemas.microsoft.com/office/spreadsheetml/2009/9/main" objectType="CheckBox" fmlaLink="'DB（Ⅰ）'!$C$123" lockText="1" noThreeD="1"/>
</file>

<file path=xl/ctrlProps/ctrlProp980.xml><?xml version="1.0" encoding="utf-8"?>
<formControlPr xmlns="http://schemas.microsoft.com/office/spreadsheetml/2009/9/main" objectType="CheckBox" fmlaLink="'DB（Ⅱ）'!$K$43" lockText="1" noThreeD="1"/>
</file>

<file path=xl/ctrlProps/ctrlProp981.xml><?xml version="1.0" encoding="utf-8"?>
<formControlPr xmlns="http://schemas.microsoft.com/office/spreadsheetml/2009/9/main" objectType="CheckBox" fmlaLink="'DB（Ⅱ）'!$J$43" lockText="1" noThreeD="1"/>
</file>

<file path=xl/ctrlProps/ctrlProp982.xml><?xml version="1.0" encoding="utf-8"?>
<formControlPr xmlns="http://schemas.microsoft.com/office/spreadsheetml/2009/9/main" objectType="CheckBox" fmlaLink="'DB（Ⅱ）'!$I$43" lockText="1" noThreeD="1"/>
</file>

<file path=xl/ctrlProps/ctrlProp983.xml><?xml version="1.0" encoding="utf-8"?>
<formControlPr xmlns="http://schemas.microsoft.com/office/spreadsheetml/2009/9/main" objectType="CheckBox" fmlaLink="'DB（Ⅱ）'!$H$43" lockText="1" noThreeD="1"/>
</file>

<file path=xl/ctrlProps/ctrlProp984.xml><?xml version="1.0" encoding="utf-8"?>
<formControlPr xmlns="http://schemas.microsoft.com/office/spreadsheetml/2009/9/main" objectType="CheckBox" fmlaLink="'DB（Ⅱ）'!$G$43" lockText="1" noThreeD="1"/>
</file>

<file path=xl/ctrlProps/ctrlProp985.xml><?xml version="1.0" encoding="utf-8"?>
<formControlPr xmlns="http://schemas.microsoft.com/office/spreadsheetml/2009/9/main" objectType="CheckBox" fmlaLink="'DB（Ⅱ）'!$F$43" lockText="1" noThreeD="1"/>
</file>

<file path=xl/ctrlProps/ctrlProp986.xml><?xml version="1.0" encoding="utf-8"?>
<formControlPr xmlns="http://schemas.microsoft.com/office/spreadsheetml/2009/9/main" objectType="Radio" firstButton="1" fmlaLink="'DB（Ⅱ）'!$E$43" lockText="1" noThreeD="1"/>
</file>

<file path=xl/ctrlProps/ctrlProp987.xml><?xml version="1.0" encoding="utf-8"?>
<formControlPr xmlns="http://schemas.microsoft.com/office/spreadsheetml/2009/9/main" objectType="Radio" lockText="1" noThreeD="1"/>
</file>

<file path=xl/ctrlProps/ctrlProp988.xml><?xml version="1.0" encoding="utf-8"?>
<formControlPr xmlns="http://schemas.microsoft.com/office/spreadsheetml/2009/9/main" objectType="Radio"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CheckBox" fmlaLink="'DB（Ⅰ）'!$C$143" lockText="1" noThreeD="1"/>
</file>

<file path=xl/ctrlProps/ctrlProp990.xml><?xml version="1.0" encoding="utf-8"?>
<formControlPr xmlns="http://schemas.microsoft.com/office/spreadsheetml/2009/9/main" objectType="Radio" firstButton="1" fmlaLink="'DB（Ⅱ）'!$D$43"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Radio" lockText="1"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Radio" firstButton="1" fmlaLink="'DB（Ⅱ）'!$C$43" lockText="1" noThreeD="1"/>
</file>

<file path=xl/ctrlProps/ctrlProp995.xml><?xml version="1.0" encoding="utf-8"?>
<formControlPr xmlns="http://schemas.microsoft.com/office/spreadsheetml/2009/9/main" objectType="Radio" lockText="1" noThreeD="1"/>
</file>

<file path=xl/ctrlProps/ctrlProp996.xml><?xml version="1.0" encoding="utf-8"?>
<formControlPr xmlns="http://schemas.microsoft.com/office/spreadsheetml/2009/9/main" objectType="Radio"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CheckBox" fmlaLink="'DB（Ⅱ）'!$D$46" lockText="1" noThreeD="1"/>
</file>

<file path=xl/ctrlProps/ctrlProp999.xml><?xml version="1.0" encoding="utf-8"?>
<formControlPr xmlns="http://schemas.microsoft.com/office/spreadsheetml/2009/9/main" objectType="CheckBox" fmlaLink="'DB（Ⅱ）'!$D$4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15</xdr:col>
      <xdr:colOff>122330</xdr:colOff>
      <xdr:row>47</xdr:row>
      <xdr:rowOff>88467</xdr:rowOff>
    </xdr:from>
    <xdr:to>
      <xdr:col>32</xdr:col>
      <xdr:colOff>6349</xdr:colOff>
      <xdr:row>51</xdr:row>
      <xdr:rowOff>70409</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2705" y="8299017"/>
          <a:ext cx="3284444" cy="667742"/>
        </a:xfrm>
        <a:prstGeom prst="rect">
          <a:avLst/>
        </a:prstGeom>
      </xdr:spPr>
    </xdr:pic>
    <xdr:clientData/>
  </xdr:twoCellAnchor>
  <xdr:twoCellAnchor>
    <xdr:from>
      <xdr:col>3</xdr:col>
      <xdr:colOff>28575</xdr:colOff>
      <xdr:row>11</xdr:row>
      <xdr:rowOff>57150</xdr:rowOff>
    </xdr:from>
    <xdr:to>
      <xdr:col>29</xdr:col>
      <xdr:colOff>190500</xdr:colOff>
      <xdr:row>19</xdr:row>
      <xdr:rowOff>166212</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628650" y="1962150"/>
          <a:ext cx="5362575" cy="1480662"/>
        </a:xfrm>
        <a:prstGeom prst="rect">
          <a:avLst/>
        </a:prstGeom>
        <a:noFill/>
        <a:effectLst>
          <a:glow rad="63500">
            <a:schemeClr val="accent3">
              <a:satMod val="175000"/>
              <a:alpha val="40000"/>
            </a:schemeClr>
          </a:glow>
          <a:outerShdw blurRad="76200" dist="12700" dir="8100000" sy="-23000" kx="800400" algn="br" rotWithShape="0">
            <a:prstClr val="black">
              <a:alpha val="20000"/>
            </a:prstClr>
          </a:outerShdw>
        </a:effectLst>
        <a:scene3d>
          <a:camera prst="orthographicFront"/>
          <a:lightRig rig="threePt" dir="t"/>
        </a:scene3d>
        <a:sp3d prstMaterial="dkEdge">
          <a:bevelT/>
        </a:sp3d>
      </xdr:spPr>
      <xdr:txBody>
        <a:bodyPr wrap="square" lIns="91440" tIns="45720" rIns="91440" bIns="45720">
          <a:spAutoFit/>
        </a:bodyPr>
        <a:lstStyle/>
        <a:p>
          <a:pPr algn="ctr">
            <a:spcAft>
              <a:spcPts val="0"/>
            </a:spcAft>
          </a:pPr>
          <a:r>
            <a:rPr lang="ja-JP" sz="3600" b="1">
              <a:ln w="12700" cap="flat" cmpd="sng" algn="ctr">
                <a:solidFill>
                  <a:srgbClr val="4472C4"/>
                </a:solidFill>
                <a:prstDash val="solid"/>
                <a:round/>
              </a:ln>
              <a:solidFill>
                <a:srgbClr val="2F5496"/>
              </a:solidFill>
              <a:effectLst/>
              <a:latin typeface="ＭＳ Ｐゴシック" panose="020B0600070205080204" pitchFamily="50" charset="-128"/>
              <a:ea typeface="UD デジタル 教科書体 NP-B" panose="02020700000000000000" pitchFamily="18" charset="-128"/>
              <a:cs typeface="Times New Roman" panose="02020603050405020304" pitchFamily="18" charset="0"/>
            </a:rPr>
            <a:t>就労支援のための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gn="ctr">
            <a:spcAft>
              <a:spcPts val="0"/>
            </a:spcAft>
          </a:pPr>
          <a:r>
            <a:rPr lang="ja-JP" sz="3600" b="1">
              <a:ln w="12700" cap="flat" cmpd="sng" algn="ctr">
                <a:solidFill>
                  <a:srgbClr val="4472C4"/>
                </a:solidFill>
                <a:prstDash val="solid"/>
                <a:round/>
              </a:ln>
              <a:solidFill>
                <a:srgbClr val="2F5496"/>
              </a:solidFill>
              <a:effectLst/>
              <a:latin typeface="ＭＳ Ｐゴシック" panose="020B0600070205080204" pitchFamily="50" charset="-128"/>
              <a:ea typeface="UD デジタル 教科書体 NP-B" panose="02020700000000000000" pitchFamily="18" charset="-128"/>
              <a:cs typeface="Times New Roman" panose="02020603050405020304" pitchFamily="18" charset="0"/>
            </a:rPr>
            <a:t>アセスメントシート</a:t>
          </a:r>
          <a:endParaRPr lang="en-US" altLang="ja-JP" sz="3600" b="1">
            <a:ln w="12700" cap="flat" cmpd="sng" algn="ctr">
              <a:solidFill>
                <a:srgbClr val="4472C4"/>
              </a:solidFill>
              <a:prstDash val="solid"/>
              <a:round/>
            </a:ln>
            <a:solidFill>
              <a:srgbClr val="2F5496"/>
            </a:solidFill>
            <a:effectLst/>
            <a:latin typeface="ＭＳ Ｐゴシック" panose="020B0600070205080204" pitchFamily="50" charset="-128"/>
            <a:ea typeface="UD デジタル 教科書体 NP-B" panose="02020700000000000000" pitchFamily="18" charset="-128"/>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11</xdr:row>
          <xdr:rowOff>0</xdr:rowOff>
        </xdr:from>
        <xdr:to>
          <xdr:col>7</xdr:col>
          <xdr:colOff>190500</xdr:colOff>
          <xdr:row>12</xdr:row>
          <xdr:rowOff>19050</xdr:rowOff>
        </xdr:to>
        <xdr:sp macro="" textlink="">
          <xdr:nvSpPr>
            <xdr:cNvPr id="60417" name="Option Button 1" hidden="1">
              <a:extLst>
                <a:ext uri="{63B3BB69-23CF-44E3-9099-C40C66FF867C}">
                  <a14:compatExt spid="_x0000_s60417"/>
                </a:ext>
                <a:ext uri="{FF2B5EF4-FFF2-40B4-BE49-F238E27FC236}">
                  <a16:creationId xmlns:a16="http://schemas.microsoft.com/office/drawing/2014/main" id="{00000000-0008-0000-0200-000001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8</xdr:col>
          <xdr:colOff>0</xdr:colOff>
          <xdr:row>14</xdr:row>
          <xdr:rowOff>0</xdr:rowOff>
        </xdr:to>
        <xdr:sp macro="" textlink="">
          <xdr:nvSpPr>
            <xdr:cNvPr id="60418" name="Option Button 2" hidden="1">
              <a:extLst>
                <a:ext uri="{63B3BB69-23CF-44E3-9099-C40C66FF867C}">
                  <a14:compatExt spid="_x0000_s60418"/>
                </a:ext>
                <a:ext uri="{FF2B5EF4-FFF2-40B4-BE49-F238E27FC236}">
                  <a16:creationId xmlns:a16="http://schemas.microsoft.com/office/drawing/2014/main" id="{00000000-0008-0000-0200-000002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60</xdr:row>
          <xdr:rowOff>0</xdr:rowOff>
        </xdr:from>
        <xdr:to>
          <xdr:col>8</xdr:col>
          <xdr:colOff>0</xdr:colOff>
          <xdr:row>61</xdr:row>
          <xdr:rowOff>0</xdr:rowOff>
        </xdr:to>
        <xdr:sp macro="" textlink="">
          <xdr:nvSpPr>
            <xdr:cNvPr id="60419" name="Check Box 3" hidden="1">
              <a:extLst>
                <a:ext uri="{63B3BB69-23CF-44E3-9099-C40C66FF867C}">
                  <a14:compatExt spid="_x0000_s60419"/>
                </a:ext>
                <a:ext uri="{FF2B5EF4-FFF2-40B4-BE49-F238E27FC236}">
                  <a16:creationId xmlns:a16="http://schemas.microsoft.com/office/drawing/2014/main" id="{00000000-0008-0000-0200-00000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62</xdr:row>
          <xdr:rowOff>0</xdr:rowOff>
        </xdr:from>
        <xdr:to>
          <xdr:col>8</xdr:col>
          <xdr:colOff>0</xdr:colOff>
          <xdr:row>63</xdr:row>
          <xdr:rowOff>0</xdr:rowOff>
        </xdr:to>
        <xdr:sp macro="" textlink="">
          <xdr:nvSpPr>
            <xdr:cNvPr id="60420" name="Check Box 4" hidden="1">
              <a:extLst>
                <a:ext uri="{63B3BB69-23CF-44E3-9099-C40C66FF867C}">
                  <a14:compatExt spid="_x0000_s60420"/>
                </a:ext>
                <a:ext uri="{FF2B5EF4-FFF2-40B4-BE49-F238E27FC236}">
                  <a16:creationId xmlns:a16="http://schemas.microsoft.com/office/drawing/2014/main" id="{00000000-0008-0000-02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62</xdr:row>
          <xdr:rowOff>0</xdr:rowOff>
        </xdr:from>
        <xdr:to>
          <xdr:col>22</xdr:col>
          <xdr:colOff>0</xdr:colOff>
          <xdr:row>63</xdr:row>
          <xdr:rowOff>0</xdr:rowOff>
        </xdr:to>
        <xdr:sp macro="" textlink="">
          <xdr:nvSpPr>
            <xdr:cNvPr id="60421" name="Check Box 5" hidden="1">
              <a:extLst>
                <a:ext uri="{63B3BB69-23CF-44E3-9099-C40C66FF867C}">
                  <a14:compatExt spid="_x0000_s60421"/>
                </a:ext>
                <a:ext uri="{FF2B5EF4-FFF2-40B4-BE49-F238E27FC236}">
                  <a16:creationId xmlns:a16="http://schemas.microsoft.com/office/drawing/2014/main" id="{00000000-0008-0000-02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200025</xdr:colOff>
          <xdr:row>62</xdr:row>
          <xdr:rowOff>0</xdr:rowOff>
        </xdr:from>
        <xdr:to>
          <xdr:col>35</xdr:col>
          <xdr:colOff>0</xdr:colOff>
          <xdr:row>63</xdr:row>
          <xdr:rowOff>0</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02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64</xdr:row>
          <xdr:rowOff>0</xdr:rowOff>
        </xdr:from>
        <xdr:to>
          <xdr:col>8</xdr:col>
          <xdr:colOff>0</xdr:colOff>
          <xdr:row>65</xdr:row>
          <xdr:rowOff>0</xdr:rowOff>
        </xdr:to>
        <xdr:sp macro="" textlink="">
          <xdr:nvSpPr>
            <xdr:cNvPr id="60423" name="Check Box 7" hidden="1">
              <a:extLst>
                <a:ext uri="{63B3BB69-23CF-44E3-9099-C40C66FF867C}">
                  <a14:compatExt spid="_x0000_s60423"/>
                </a:ext>
                <a:ext uri="{FF2B5EF4-FFF2-40B4-BE49-F238E27FC236}">
                  <a16:creationId xmlns:a16="http://schemas.microsoft.com/office/drawing/2014/main" id="{00000000-0008-0000-02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64</xdr:row>
          <xdr:rowOff>0</xdr:rowOff>
        </xdr:from>
        <xdr:to>
          <xdr:col>22</xdr:col>
          <xdr:colOff>0</xdr:colOff>
          <xdr:row>65</xdr:row>
          <xdr:rowOff>0</xdr:rowOff>
        </xdr:to>
        <xdr:sp macro="" textlink="">
          <xdr:nvSpPr>
            <xdr:cNvPr id="60424" name="Check Box 8" hidden="1">
              <a:extLst>
                <a:ext uri="{63B3BB69-23CF-44E3-9099-C40C66FF867C}">
                  <a14:compatExt spid="_x0000_s60424"/>
                </a:ext>
                <a:ext uri="{FF2B5EF4-FFF2-40B4-BE49-F238E27FC236}">
                  <a16:creationId xmlns:a16="http://schemas.microsoft.com/office/drawing/2014/main" id="{00000000-0008-0000-0200-00000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66</xdr:row>
          <xdr:rowOff>19050</xdr:rowOff>
        </xdr:from>
        <xdr:to>
          <xdr:col>37</xdr:col>
          <xdr:colOff>38100</xdr:colOff>
          <xdr:row>67</xdr:row>
          <xdr:rowOff>19050</xdr:rowOff>
        </xdr:to>
        <xdr:sp macro="" textlink="">
          <xdr:nvSpPr>
            <xdr:cNvPr id="60425" name="Check Box 9" hidden="1">
              <a:extLst>
                <a:ext uri="{63B3BB69-23CF-44E3-9099-C40C66FF867C}">
                  <a14:compatExt spid="_x0000_s60425"/>
                </a:ext>
                <a:ext uri="{FF2B5EF4-FFF2-40B4-BE49-F238E27FC236}">
                  <a16:creationId xmlns:a16="http://schemas.microsoft.com/office/drawing/2014/main" id="{00000000-0008-0000-0200-00000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66</xdr:row>
          <xdr:rowOff>0</xdr:rowOff>
        </xdr:from>
        <xdr:to>
          <xdr:col>8</xdr:col>
          <xdr:colOff>0</xdr:colOff>
          <xdr:row>67</xdr:row>
          <xdr:rowOff>0</xdr:rowOff>
        </xdr:to>
        <xdr:sp macro="" textlink="">
          <xdr:nvSpPr>
            <xdr:cNvPr id="60426" name="Check Box 10" hidden="1">
              <a:extLst>
                <a:ext uri="{63B3BB69-23CF-44E3-9099-C40C66FF867C}">
                  <a14:compatExt spid="_x0000_s60426"/>
                </a:ext>
                <a:ext uri="{FF2B5EF4-FFF2-40B4-BE49-F238E27FC236}">
                  <a16:creationId xmlns:a16="http://schemas.microsoft.com/office/drawing/2014/main" id="{00000000-0008-0000-02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7</xdr:col>
          <xdr:colOff>190500</xdr:colOff>
          <xdr:row>81</xdr:row>
          <xdr:rowOff>19050</xdr:rowOff>
        </xdr:to>
        <xdr:sp macro="" textlink="">
          <xdr:nvSpPr>
            <xdr:cNvPr id="60427" name="Option Button 11" hidden="1">
              <a:extLst>
                <a:ext uri="{63B3BB69-23CF-44E3-9099-C40C66FF867C}">
                  <a14:compatExt spid="_x0000_s60427"/>
                </a:ext>
                <a:ext uri="{FF2B5EF4-FFF2-40B4-BE49-F238E27FC236}">
                  <a16:creationId xmlns:a16="http://schemas.microsoft.com/office/drawing/2014/main" id="{00000000-0008-0000-0200-00000B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152400</xdr:rowOff>
        </xdr:from>
        <xdr:to>
          <xdr:col>8</xdr:col>
          <xdr:colOff>0</xdr:colOff>
          <xdr:row>83</xdr:row>
          <xdr:rowOff>0</xdr:rowOff>
        </xdr:to>
        <xdr:sp macro="" textlink="">
          <xdr:nvSpPr>
            <xdr:cNvPr id="60428" name="Option Button 12" hidden="1">
              <a:extLst>
                <a:ext uri="{63B3BB69-23CF-44E3-9099-C40C66FF867C}">
                  <a14:compatExt spid="_x0000_s60428"/>
                </a:ext>
                <a:ext uri="{FF2B5EF4-FFF2-40B4-BE49-F238E27FC236}">
                  <a16:creationId xmlns:a16="http://schemas.microsoft.com/office/drawing/2014/main" id="{00000000-0008-0000-0200-00000C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96</xdr:row>
          <xdr:rowOff>0</xdr:rowOff>
        </xdr:from>
        <xdr:to>
          <xdr:col>8</xdr:col>
          <xdr:colOff>0</xdr:colOff>
          <xdr:row>97</xdr:row>
          <xdr:rowOff>0</xdr:rowOff>
        </xdr:to>
        <xdr:sp macro="" textlink="">
          <xdr:nvSpPr>
            <xdr:cNvPr id="60429" name="Check Box 13" hidden="1">
              <a:extLst>
                <a:ext uri="{63B3BB69-23CF-44E3-9099-C40C66FF867C}">
                  <a14:compatExt spid="_x0000_s60429"/>
                </a:ext>
                <a:ext uri="{FF2B5EF4-FFF2-40B4-BE49-F238E27FC236}">
                  <a16:creationId xmlns:a16="http://schemas.microsoft.com/office/drawing/2014/main" id="{00000000-0008-0000-0200-00000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98</xdr:row>
          <xdr:rowOff>0</xdr:rowOff>
        </xdr:from>
        <xdr:to>
          <xdr:col>8</xdr:col>
          <xdr:colOff>0</xdr:colOff>
          <xdr:row>99</xdr:row>
          <xdr:rowOff>0</xdr:rowOff>
        </xdr:to>
        <xdr:sp macro="" textlink="">
          <xdr:nvSpPr>
            <xdr:cNvPr id="60430" name="Check Box 14" hidden="1">
              <a:extLst>
                <a:ext uri="{63B3BB69-23CF-44E3-9099-C40C66FF867C}">
                  <a14:compatExt spid="_x0000_s60430"/>
                </a:ext>
                <a:ext uri="{FF2B5EF4-FFF2-40B4-BE49-F238E27FC236}">
                  <a16:creationId xmlns:a16="http://schemas.microsoft.com/office/drawing/2014/main" id="{00000000-0008-0000-0200-00000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100</xdr:row>
          <xdr:rowOff>0</xdr:rowOff>
        </xdr:from>
        <xdr:to>
          <xdr:col>8</xdr:col>
          <xdr:colOff>0</xdr:colOff>
          <xdr:row>101</xdr:row>
          <xdr:rowOff>0</xdr:rowOff>
        </xdr:to>
        <xdr:sp macro="" textlink="">
          <xdr:nvSpPr>
            <xdr:cNvPr id="60431" name="Check Box 15" hidden="1">
              <a:extLst>
                <a:ext uri="{63B3BB69-23CF-44E3-9099-C40C66FF867C}">
                  <a14:compatExt spid="_x0000_s60431"/>
                </a:ext>
                <a:ext uri="{FF2B5EF4-FFF2-40B4-BE49-F238E27FC236}">
                  <a16:creationId xmlns:a16="http://schemas.microsoft.com/office/drawing/2014/main" id="{00000000-0008-0000-0200-00000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102</xdr:row>
          <xdr:rowOff>0</xdr:rowOff>
        </xdr:from>
        <xdr:to>
          <xdr:col>8</xdr:col>
          <xdr:colOff>0</xdr:colOff>
          <xdr:row>103</xdr:row>
          <xdr:rowOff>0</xdr:rowOff>
        </xdr:to>
        <xdr:sp macro="" textlink="">
          <xdr:nvSpPr>
            <xdr:cNvPr id="60432" name="Check Box 16" hidden="1">
              <a:extLst>
                <a:ext uri="{63B3BB69-23CF-44E3-9099-C40C66FF867C}">
                  <a14:compatExt spid="_x0000_s60432"/>
                </a:ext>
                <a:ext uri="{FF2B5EF4-FFF2-40B4-BE49-F238E27FC236}">
                  <a16:creationId xmlns:a16="http://schemas.microsoft.com/office/drawing/2014/main" id="{00000000-0008-0000-0200-00001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104</xdr:row>
          <xdr:rowOff>0</xdr:rowOff>
        </xdr:from>
        <xdr:to>
          <xdr:col>8</xdr:col>
          <xdr:colOff>0</xdr:colOff>
          <xdr:row>105</xdr:row>
          <xdr:rowOff>0</xdr:rowOff>
        </xdr:to>
        <xdr:sp macro="" textlink="">
          <xdr:nvSpPr>
            <xdr:cNvPr id="60433" name="Check Box 17" hidden="1">
              <a:extLst>
                <a:ext uri="{63B3BB69-23CF-44E3-9099-C40C66FF867C}">
                  <a14:compatExt spid="_x0000_s60433"/>
                </a:ext>
                <a:ext uri="{FF2B5EF4-FFF2-40B4-BE49-F238E27FC236}">
                  <a16:creationId xmlns:a16="http://schemas.microsoft.com/office/drawing/2014/main" id="{00000000-0008-0000-0200-00001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106</xdr:row>
          <xdr:rowOff>0</xdr:rowOff>
        </xdr:from>
        <xdr:to>
          <xdr:col>8</xdr:col>
          <xdr:colOff>0</xdr:colOff>
          <xdr:row>107</xdr:row>
          <xdr:rowOff>0</xdr:rowOff>
        </xdr:to>
        <xdr:sp macro="" textlink="">
          <xdr:nvSpPr>
            <xdr:cNvPr id="60434" name="Check Box 18" hidden="1">
              <a:extLst>
                <a:ext uri="{63B3BB69-23CF-44E3-9099-C40C66FF867C}">
                  <a14:compatExt spid="_x0000_s60434"/>
                </a:ext>
                <a:ext uri="{FF2B5EF4-FFF2-40B4-BE49-F238E27FC236}">
                  <a16:creationId xmlns:a16="http://schemas.microsoft.com/office/drawing/2014/main" id="{00000000-0008-0000-0200-00001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108</xdr:row>
          <xdr:rowOff>0</xdr:rowOff>
        </xdr:from>
        <xdr:to>
          <xdr:col>8</xdr:col>
          <xdr:colOff>0</xdr:colOff>
          <xdr:row>109</xdr:row>
          <xdr:rowOff>0</xdr:rowOff>
        </xdr:to>
        <xdr:sp macro="" textlink="">
          <xdr:nvSpPr>
            <xdr:cNvPr id="60435" name="Check Box 19" hidden="1">
              <a:extLst>
                <a:ext uri="{63B3BB69-23CF-44E3-9099-C40C66FF867C}">
                  <a14:compatExt spid="_x0000_s60435"/>
                </a:ext>
                <a:ext uri="{FF2B5EF4-FFF2-40B4-BE49-F238E27FC236}">
                  <a16:creationId xmlns:a16="http://schemas.microsoft.com/office/drawing/2014/main" id="{00000000-0008-0000-0200-00001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110</xdr:row>
          <xdr:rowOff>0</xdr:rowOff>
        </xdr:from>
        <xdr:to>
          <xdr:col>8</xdr:col>
          <xdr:colOff>0</xdr:colOff>
          <xdr:row>111</xdr:row>
          <xdr:rowOff>0</xdr:rowOff>
        </xdr:to>
        <xdr:sp macro="" textlink="">
          <xdr:nvSpPr>
            <xdr:cNvPr id="60436" name="Check Box 20" hidden="1">
              <a:extLst>
                <a:ext uri="{63B3BB69-23CF-44E3-9099-C40C66FF867C}">
                  <a14:compatExt spid="_x0000_s60436"/>
                </a:ext>
                <a:ext uri="{FF2B5EF4-FFF2-40B4-BE49-F238E27FC236}">
                  <a16:creationId xmlns:a16="http://schemas.microsoft.com/office/drawing/2014/main" id="{00000000-0008-0000-0200-00001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112</xdr:row>
          <xdr:rowOff>0</xdr:rowOff>
        </xdr:from>
        <xdr:to>
          <xdr:col>8</xdr:col>
          <xdr:colOff>0</xdr:colOff>
          <xdr:row>113</xdr:row>
          <xdr:rowOff>0</xdr:rowOff>
        </xdr:to>
        <xdr:sp macro="" textlink="">
          <xdr:nvSpPr>
            <xdr:cNvPr id="60437" name="Check Box 21" hidden="1">
              <a:extLst>
                <a:ext uri="{63B3BB69-23CF-44E3-9099-C40C66FF867C}">
                  <a14:compatExt spid="_x0000_s60437"/>
                </a:ext>
                <a:ext uri="{FF2B5EF4-FFF2-40B4-BE49-F238E27FC236}">
                  <a16:creationId xmlns:a16="http://schemas.microsoft.com/office/drawing/2014/main" id="{00000000-0008-0000-0200-00001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114</xdr:row>
          <xdr:rowOff>0</xdr:rowOff>
        </xdr:from>
        <xdr:to>
          <xdr:col>8</xdr:col>
          <xdr:colOff>0</xdr:colOff>
          <xdr:row>115</xdr:row>
          <xdr:rowOff>0</xdr:rowOff>
        </xdr:to>
        <xdr:sp macro="" textlink="">
          <xdr:nvSpPr>
            <xdr:cNvPr id="60438" name="Check Box 22" hidden="1">
              <a:extLst>
                <a:ext uri="{63B3BB69-23CF-44E3-9099-C40C66FF867C}">
                  <a14:compatExt spid="_x0000_s60438"/>
                </a:ext>
                <a:ext uri="{FF2B5EF4-FFF2-40B4-BE49-F238E27FC236}">
                  <a16:creationId xmlns:a16="http://schemas.microsoft.com/office/drawing/2014/main" id="{00000000-0008-0000-0200-00001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124</xdr:row>
          <xdr:rowOff>0</xdr:rowOff>
        </xdr:from>
        <xdr:to>
          <xdr:col>8</xdr:col>
          <xdr:colOff>0</xdr:colOff>
          <xdr:row>125</xdr:row>
          <xdr:rowOff>0</xdr:rowOff>
        </xdr:to>
        <xdr:sp macro="" textlink="">
          <xdr:nvSpPr>
            <xdr:cNvPr id="60439" name="Check Box 23" hidden="1">
              <a:extLst>
                <a:ext uri="{63B3BB69-23CF-44E3-9099-C40C66FF867C}">
                  <a14:compatExt spid="_x0000_s60439"/>
                </a:ext>
                <a:ext uri="{FF2B5EF4-FFF2-40B4-BE49-F238E27FC236}">
                  <a16:creationId xmlns:a16="http://schemas.microsoft.com/office/drawing/2014/main" id="{00000000-0008-0000-0200-00001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124</xdr:row>
          <xdr:rowOff>0</xdr:rowOff>
        </xdr:from>
        <xdr:to>
          <xdr:col>23</xdr:col>
          <xdr:colOff>0</xdr:colOff>
          <xdr:row>125</xdr:row>
          <xdr:rowOff>0</xdr:rowOff>
        </xdr:to>
        <xdr:sp macro="" textlink="">
          <xdr:nvSpPr>
            <xdr:cNvPr id="60440" name="Check Box 24" hidden="1">
              <a:extLst>
                <a:ext uri="{63B3BB69-23CF-44E3-9099-C40C66FF867C}">
                  <a14:compatExt spid="_x0000_s60440"/>
                </a:ext>
                <a:ext uri="{FF2B5EF4-FFF2-40B4-BE49-F238E27FC236}">
                  <a16:creationId xmlns:a16="http://schemas.microsoft.com/office/drawing/2014/main" id="{00000000-0008-0000-0200-00001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126</xdr:row>
          <xdr:rowOff>0</xdr:rowOff>
        </xdr:from>
        <xdr:to>
          <xdr:col>8</xdr:col>
          <xdr:colOff>0</xdr:colOff>
          <xdr:row>127</xdr:row>
          <xdr:rowOff>0</xdr:rowOff>
        </xdr:to>
        <xdr:sp macro="" textlink="">
          <xdr:nvSpPr>
            <xdr:cNvPr id="60441" name="Check Box 25" hidden="1">
              <a:extLst>
                <a:ext uri="{63B3BB69-23CF-44E3-9099-C40C66FF867C}">
                  <a14:compatExt spid="_x0000_s60441"/>
                </a:ext>
                <a:ext uri="{FF2B5EF4-FFF2-40B4-BE49-F238E27FC236}">
                  <a16:creationId xmlns:a16="http://schemas.microsoft.com/office/drawing/2014/main" id="{00000000-0008-0000-0200-00001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128</xdr:row>
          <xdr:rowOff>0</xdr:rowOff>
        </xdr:from>
        <xdr:to>
          <xdr:col>8</xdr:col>
          <xdr:colOff>0</xdr:colOff>
          <xdr:row>129</xdr:row>
          <xdr:rowOff>0</xdr:rowOff>
        </xdr:to>
        <xdr:sp macro="" textlink="">
          <xdr:nvSpPr>
            <xdr:cNvPr id="60442" name="Check Box 26" hidden="1">
              <a:extLst>
                <a:ext uri="{63B3BB69-23CF-44E3-9099-C40C66FF867C}">
                  <a14:compatExt spid="_x0000_s60442"/>
                </a:ext>
                <a:ext uri="{FF2B5EF4-FFF2-40B4-BE49-F238E27FC236}">
                  <a16:creationId xmlns:a16="http://schemas.microsoft.com/office/drawing/2014/main" id="{00000000-0008-0000-0200-00001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130</xdr:row>
          <xdr:rowOff>0</xdr:rowOff>
        </xdr:from>
        <xdr:to>
          <xdr:col>8</xdr:col>
          <xdr:colOff>0</xdr:colOff>
          <xdr:row>131</xdr:row>
          <xdr:rowOff>0</xdr:rowOff>
        </xdr:to>
        <xdr:sp macro="" textlink="">
          <xdr:nvSpPr>
            <xdr:cNvPr id="60443" name="Check Box 27" hidden="1">
              <a:extLst>
                <a:ext uri="{63B3BB69-23CF-44E3-9099-C40C66FF867C}">
                  <a14:compatExt spid="_x0000_s60443"/>
                </a:ext>
                <a:ext uri="{FF2B5EF4-FFF2-40B4-BE49-F238E27FC236}">
                  <a16:creationId xmlns:a16="http://schemas.microsoft.com/office/drawing/2014/main" id="{00000000-0008-0000-0200-00001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132</xdr:row>
          <xdr:rowOff>0</xdr:rowOff>
        </xdr:from>
        <xdr:to>
          <xdr:col>8</xdr:col>
          <xdr:colOff>0</xdr:colOff>
          <xdr:row>133</xdr:row>
          <xdr:rowOff>0</xdr:rowOff>
        </xdr:to>
        <xdr:sp macro="" textlink="">
          <xdr:nvSpPr>
            <xdr:cNvPr id="60444" name="Check Box 28" hidden="1">
              <a:extLst>
                <a:ext uri="{63B3BB69-23CF-44E3-9099-C40C66FF867C}">
                  <a14:compatExt spid="_x0000_s60444"/>
                </a:ext>
                <a:ext uri="{FF2B5EF4-FFF2-40B4-BE49-F238E27FC236}">
                  <a16:creationId xmlns:a16="http://schemas.microsoft.com/office/drawing/2014/main" id="{00000000-0008-0000-0200-00001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134</xdr:row>
          <xdr:rowOff>0</xdr:rowOff>
        </xdr:from>
        <xdr:to>
          <xdr:col>8</xdr:col>
          <xdr:colOff>0</xdr:colOff>
          <xdr:row>135</xdr:row>
          <xdr:rowOff>0</xdr:rowOff>
        </xdr:to>
        <xdr:sp macro="" textlink="">
          <xdr:nvSpPr>
            <xdr:cNvPr id="60445" name="Check Box 29" hidden="1">
              <a:extLst>
                <a:ext uri="{63B3BB69-23CF-44E3-9099-C40C66FF867C}">
                  <a14:compatExt spid="_x0000_s60445"/>
                </a:ext>
                <a:ext uri="{FF2B5EF4-FFF2-40B4-BE49-F238E27FC236}">
                  <a16:creationId xmlns:a16="http://schemas.microsoft.com/office/drawing/2014/main" id="{00000000-0008-0000-0200-00001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136</xdr:row>
          <xdr:rowOff>0</xdr:rowOff>
        </xdr:from>
        <xdr:to>
          <xdr:col>8</xdr:col>
          <xdr:colOff>0</xdr:colOff>
          <xdr:row>137</xdr:row>
          <xdr:rowOff>0</xdr:rowOff>
        </xdr:to>
        <xdr:sp macro="" textlink="">
          <xdr:nvSpPr>
            <xdr:cNvPr id="60446" name="Check Box 30" hidden="1">
              <a:extLst>
                <a:ext uri="{63B3BB69-23CF-44E3-9099-C40C66FF867C}">
                  <a14:compatExt spid="_x0000_s60446"/>
                </a:ext>
                <a:ext uri="{FF2B5EF4-FFF2-40B4-BE49-F238E27FC236}">
                  <a16:creationId xmlns:a16="http://schemas.microsoft.com/office/drawing/2014/main" id="{00000000-0008-0000-0200-00001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144</xdr:row>
          <xdr:rowOff>0</xdr:rowOff>
        </xdr:from>
        <xdr:to>
          <xdr:col>8</xdr:col>
          <xdr:colOff>0</xdr:colOff>
          <xdr:row>145</xdr:row>
          <xdr:rowOff>0</xdr:rowOff>
        </xdr:to>
        <xdr:sp macro="" textlink="">
          <xdr:nvSpPr>
            <xdr:cNvPr id="60447" name="Option Button 31" hidden="1">
              <a:extLst>
                <a:ext uri="{63B3BB69-23CF-44E3-9099-C40C66FF867C}">
                  <a14:compatExt spid="_x0000_s60447"/>
                </a:ext>
                <a:ext uri="{FF2B5EF4-FFF2-40B4-BE49-F238E27FC236}">
                  <a16:creationId xmlns:a16="http://schemas.microsoft.com/office/drawing/2014/main" id="{00000000-0008-0000-0200-00001F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146</xdr:row>
          <xdr:rowOff>0</xdr:rowOff>
        </xdr:from>
        <xdr:to>
          <xdr:col>8</xdr:col>
          <xdr:colOff>0</xdr:colOff>
          <xdr:row>147</xdr:row>
          <xdr:rowOff>0</xdr:rowOff>
        </xdr:to>
        <xdr:sp macro="" textlink="">
          <xdr:nvSpPr>
            <xdr:cNvPr id="60448" name="Option Button 32" hidden="1">
              <a:extLst>
                <a:ext uri="{63B3BB69-23CF-44E3-9099-C40C66FF867C}">
                  <a14:compatExt spid="_x0000_s60448"/>
                </a:ext>
                <a:ext uri="{FF2B5EF4-FFF2-40B4-BE49-F238E27FC236}">
                  <a16:creationId xmlns:a16="http://schemas.microsoft.com/office/drawing/2014/main" id="{00000000-0008-0000-0200-000020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148</xdr:row>
          <xdr:rowOff>0</xdr:rowOff>
        </xdr:from>
        <xdr:to>
          <xdr:col>8</xdr:col>
          <xdr:colOff>0</xdr:colOff>
          <xdr:row>149</xdr:row>
          <xdr:rowOff>0</xdr:rowOff>
        </xdr:to>
        <xdr:sp macro="" textlink="">
          <xdr:nvSpPr>
            <xdr:cNvPr id="60449" name="Option Button 33" hidden="1">
              <a:extLst>
                <a:ext uri="{63B3BB69-23CF-44E3-9099-C40C66FF867C}">
                  <a14:compatExt spid="_x0000_s60449"/>
                </a:ext>
                <a:ext uri="{FF2B5EF4-FFF2-40B4-BE49-F238E27FC236}">
                  <a16:creationId xmlns:a16="http://schemas.microsoft.com/office/drawing/2014/main" id="{00000000-0008-0000-0200-000021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150</xdr:row>
          <xdr:rowOff>0</xdr:rowOff>
        </xdr:from>
        <xdr:to>
          <xdr:col>8</xdr:col>
          <xdr:colOff>0</xdr:colOff>
          <xdr:row>151</xdr:row>
          <xdr:rowOff>0</xdr:rowOff>
        </xdr:to>
        <xdr:sp macro="" textlink="">
          <xdr:nvSpPr>
            <xdr:cNvPr id="60450" name="Option Button 34" hidden="1">
              <a:extLst>
                <a:ext uri="{63B3BB69-23CF-44E3-9099-C40C66FF867C}">
                  <a14:compatExt spid="_x0000_s60450"/>
                </a:ext>
                <a:ext uri="{FF2B5EF4-FFF2-40B4-BE49-F238E27FC236}">
                  <a16:creationId xmlns:a16="http://schemas.microsoft.com/office/drawing/2014/main" id="{00000000-0008-0000-0200-000022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152</xdr:row>
          <xdr:rowOff>0</xdr:rowOff>
        </xdr:from>
        <xdr:to>
          <xdr:col>8</xdr:col>
          <xdr:colOff>0</xdr:colOff>
          <xdr:row>153</xdr:row>
          <xdr:rowOff>0</xdr:rowOff>
        </xdr:to>
        <xdr:sp macro="" textlink="">
          <xdr:nvSpPr>
            <xdr:cNvPr id="60451" name="Option Button 35" hidden="1">
              <a:extLst>
                <a:ext uri="{63B3BB69-23CF-44E3-9099-C40C66FF867C}">
                  <a14:compatExt spid="_x0000_s60451"/>
                </a:ext>
                <a:ext uri="{FF2B5EF4-FFF2-40B4-BE49-F238E27FC236}">
                  <a16:creationId xmlns:a16="http://schemas.microsoft.com/office/drawing/2014/main" id="{00000000-0008-0000-0200-000023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200</xdr:row>
          <xdr:rowOff>0</xdr:rowOff>
        </xdr:from>
        <xdr:to>
          <xdr:col>8</xdr:col>
          <xdr:colOff>0</xdr:colOff>
          <xdr:row>201</xdr:row>
          <xdr:rowOff>0</xdr:rowOff>
        </xdr:to>
        <xdr:sp macro="" textlink="">
          <xdr:nvSpPr>
            <xdr:cNvPr id="60452" name="Option Button 36" hidden="1">
              <a:extLst>
                <a:ext uri="{63B3BB69-23CF-44E3-9099-C40C66FF867C}">
                  <a14:compatExt spid="_x0000_s60452"/>
                </a:ext>
                <a:ext uri="{FF2B5EF4-FFF2-40B4-BE49-F238E27FC236}">
                  <a16:creationId xmlns:a16="http://schemas.microsoft.com/office/drawing/2014/main" id="{00000000-0008-0000-0200-000024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202</xdr:row>
          <xdr:rowOff>0</xdr:rowOff>
        </xdr:from>
        <xdr:to>
          <xdr:col>8</xdr:col>
          <xdr:colOff>0</xdr:colOff>
          <xdr:row>203</xdr:row>
          <xdr:rowOff>0</xdr:rowOff>
        </xdr:to>
        <xdr:sp macro="" textlink="">
          <xdr:nvSpPr>
            <xdr:cNvPr id="60453" name="Option Button 37" hidden="1">
              <a:extLst>
                <a:ext uri="{63B3BB69-23CF-44E3-9099-C40C66FF867C}">
                  <a14:compatExt spid="_x0000_s60453"/>
                </a:ext>
                <a:ext uri="{FF2B5EF4-FFF2-40B4-BE49-F238E27FC236}">
                  <a16:creationId xmlns:a16="http://schemas.microsoft.com/office/drawing/2014/main" id="{00000000-0008-0000-0200-000025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204</xdr:row>
          <xdr:rowOff>0</xdr:rowOff>
        </xdr:from>
        <xdr:to>
          <xdr:col>8</xdr:col>
          <xdr:colOff>0</xdr:colOff>
          <xdr:row>205</xdr:row>
          <xdr:rowOff>0</xdr:rowOff>
        </xdr:to>
        <xdr:sp macro="" textlink="">
          <xdr:nvSpPr>
            <xdr:cNvPr id="60454" name="Option Button 38" hidden="1">
              <a:extLst>
                <a:ext uri="{63B3BB69-23CF-44E3-9099-C40C66FF867C}">
                  <a14:compatExt spid="_x0000_s60454"/>
                </a:ext>
                <a:ext uri="{FF2B5EF4-FFF2-40B4-BE49-F238E27FC236}">
                  <a16:creationId xmlns:a16="http://schemas.microsoft.com/office/drawing/2014/main" id="{00000000-0008-0000-0200-000026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206</xdr:row>
          <xdr:rowOff>0</xdr:rowOff>
        </xdr:from>
        <xdr:to>
          <xdr:col>8</xdr:col>
          <xdr:colOff>0</xdr:colOff>
          <xdr:row>207</xdr:row>
          <xdr:rowOff>0</xdr:rowOff>
        </xdr:to>
        <xdr:sp macro="" textlink="">
          <xdr:nvSpPr>
            <xdr:cNvPr id="60455" name="Option Button 39" hidden="1">
              <a:extLst>
                <a:ext uri="{63B3BB69-23CF-44E3-9099-C40C66FF867C}">
                  <a14:compatExt spid="_x0000_s60455"/>
                </a:ext>
                <a:ext uri="{FF2B5EF4-FFF2-40B4-BE49-F238E27FC236}">
                  <a16:creationId xmlns:a16="http://schemas.microsoft.com/office/drawing/2014/main" id="{00000000-0008-0000-0200-000027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0</xdr:colOff>
          <xdr:row>209</xdr:row>
          <xdr:rowOff>9525</xdr:rowOff>
        </xdr:to>
        <xdr:sp macro="" textlink="">
          <xdr:nvSpPr>
            <xdr:cNvPr id="60456" name="Option Button 40" hidden="1">
              <a:extLst>
                <a:ext uri="{63B3BB69-23CF-44E3-9099-C40C66FF867C}">
                  <a14:compatExt spid="_x0000_s60456"/>
                </a:ext>
                <a:ext uri="{FF2B5EF4-FFF2-40B4-BE49-F238E27FC236}">
                  <a16:creationId xmlns:a16="http://schemas.microsoft.com/office/drawing/2014/main" id="{00000000-0008-0000-0200-000028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200</xdr:row>
          <xdr:rowOff>0</xdr:rowOff>
        </xdr:from>
        <xdr:to>
          <xdr:col>38</xdr:col>
          <xdr:colOff>0</xdr:colOff>
          <xdr:row>201</xdr:row>
          <xdr:rowOff>0</xdr:rowOff>
        </xdr:to>
        <xdr:sp macro="" textlink="">
          <xdr:nvSpPr>
            <xdr:cNvPr id="60457" name="Option Button 41" hidden="1">
              <a:extLst>
                <a:ext uri="{63B3BB69-23CF-44E3-9099-C40C66FF867C}">
                  <a14:compatExt spid="_x0000_s60457"/>
                </a:ext>
                <a:ext uri="{FF2B5EF4-FFF2-40B4-BE49-F238E27FC236}">
                  <a16:creationId xmlns:a16="http://schemas.microsoft.com/office/drawing/2014/main" id="{00000000-0008-0000-0200-000029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202</xdr:row>
          <xdr:rowOff>0</xdr:rowOff>
        </xdr:from>
        <xdr:to>
          <xdr:col>38</xdr:col>
          <xdr:colOff>0</xdr:colOff>
          <xdr:row>203</xdr:row>
          <xdr:rowOff>0</xdr:rowOff>
        </xdr:to>
        <xdr:sp macro="" textlink="">
          <xdr:nvSpPr>
            <xdr:cNvPr id="60458" name="Option Button 42" hidden="1">
              <a:extLst>
                <a:ext uri="{63B3BB69-23CF-44E3-9099-C40C66FF867C}">
                  <a14:compatExt spid="_x0000_s60458"/>
                </a:ext>
                <a:ext uri="{FF2B5EF4-FFF2-40B4-BE49-F238E27FC236}">
                  <a16:creationId xmlns:a16="http://schemas.microsoft.com/office/drawing/2014/main" id="{00000000-0008-0000-0200-00002A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204</xdr:row>
          <xdr:rowOff>0</xdr:rowOff>
        </xdr:from>
        <xdr:to>
          <xdr:col>38</xdr:col>
          <xdr:colOff>0</xdr:colOff>
          <xdr:row>205</xdr:row>
          <xdr:rowOff>0</xdr:rowOff>
        </xdr:to>
        <xdr:sp macro="" textlink="">
          <xdr:nvSpPr>
            <xdr:cNvPr id="60459" name="Option Button 43" hidden="1">
              <a:extLst>
                <a:ext uri="{63B3BB69-23CF-44E3-9099-C40C66FF867C}">
                  <a14:compatExt spid="_x0000_s60459"/>
                </a:ext>
                <a:ext uri="{FF2B5EF4-FFF2-40B4-BE49-F238E27FC236}">
                  <a16:creationId xmlns:a16="http://schemas.microsoft.com/office/drawing/2014/main" id="{00000000-0008-0000-0200-00002B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205</xdr:row>
          <xdr:rowOff>161925</xdr:rowOff>
        </xdr:from>
        <xdr:to>
          <xdr:col>38</xdr:col>
          <xdr:colOff>0</xdr:colOff>
          <xdr:row>207</xdr:row>
          <xdr:rowOff>0</xdr:rowOff>
        </xdr:to>
        <xdr:sp macro="" textlink="">
          <xdr:nvSpPr>
            <xdr:cNvPr id="60460" name="Option Button 44" hidden="1">
              <a:extLst>
                <a:ext uri="{63B3BB69-23CF-44E3-9099-C40C66FF867C}">
                  <a14:compatExt spid="_x0000_s60460"/>
                </a:ext>
                <a:ext uri="{FF2B5EF4-FFF2-40B4-BE49-F238E27FC236}">
                  <a16:creationId xmlns:a16="http://schemas.microsoft.com/office/drawing/2014/main" id="{00000000-0008-0000-0200-00002C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207</xdr:row>
          <xdr:rowOff>161925</xdr:rowOff>
        </xdr:from>
        <xdr:to>
          <xdr:col>38</xdr:col>
          <xdr:colOff>0</xdr:colOff>
          <xdr:row>209</xdr:row>
          <xdr:rowOff>0</xdr:rowOff>
        </xdr:to>
        <xdr:sp macro="" textlink="">
          <xdr:nvSpPr>
            <xdr:cNvPr id="60461" name="Option Button 45" hidden="1">
              <a:extLst>
                <a:ext uri="{63B3BB69-23CF-44E3-9099-C40C66FF867C}">
                  <a14:compatExt spid="_x0000_s60461"/>
                </a:ext>
                <a:ext uri="{FF2B5EF4-FFF2-40B4-BE49-F238E27FC236}">
                  <a16:creationId xmlns:a16="http://schemas.microsoft.com/office/drawing/2014/main" id="{00000000-0008-0000-0200-00002D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209</xdr:row>
          <xdr:rowOff>180975</xdr:rowOff>
        </xdr:from>
        <xdr:to>
          <xdr:col>38</xdr:col>
          <xdr:colOff>0</xdr:colOff>
          <xdr:row>211</xdr:row>
          <xdr:rowOff>0</xdr:rowOff>
        </xdr:to>
        <xdr:sp macro="" textlink="">
          <xdr:nvSpPr>
            <xdr:cNvPr id="60462" name="Option Button 46" hidden="1">
              <a:extLst>
                <a:ext uri="{63B3BB69-23CF-44E3-9099-C40C66FF867C}">
                  <a14:compatExt spid="_x0000_s60462"/>
                </a:ext>
                <a:ext uri="{FF2B5EF4-FFF2-40B4-BE49-F238E27FC236}">
                  <a16:creationId xmlns:a16="http://schemas.microsoft.com/office/drawing/2014/main" id="{00000000-0008-0000-0200-00002E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220</xdr:row>
          <xdr:rowOff>0</xdr:rowOff>
        </xdr:from>
        <xdr:to>
          <xdr:col>8</xdr:col>
          <xdr:colOff>0</xdr:colOff>
          <xdr:row>221</xdr:row>
          <xdr:rowOff>0</xdr:rowOff>
        </xdr:to>
        <xdr:sp macro="" textlink="">
          <xdr:nvSpPr>
            <xdr:cNvPr id="60463" name="Option Button 47" hidden="1">
              <a:extLst>
                <a:ext uri="{63B3BB69-23CF-44E3-9099-C40C66FF867C}">
                  <a14:compatExt spid="_x0000_s60463"/>
                </a:ext>
                <a:ext uri="{FF2B5EF4-FFF2-40B4-BE49-F238E27FC236}">
                  <a16:creationId xmlns:a16="http://schemas.microsoft.com/office/drawing/2014/main" id="{00000000-0008-0000-0200-00002F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222</xdr:row>
          <xdr:rowOff>0</xdr:rowOff>
        </xdr:from>
        <xdr:to>
          <xdr:col>8</xdr:col>
          <xdr:colOff>0</xdr:colOff>
          <xdr:row>223</xdr:row>
          <xdr:rowOff>0</xdr:rowOff>
        </xdr:to>
        <xdr:sp macro="" textlink="">
          <xdr:nvSpPr>
            <xdr:cNvPr id="60464" name="Option Button 48" hidden="1">
              <a:extLst>
                <a:ext uri="{63B3BB69-23CF-44E3-9099-C40C66FF867C}">
                  <a14:compatExt spid="_x0000_s60464"/>
                </a:ext>
                <a:ext uri="{FF2B5EF4-FFF2-40B4-BE49-F238E27FC236}">
                  <a16:creationId xmlns:a16="http://schemas.microsoft.com/office/drawing/2014/main" id="{00000000-0008-0000-0200-000030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224</xdr:row>
          <xdr:rowOff>0</xdr:rowOff>
        </xdr:from>
        <xdr:to>
          <xdr:col>8</xdr:col>
          <xdr:colOff>0</xdr:colOff>
          <xdr:row>225</xdr:row>
          <xdr:rowOff>0</xdr:rowOff>
        </xdr:to>
        <xdr:sp macro="" textlink="">
          <xdr:nvSpPr>
            <xdr:cNvPr id="60465" name="Option Button 49" hidden="1">
              <a:extLst>
                <a:ext uri="{63B3BB69-23CF-44E3-9099-C40C66FF867C}">
                  <a14:compatExt spid="_x0000_s60465"/>
                </a:ext>
                <a:ext uri="{FF2B5EF4-FFF2-40B4-BE49-F238E27FC236}">
                  <a16:creationId xmlns:a16="http://schemas.microsoft.com/office/drawing/2014/main" id="{00000000-0008-0000-0200-000031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226</xdr:row>
          <xdr:rowOff>0</xdr:rowOff>
        </xdr:from>
        <xdr:to>
          <xdr:col>8</xdr:col>
          <xdr:colOff>0</xdr:colOff>
          <xdr:row>227</xdr:row>
          <xdr:rowOff>0</xdr:rowOff>
        </xdr:to>
        <xdr:sp macro="" textlink="">
          <xdr:nvSpPr>
            <xdr:cNvPr id="60466" name="Option Button 50" hidden="1">
              <a:extLst>
                <a:ext uri="{63B3BB69-23CF-44E3-9099-C40C66FF867C}">
                  <a14:compatExt spid="_x0000_s60466"/>
                </a:ext>
                <a:ext uri="{FF2B5EF4-FFF2-40B4-BE49-F238E27FC236}">
                  <a16:creationId xmlns:a16="http://schemas.microsoft.com/office/drawing/2014/main" id="{00000000-0008-0000-0200-000032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234</xdr:row>
          <xdr:rowOff>0</xdr:rowOff>
        </xdr:from>
        <xdr:to>
          <xdr:col>8</xdr:col>
          <xdr:colOff>0</xdr:colOff>
          <xdr:row>235</xdr:row>
          <xdr:rowOff>0</xdr:rowOff>
        </xdr:to>
        <xdr:sp macro="" textlink="">
          <xdr:nvSpPr>
            <xdr:cNvPr id="60467" name="Option Button 51" hidden="1">
              <a:extLst>
                <a:ext uri="{63B3BB69-23CF-44E3-9099-C40C66FF867C}">
                  <a14:compatExt spid="_x0000_s60467"/>
                </a:ext>
                <a:ext uri="{FF2B5EF4-FFF2-40B4-BE49-F238E27FC236}">
                  <a16:creationId xmlns:a16="http://schemas.microsoft.com/office/drawing/2014/main" id="{00000000-0008-0000-0200-000033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236</xdr:row>
          <xdr:rowOff>0</xdr:rowOff>
        </xdr:from>
        <xdr:to>
          <xdr:col>8</xdr:col>
          <xdr:colOff>0</xdr:colOff>
          <xdr:row>237</xdr:row>
          <xdr:rowOff>0</xdr:rowOff>
        </xdr:to>
        <xdr:sp macro="" textlink="">
          <xdr:nvSpPr>
            <xdr:cNvPr id="60468" name="Option Button 52" hidden="1">
              <a:extLst>
                <a:ext uri="{63B3BB69-23CF-44E3-9099-C40C66FF867C}">
                  <a14:compatExt spid="_x0000_s60468"/>
                </a:ext>
                <a:ext uri="{FF2B5EF4-FFF2-40B4-BE49-F238E27FC236}">
                  <a16:creationId xmlns:a16="http://schemas.microsoft.com/office/drawing/2014/main" id="{00000000-0008-0000-0200-000034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238</xdr:row>
          <xdr:rowOff>0</xdr:rowOff>
        </xdr:from>
        <xdr:to>
          <xdr:col>8</xdr:col>
          <xdr:colOff>0</xdr:colOff>
          <xdr:row>239</xdr:row>
          <xdr:rowOff>0</xdr:rowOff>
        </xdr:to>
        <xdr:sp macro="" textlink="">
          <xdr:nvSpPr>
            <xdr:cNvPr id="60469" name="Option Button 53" hidden="1">
              <a:extLst>
                <a:ext uri="{63B3BB69-23CF-44E3-9099-C40C66FF867C}">
                  <a14:compatExt spid="_x0000_s60469"/>
                </a:ext>
                <a:ext uri="{FF2B5EF4-FFF2-40B4-BE49-F238E27FC236}">
                  <a16:creationId xmlns:a16="http://schemas.microsoft.com/office/drawing/2014/main" id="{00000000-0008-0000-0200-000035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240</xdr:row>
          <xdr:rowOff>0</xdr:rowOff>
        </xdr:from>
        <xdr:to>
          <xdr:col>8</xdr:col>
          <xdr:colOff>0</xdr:colOff>
          <xdr:row>241</xdr:row>
          <xdr:rowOff>0</xdr:rowOff>
        </xdr:to>
        <xdr:sp macro="" textlink="">
          <xdr:nvSpPr>
            <xdr:cNvPr id="60470" name="Option Button 54" hidden="1">
              <a:extLst>
                <a:ext uri="{63B3BB69-23CF-44E3-9099-C40C66FF867C}">
                  <a14:compatExt spid="_x0000_s60470"/>
                </a:ext>
                <a:ext uri="{FF2B5EF4-FFF2-40B4-BE49-F238E27FC236}">
                  <a16:creationId xmlns:a16="http://schemas.microsoft.com/office/drawing/2014/main" id="{00000000-0008-0000-0200-000036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252</xdr:row>
          <xdr:rowOff>0</xdr:rowOff>
        </xdr:from>
        <xdr:to>
          <xdr:col>8</xdr:col>
          <xdr:colOff>0</xdr:colOff>
          <xdr:row>253</xdr:row>
          <xdr:rowOff>0</xdr:rowOff>
        </xdr:to>
        <xdr:sp macro="" textlink="">
          <xdr:nvSpPr>
            <xdr:cNvPr id="60471" name="Check Box 55" hidden="1">
              <a:extLst>
                <a:ext uri="{63B3BB69-23CF-44E3-9099-C40C66FF867C}">
                  <a14:compatExt spid="_x0000_s60471"/>
                </a:ext>
                <a:ext uri="{FF2B5EF4-FFF2-40B4-BE49-F238E27FC236}">
                  <a16:creationId xmlns:a16="http://schemas.microsoft.com/office/drawing/2014/main" id="{00000000-0008-0000-0200-00003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254</xdr:row>
          <xdr:rowOff>0</xdr:rowOff>
        </xdr:from>
        <xdr:to>
          <xdr:col>8</xdr:col>
          <xdr:colOff>0</xdr:colOff>
          <xdr:row>255</xdr:row>
          <xdr:rowOff>0</xdr:rowOff>
        </xdr:to>
        <xdr:sp macro="" textlink="">
          <xdr:nvSpPr>
            <xdr:cNvPr id="60472" name="Check Box 56" hidden="1">
              <a:extLst>
                <a:ext uri="{63B3BB69-23CF-44E3-9099-C40C66FF867C}">
                  <a14:compatExt spid="_x0000_s60472"/>
                </a:ext>
                <a:ext uri="{FF2B5EF4-FFF2-40B4-BE49-F238E27FC236}">
                  <a16:creationId xmlns:a16="http://schemas.microsoft.com/office/drawing/2014/main" id="{00000000-0008-0000-0200-00003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256</xdr:row>
          <xdr:rowOff>0</xdr:rowOff>
        </xdr:from>
        <xdr:to>
          <xdr:col>8</xdr:col>
          <xdr:colOff>0</xdr:colOff>
          <xdr:row>257</xdr:row>
          <xdr:rowOff>0</xdr:rowOff>
        </xdr:to>
        <xdr:sp macro="" textlink="">
          <xdr:nvSpPr>
            <xdr:cNvPr id="60473" name="Check Box 57" hidden="1">
              <a:extLst>
                <a:ext uri="{63B3BB69-23CF-44E3-9099-C40C66FF867C}">
                  <a14:compatExt spid="_x0000_s60473"/>
                </a:ext>
                <a:ext uri="{FF2B5EF4-FFF2-40B4-BE49-F238E27FC236}">
                  <a16:creationId xmlns:a16="http://schemas.microsoft.com/office/drawing/2014/main" id="{00000000-0008-0000-0200-00003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258</xdr:row>
          <xdr:rowOff>0</xdr:rowOff>
        </xdr:from>
        <xdr:to>
          <xdr:col>8</xdr:col>
          <xdr:colOff>0</xdr:colOff>
          <xdr:row>259</xdr:row>
          <xdr:rowOff>0</xdr:rowOff>
        </xdr:to>
        <xdr:sp macro="" textlink="">
          <xdr:nvSpPr>
            <xdr:cNvPr id="60474" name="Check Box 58" hidden="1">
              <a:extLst>
                <a:ext uri="{63B3BB69-23CF-44E3-9099-C40C66FF867C}">
                  <a14:compatExt spid="_x0000_s60474"/>
                </a:ext>
                <a:ext uri="{FF2B5EF4-FFF2-40B4-BE49-F238E27FC236}">
                  <a16:creationId xmlns:a16="http://schemas.microsoft.com/office/drawing/2014/main" id="{00000000-0008-0000-0200-00003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266</xdr:row>
          <xdr:rowOff>0</xdr:rowOff>
        </xdr:from>
        <xdr:to>
          <xdr:col>8</xdr:col>
          <xdr:colOff>0</xdr:colOff>
          <xdr:row>267</xdr:row>
          <xdr:rowOff>0</xdr:rowOff>
        </xdr:to>
        <xdr:sp macro="" textlink="">
          <xdr:nvSpPr>
            <xdr:cNvPr id="60475" name="Check Box 59" hidden="1">
              <a:extLst>
                <a:ext uri="{63B3BB69-23CF-44E3-9099-C40C66FF867C}">
                  <a14:compatExt spid="_x0000_s60475"/>
                </a:ext>
                <a:ext uri="{FF2B5EF4-FFF2-40B4-BE49-F238E27FC236}">
                  <a16:creationId xmlns:a16="http://schemas.microsoft.com/office/drawing/2014/main" id="{00000000-0008-0000-0200-00003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268</xdr:row>
          <xdr:rowOff>0</xdr:rowOff>
        </xdr:from>
        <xdr:to>
          <xdr:col>8</xdr:col>
          <xdr:colOff>0</xdr:colOff>
          <xdr:row>269</xdr:row>
          <xdr:rowOff>0</xdr:rowOff>
        </xdr:to>
        <xdr:sp macro="" textlink="">
          <xdr:nvSpPr>
            <xdr:cNvPr id="60476" name="Check Box 60" hidden="1">
              <a:extLst>
                <a:ext uri="{63B3BB69-23CF-44E3-9099-C40C66FF867C}">
                  <a14:compatExt spid="_x0000_s60476"/>
                </a:ext>
                <a:ext uri="{FF2B5EF4-FFF2-40B4-BE49-F238E27FC236}">
                  <a16:creationId xmlns:a16="http://schemas.microsoft.com/office/drawing/2014/main" id="{00000000-0008-0000-0200-00003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270</xdr:row>
          <xdr:rowOff>0</xdr:rowOff>
        </xdr:from>
        <xdr:to>
          <xdr:col>8</xdr:col>
          <xdr:colOff>0</xdr:colOff>
          <xdr:row>271</xdr:row>
          <xdr:rowOff>0</xdr:rowOff>
        </xdr:to>
        <xdr:sp macro="" textlink="">
          <xdr:nvSpPr>
            <xdr:cNvPr id="60477" name="Check Box 61" hidden="1">
              <a:extLst>
                <a:ext uri="{63B3BB69-23CF-44E3-9099-C40C66FF867C}">
                  <a14:compatExt spid="_x0000_s60477"/>
                </a:ext>
                <a:ext uri="{FF2B5EF4-FFF2-40B4-BE49-F238E27FC236}">
                  <a16:creationId xmlns:a16="http://schemas.microsoft.com/office/drawing/2014/main" id="{00000000-0008-0000-0200-00003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272</xdr:row>
          <xdr:rowOff>0</xdr:rowOff>
        </xdr:from>
        <xdr:to>
          <xdr:col>8</xdr:col>
          <xdr:colOff>0</xdr:colOff>
          <xdr:row>273</xdr:row>
          <xdr:rowOff>0</xdr:rowOff>
        </xdr:to>
        <xdr:sp macro="" textlink="">
          <xdr:nvSpPr>
            <xdr:cNvPr id="60478" name="Check Box 62" hidden="1">
              <a:extLst>
                <a:ext uri="{63B3BB69-23CF-44E3-9099-C40C66FF867C}">
                  <a14:compatExt spid="_x0000_s60478"/>
                </a:ext>
                <a:ext uri="{FF2B5EF4-FFF2-40B4-BE49-F238E27FC236}">
                  <a16:creationId xmlns:a16="http://schemas.microsoft.com/office/drawing/2014/main" id="{00000000-0008-0000-0200-00003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280</xdr:row>
          <xdr:rowOff>0</xdr:rowOff>
        </xdr:from>
        <xdr:to>
          <xdr:col>8</xdr:col>
          <xdr:colOff>0</xdr:colOff>
          <xdr:row>281</xdr:row>
          <xdr:rowOff>19050</xdr:rowOff>
        </xdr:to>
        <xdr:sp macro="" textlink="">
          <xdr:nvSpPr>
            <xdr:cNvPr id="60479" name="Check Box 63" hidden="1">
              <a:extLst>
                <a:ext uri="{63B3BB69-23CF-44E3-9099-C40C66FF867C}">
                  <a14:compatExt spid="_x0000_s60479"/>
                </a:ext>
                <a:ext uri="{FF2B5EF4-FFF2-40B4-BE49-F238E27FC236}">
                  <a16:creationId xmlns:a16="http://schemas.microsoft.com/office/drawing/2014/main" id="{00000000-0008-0000-0200-00003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274</xdr:row>
          <xdr:rowOff>0</xdr:rowOff>
        </xdr:from>
        <xdr:to>
          <xdr:col>8</xdr:col>
          <xdr:colOff>0</xdr:colOff>
          <xdr:row>275</xdr:row>
          <xdr:rowOff>0</xdr:rowOff>
        </xdr:to>
        <xdr:sp macro="" textlink="">
          <xdr:nvSpPr>
            <xdr:cNvPr id="60480" name="Check Box 64" hidden="1">
              <a:extLst>
                <a:ext uri="{63B3BB69-23CF-44E3-9099-C40C66FF867C}">
                  <a14:compatExt spid="_x0000_s60480"/>
                </a:ext>
                <a:ext uri="{FF2B5EF4-FFF2-40B4-BE49-F238E27FC236}">
                  <a16:creationId xmlns:a16="http://schemas.microsoft.com/office/drawing/2014/main" id="{00000000-0008-0000-0200-00004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276</xdr:row>
          <xdr:rowOff>0</xdr:rowOff>
        </xdr:from>
        <xdr:to>
          <xdr:col>8</xdr:col>
          <xdr:colOff>0</xdr:colOff>
          <xdr:row>277</xdr:row>
          <xdr:rowOff>0</xdr:rowOff>
        </xdr:to>
        <xdr:sp macro="" textlink="">
          <xdr:nvSpPr>
            <xdr:cNvPr id="60481" name="Check Box 65" hidden="1">
              <a:extLst>
                <a:ext uri="{63B3BB69-23CF-44E3-9099-C40C66FF867C}">
                  <a14:compatExt spid="_x0000_s60481"/>
                </a:ext>
                <a:ext uri="{FF2B5EF4-FFF2-40B4-BE49-F238E27FC236}">
                  <a16:creationId xmlns:a16="http://schemas.microsoft.com/office/drawing/2014/main" id="{00000000-0008-0000-0200-00004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298</xdr:row>
          <xdr:rowOff>0</xdr:rowOff>
        </xdr:from>
        <xdr:to>
          <xdr:col>8</xdr:col>
          <xdr:colOff>0</xdr:colOff>
          <xdr:row>299</xdr:row>
          <xdr:rowOff>0</xdr:rowOff>
        </xdr:to>
        <xdr:sp macro="" textlink="">
          <xdr:nvSpPr>
            <xdr:cNvPr id="60482" name="Check Box 66" hidden="1">
              <a:extLst>
                <a:ext uri="{63B3BB69-23CF-44E3-9099-C40C66FF867C}">
                  <a14:compatExt spid="_x0000_s60482"/>
                </a:ext>
                <a:ext uri="{FF2B5EF4-FFF2-40B4-BE49-F238E27FC236}">
                  <a16:creationId xmlns:a16="http://schemas.microsoft.com/office/drawing/2014/main" id="{00000000-0008-0000-0200-00004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296</xdr:row>
          <xdr:rowOff>0</xdr:rowOff>
        </xdr:from>
        <xdr:to>
          <xdr:col>8</xdr:col>
          <xdr:colOff>0</xdr:colOff>
          <xdr:row>297</xdr:row>
          <xdr:rowOff>0</xdr:rowOff>
        </xdr:to>
        <xdr:sp macro="" textlink="">
          <xdr:nvSpPr>
            <xdr:cNvPr id="60483" name="Check Box 67" hidden="1">
              <a:extLst>
                <a:ext uri="{63B3BB69-23CF-44E3-9099-C40C66FF867C}">
                  <a14:compatExt spid="_x0000_s60483"/>
                </a:ext>
                <a:ext uri="{FF2B5EF4-FFF2-40B4-BE49-F238E27FC236}">
                  <a16:creationId xmlns:a16="http://schemas.microsoft.com/office/drawing/2014/main" id="{00000000-0008-0000-0200-00004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312</xdr:row>
          <xdr:rowOff>0</xdr:rowOff>
        </xdr:from>
        <xdr:to>
          <xdr:col>8</xdr:col>
          <xdr:colOff>0</xdr:colOff>
          <xdr:row>313</xdr:row>
          <xdr:rowOff>0</xdr:rowOff>
        </xdr:to>
        <xdr:sp macro="" textlink="">
          <xdr:nvSpPr>
            <xdr:cNvPr id="60484" name="Check Box 68" hidden="1">
              <a:extLst>
                <a:ext uri="{63B3BB69-23CF-44E3-9099-C40C66FF867C}">
                  <a14:compatExt spid="_x0000_s60484"/>
                </a:ext>
                <a:ext uri="{FF2B5EF4-FFF2-40B4-BE49-F238E27FC236}">
                  <a16:creationId xmlns:a16="http://schemas.microsoft.com/office/drawing/2014/main" id="{00000000-0008-0000-0200-00004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312</xdr:row>
          <xdr:rowOff>0</xdr:rowOff>
        </xdr:from>
        <xdr:to>
          <xdr:col>14</xdr:col>
          <xdr:colOff>0</xdr:colOff>
          <xdr:row>313</xdr:row>
          <xdr:rowOff>0</xdr:rowOff>
        </xdr:to>
        <xdr:sp macro="" textlink="">
          <xdr:nvSpPr>
            <xdr:cNvPr id="60485" name="Check Box 69" hidden="1">
              <a:extLst>
                <a:ext uri="{63B3BB69-23CF-44E3-9099-C40C66FF867C}">
                  <a14:compatExt spid="_x0000_s60485"/>
                </a:ext>
                <a:ext uri="{FF2B5EF4-FFF2-40B4-BE49-F238E27FC236}">
                  <a16:creationId xmlns:a16="http://schemas.microsoft.com/office/drawing/2014/main" id="{00000000-0008-0000-0200-00004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316</xdr:row>
          <xdr:rowOff>0</xdr:rowOff>
        </xdr:from>
        <xdr:to>
          <xdr:col>8</xdr:col>
          <xdr:colOff>0</xdr:colOff>
          <xdr:row>317</xdr:row>
          <xdr:rowOff>0</xdr:rowOff>
        </xdr:to>
        <xdr:sp macro="" textlink="">
          <xdr:nvSpPr>
            <xdr:cNvPr id="60486" name="Check Box 70" hidden="1">
              <a:extLst>
                <a:ext uri="{63B3BB69-23CF-44E3-9099-C40C66FF867C}">
                  <a14:compatExt spid="_x0000_s60486"/>
                </a:ext>
                <a:ext uri="{FF2B5EF4-FFF2-40B4-BE49-F238E27FC236}">
                  <a16:creationId xmlns:a16="http://schemas.microsoft.com/office/drawing/2014/main" id="{00000000-0008-0000-0200-00004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318</xdr:row>
          <xdr:rowOff>0</xdr:rowOff>
        </xdr:from>
        <xdr:to>
          <xdr:col>8</xdr:col>
          <xdr:colOff>0</xdr:colOff>
          <xdr:row>319</xdr:row>
          <xdr:rowOff>0</xdr:rowOff>
        </xdr:to>
        <xdr:sp macro="" textlink="">
          <xdr:nvSpPr>
            <xdr:cNvPr id="60487" name="Check Box 71" hidden="1">
              <a:extLst>
                <a:ext uri="{63B3BB69-23CF-44E3-9099-C40C66FF867C}">
                  <a14:compatExt spid="_x0000_s60487"/>
                </a:ext>
                <a:ext uri="{FF2B5EF4-FFF2-40B4-BE49-F238E27FC236}">
                  <a16:creationId xmlns:a16="http://schemas.microsoft.com/office/drawing/2014/main" id="{00000000-0008-0000-0200-00004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328</xdr:row>
          <xdr:rowOff>0</xdr:rowOff>
        </xdr:from>
        <xdr:to>
          <xdr:col>8</xdr:col>
          <xdr:colOff>0</xdr:colOff>
          <xdr:row>329</xdr:row>
          <xdr:rowOff>0</xdr:rowOff>
        </xdr:to>
        <xdr:sp macro="" textlink="">
          <xdr:nvSpPr>
            <xdr:cNvPr id="60488" name="Check Box 72" hidden="1">
              <a:extLst>
                <a:ext uri="{63B3BB69-23CF-44E3-9099-C40C66FF867C}">
                  <a14:compatExt spid="_x0000_s60488"/>
                </a:ext>
                <a:ext uri="{FF2B5EF4-FFF2-40B4-BE49-F238E27FC236}">
                  <a16:creationId xmlns:a16="http://schemas.microsoft.com/office/drawing/2014/main" id="{00000000-0008-0000-0200-00004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320</xdr:row>
          <xdr:rowOff>0</xdr:rowOff>
        </xdr:from>
        <xdr:to>
          <xdr:col>8</xdr:col>
          <xdr:colOff>0</xdr:colOff>
          <xdr:row>321</xdr:row>
          <xdr:rowOff>0</xdr:rowOff>
        </xdr:to>
        <xdr:sp macro="" textlink="">
          <xdr:nvSpPr>
            <xdr:cNvPr id="60489" name="Check Box 73" hidden="1">
              <a:extLst>
                <a:ext uri="{63B3BB69-23CF-44E3-9099-C40C66FF867C}">
                  <a14:compatExt spid="_x0000_s60489"/>
                </a:ext>
                <a:ext uri="{FF2B5EF4-FFF2-40B4-BE49-F238E27FC236}">
                  <a16:creationId xmlns:a16="http://schemas.microsoft.com/office/drawing/2014/main" id="{00000000-0008-0000-0200-00004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324</xdr:row>
          <xdr:rowOff>0</xdr:rowOff>
        </xdr:from>
        <xdr:to>
          <xdr:col>8</xdr:col>
          <xdr:colOff>0</xdr:colOff>
          <xdr:row>325</xdr:row>
          <xdr:rowOff>0</xdr:rowOff>
        </xdr:to>
        <xdr:sp macro="" textlink="">
          <xdr:nvSpPr>
            <xdr:cNvPr id="60490" name="Check Box 74" hidden="1">
              <a:extLst>
                <a:ext uri="{63B3BB69-23CF-44E3-9099-C40C66FF867C}">
                  <a14:compatExt spid="_x0000_s60490"/>
                </a:ext>
                <a:ext uri="{FF2B5EF4-FFF2-40B4-BE49-F238E27FC236}">
                  <a16:creationId xmlns:a16="http://schemas.microsoft.com/office/drawing/2014/main" id="{00000000-0008-0000-0200-00004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200025</xdr:colOff>
          <xdr:row>312</xdr:row>
          <xdr:rowOff>0</xdr:rowOff>
        </xdr:from>
        <xdr:to>
          <xdr:col>21</xdr:col>
          <xdr:colOff>0</xdr:colOff>
          <xdr:row>313</xdr:row>
          <xdr:rowOff>0</xdr:rowOff>
        </xdr:to>
        <xdr:sp macro="" textlink="">
          <xdr:nvSpPr>
            <xdr:cNvPr id="60491" name="Check Box 75" hidden="1">
              <a:extLst>
                <a:ext uri="{63B3BB69-23CF-44E3-9099-C40C66FF867C}">
                  <a14:compatExt spid="_x0000_s60491"/>
                </a:ext>
                <a:ext uri="{FF2B5EF4-FFF2-40B4-BE49-F238E27FC236}">
                  <a16:creationId xmlns:a16="http://schemas.microsoft.com/office/drawing/2014/main" id="{00000000-0008-0000-0200-00004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312</xdr:row>
          <xdr:rowOff>0</xdr:rowOff>
        </xdr:from>
        <xdr:to>
          <xdr:col>27</xdr:col>
          <xdr:colOff>0</xdr:colOff>
          <xdr:row>313</xdr:row>
          <xdr:rowOff>0</xdr:rowOff>
        </xdr:to>
        <xdr:sp macro="" textlink="">
          <xdr:nvSpPr>
            <xdr:cNvPr id="60492" name="Check Box 76" hidden="1">
              <a:extLst>
                <a:ext uri="{63B3BB69-23CF-44E3-9099-C40C66FF867C}">
                  <a14:compatExt spid="_x0000_s60492"/>
                </a:ext>
                <a:ext uri="{FF2B5EF4-FFF2-40B4-BE49-F238E27FC236}">
                  <a16:creationId xmlns:a16="http://schemas.microsoft.com/office/drawing/2014/main" id="{00000000-0008-0000-0200-00004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314</xdr:row>
          <xdr:rowOff>0</xdr:rowOff>
        </xdr:from>
        <xdr:to>
          <xdr:col>8</xdr:col>
          <xdr:colOff>0</xdr:colOff>
          <xdr:row>315</xdr:row>
          <xdr:rowOff>0</xdr:rowOff>
        </xdr:to>
        <xdr:sp macro="" textlink="">
          <xdr:nvSpPr>
            <xdr:cNvPr id="60493" name="Check Box 77" hidden="1">
              <a:extLst>
                <a:ext uri="{63B3BB69-23CF-44E3-9099-C40C66FF867C}">
                  <a14:compatExt spid="_x0000_s60493"/>
                </a:ext>
                <a:ext uri="{FF2B5EF4-FFF2-40B4-BE49-F238E27FC236}">
                  <a16:creationId xmlns:a16="http://schemas.microsoft.com/office/drawing/2014/main" id="{00000000-0008-0000-0200-00004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314</xdr:row>
          <xdr:rowOff>0</xdr:rowOff>
        </xdr:from>
        <xdr:to>
          <xdr:col>16</xdr:col>
          <xdr:colOff>0</xdr:colOff>
          <xdr:row>315</xdr:row>
          <xdr:rowOff>0</xdr:rowOff>
        </xdr:to>
        <xdr:sp macro="" textlink="">
          <xdr:nvSpPr>
            <xdr:cNvPr id="60494" name="Check Box 78" hidden="1">
              <a:extLst>
                <a:ext uri="{63B3BB69-23CF-44E3-9099-C40C66FF867C}">
                  <a14:compatExt spid="_x0000_s60494"/>
                </a:ext>
                <a:ext uri="{FF2B5EF4-FFF2-40B4-BE49-F238E27FC236}">
                  <a16:creationId xmlns:a16="http://schemas.microsoft.com/office/drawing/2014/main" id="{00000000-0008-0000-0200-00004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316</xdr:row>
          <xdr:rowOff>0</xdr:rowOff>
        </xdr:from>
        <xdr:to>
          <xdr:col>20</xdr:col>
          <xdr:colOff>0</xdr:colOff>
          <xdr:row>317</xdr:row>
          <xdr:rowOff>0</xdr:rowOff>
        </xdr:to>
        <xdr:sp macro="" textlink="">
          <xdr:nvSpPr>
            <xdr:cNvPr id="60495" name="Check Box 79" hidden="1">
              <a:extLst>
                <a:ext uri="{63B3BB69-23CF-44E3-9099-C40C66FF867C}">
                  <a14:compatExt spid="_x0000_s60495"/>
                </a:ext>
                <a:ext uri="{FF2B5EF4-FFF2-40B4-BE49-F238E27FC236}">
                  <a16:creationId xmlns:a16="http://schemas.microsoft.com/office/drawing/2014/main" id="{00000000-0008-0000-0200-00004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320</xdr:row>
          <xdr:rowOff>0</xdr:rowOff>
        </xdr:from>
        <xdr:to>
          <xdr:col>14</xdr:col>
          <xdr:colOff>0</xdr:colOff>
          <xdr:row>321</xdr:row>
          <xdr:rowOff>0</xdr:rowOff>
        </xdr:to>
        <xdr:sp macro="" textlink="">
          <xdr:nvSpPr>
            <xdr:cNvPr id="60496" name="Check Box 80" hidden="1">
              <a:extLst>
                <a:ext uri="{63B3BB69-23CF-44E3-9099-C40C66FF867C}">
                  <a14:compatExt spid="_x0000_s60496"/>
                </a:ext>
                <a:ext uri="{FF2B5EF4-FFF2-40B4-BE49-F238E27FC236}">
                  <a16:creationId xmlns:a16="http://schemas.microsoft.com/office/drawing/2014/main" id="{00000000-0008-0000-0200-00005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322</xdr:row>
          <xdr:rowOff>0</xdr:rowOff>
        </xdr:from>
        <xdr:to>
          <xdr:col>8</xdr:col>
          <xdr:colOff>0</xdr:colOff>
          <xdr:row>323</xdr:row>
          <xdr:rowOff>0</xdr:rowOff>
        </xdr:to>
        <xdr:sp macro="" textlink="">
          <xdr:nvSpPr>
            <xdr:cNvPr id="60497" name="Check Box 81" hidden="1">
              <a:extLst>
                <a:ext uri="{63B3BB69-23CF-44E3-9099-C40C66FF867C}">
                  <a14:compatExt spid="_x0000_s60497"/>
                </a:ext>
                <a:ext uri="{FF2B5EF4-FFF2-40B4-BE49-F238E27FC236}">
                  <a16:creationId xmlns:a16="http://schemas.microsoft.com/office/drawing/2014/main" id="{00000000-0008-0000-0200-00005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359</xdr:row>
          <xdr:rowOff>152400</xdr:rowOff>
        </xdr:from>
        <xdr:to>
          <xdr:col>8</xdr:col>
          <xdr:colOff>0</xdr:colOff>
          <xdr:row>361</xdr:row>
          <xdr:rowOff>0</xdr:rowOff>
        </xdr:to>
        <xdr:sp macro="" textlink="">
          <xdr:nvSpPr>
            <xdr:cNvPr id="60498" name="Option Button 82" hidden="1">
              <a:extLst>
                <a:ext uri="{63B3BB69-23CF-44E3-9099-C40C66FF867C}">
                  <a14:compatExt spid="_x0000_s60498"/>
                </a:ext>
                <a:ext uri="{FF2B5EF4-FFF2-40B4-BE49-F238E27FC236}">
                  <a16:creationId xmlns:a16="http://schemas.microsoft.com/office/drawing/2014/main" id="{00000000-0008-0000-0200-000052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364</xdr:row>
          <xdr:rowOff>0</xdr:rowOff>
        </xdr:from>
        <xdr:to>
          <xdr:col>8</xdr:col>
          <xdr:colOff>0</xdr:colOff>
          <xdr:row>365</xdr:row>
          <xdr:rowOff>0</xdr:rowOff>
        </xdr:to>
        <xdr:sp macro="" textlink="">
          <xdr:nvSpPr>
            <xdr:cNvPr id="60499" name="Option Button 83" hidden="1">
              <a:extLst>
                <a:ext uri="{63B3BB69-23CF-44E3-9099-C40C66FF867C}">
                  <a14:compatExt spid="_x0000_s60499"/>
                </a:ext>
                <a:ext uri="{FF2B5EF4-FFF2-40B4-BE49-F238E27FC236}">
                  <a16:creationId xmlns:a16="http://schemas.microsoft.com/office/drawing/2014/main" id="{00000000-0008-0000-0200-000053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374</xdr:row>
          <xdr:rowOff>0</xdr:rowOff>
        </xdr:from>
        <xdr:to>
          <xdr:col>8</xdr:col>
          <xdr:colOff>0</xdr:colOff>
          <xdr:row>375</xdr:row>
          <xdr:rowOff>0</xdr:rowOff>
        </xdr:to>
        <xdr:sp macro="" textlink="">
          <xdr:nvSpPr>
            <xdr:cNvPr id="60500" name="Option Button 84" hidden="1">
              <a:extLst>
                <a:ext uri="{63B3BB69-23CF-44E3-9099-C40C66FF867C}">
                  <a14:compatExt spid="_x0000_s60500"/>
                </a:ext>
                <a:ext uri="{FF2B5EF4-FFF2-40B4-BE49-F238E27FC236}">
                  <a16:creationId xmlns:a16="http://schemas.microsoft.com/office/drawing/2014/main" id="{00000000-0008-0000-0200-000054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377</xdr:row>
          <xdr:rowOff>0</xdr:rowOff>
        </xdr:from>
        <xdr:to>
          <xdr:col>8</xdr:col>
          <xdr:colOff>0</xdr:colOff>
          <xdr:row>378</xdr:row>
          <xdr:rowOff>0</xdr:rowOff>
        </xdr:to>
        <xdr:sp macro="" textlink="">
          <xdr:nvSpPr>
            <xdr:cNvPr id="60501" name="Option Button 85" hidden="1">
              <a:extLst>
                <a:ext uri="{63B3BB69-23CF-44E3-9099-C40C66FF867C}">
                  <a14:compatExt spid="_x0000_s60501"/>
                </a:ext>
                <a:ext uri="{FF2B5EF4-FFF2-40B4-BE49-F238E27FC236}">
                  <a16:creationId xmlns:a16="http://schemas.microsoft.com/office/drawing/2014/main" id="{00000000-0008-0000-0200-000055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383</xdr:row>
          <xdr:rowOff>0</xdr:rowOff>
        </xdr:from>
        <xdr:to>
          <xdr:col>8</xdr:col>
          <xdr:colOff>0</xdr:colOff>
          <xdr:row>384</xdr:row>
          <xdr:rowOff>0</xdr:rowOff>
        </xdr:to>
        <xdr:sp macro="" textlink="">
          <xdr:nvSpPr>
            <xdr:cNvPr id="60502" name="Check Box 86" hidden="1">
              <a:extLst>
                <a:ext uri="{63B3BB69-23CF-44E3-9099-C40C66FF867C}">
                  <a14:compatExt spid="_x0000_s60502"/>
                </a:ext>
                <a:ext uri="{FF2B5EF4-FFF2-40B4-BE49-F238E27FC236}">
                  <a16:creationId xmlns:a16="http://schemas.microsoft.com/office/drawing/2014/main" id="{00000000-0008-0000-0200-00005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385</xdr:row>
          <xdr:rowOff>0</xdr:rowOff>
        </xdr:from>
        <xdr:to>
          <xdr:col>8</xdr:col>
          <xdr:colOff>0</xdr:colOff>
          <xdr:row>386</xdr:row>
          <xdr:rowOff>0</xdr:rowOff>
        </xdr:to>
        <xdr:sp macro="" textlink="">
          <xdr:nvSpPr>
            <xdr:cNvPr id="60503" name="Check Box 87" hidden="1">
              <a:extLst>
                <a:ext uri="{63B3BB69-23CF-44E3-9099-C40C66FF867C}">
                  <a14:compatExt spid="_x0000_s60503"/>
                </a:ext>
                <a:ext uri="{FF2B5EF4-FFF2-40B4-BE49-F238E27FC236}">
                  <a16:creationId xmlns:a16="http://schemas.microsoft.com/office/drawing/2014/main" id="{00000000-0008-0000-0200-00005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409</xdr:row>
          <xdr:rowOff>0</xdr:rowOff>
        </xdr:from>
        <xdr:to>
          <xdr:col>7</xdr:col>
          <xdr:colOff>190500</xdr:colOff>
          <xdr:row>410</xdr:row>
          <xdr:rowOff>0</xdr:rowOff>
        </xdr:to>
        <xdr:sp macro="" textlink="">
          <xdr:nvSpPr>
            <xdr:cNvPr id="60504" name="Option Button 33-2" hidden="1">
              <a:extLst>
                <a:ext uri="{63B3BB69-23CF-44E3-9099-C40C66FF867C}">
                  <a14:compatExt spid="_x0000_s60504"/>
                </a:ext>
                <a:ext uri="{FF2B5EF4-FFF2-40B4-BE49-F238E27FC236}">
                  <a16:creationId xmlns:a16="http://schemas.microsoft.com/office/drawing/2014/main" id="{00000000-0008-0000-0200-000058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413</xdr:row>
          <xdr:rowOff>0</xdr:rowOff>
        </xdr:from>
        <xdr:to>
          <xdr:col>8</xdr:col>
          <xdr:colOff>0</xdr:colOff>
          <xdr:row>414</xdr:row>
          <xdr:rowOff>0</xdr:rowOff>
        </xdr:to>
        <xdr:sp macro="" textlink="">
          <xdr:nvSpPr>
            <xdr:cNvPr id="60505" name="Option Button 33-1" hidden="1">
              <a:extLst>
                <a:ext uri="{63B3BB69-23CF-44E3-9099-C40C66FF867C}">
                  <a14:compatExt spid="_x0000_s60505"/>
                </a:ext>
                <a:ext uri="{FF2B5EF4-FFF2-40B4-BE49-F238E27FC236}">
                  <a16:creationId xmlns:a16="http://schemas.microsoft.com/office/drawing/2014/main" id="{00000000-0008-0000-0200-000059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399</xdr:row>
          <xdr:rowOff>0</xdr:rowOff>
        </xdr:from>
        <xdr:to>
          <xdr:col>7</xdr:col>
          <xdr:colOff>190500</xdr:colOff>
          <xdr:row>400</xdr:row>
          <xdr:rowOff>0</xdr:rowOff>
        </xdr:to>
        <xdr:sp macro="" textlink="">
          <xdr:nvSpPr>
            <xdr:cNvPr id="60506" name="Option Button 32-2" hidden="1">
              <a:extLst>
                <a:ext uri="{63B3BB69-23CF-44E3-9099-C40C66FF867C}">
                  <a14:compatExt spid="_x0000_s60506"/>
                </a:ext>
                <a:ext uri="{FF2B5EF4-FFF2-40B4-BE49-F238E27FC236}">
                  <a16:creationId xmlns:a16="http://schemas.microsoft.com/office/drawing/2014/main" id="{00000000-0008-0000-0200-00005A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402</xdr:row>
          <xdr:rowOff>228600</xdr:rowOff>
        </xdr:from>
        <xdr:to>
          <xdr:col>8</xdr:col>
          <xdr:colOff>0</xdr:colOff>
          <xdr:row>404</xdr:row>
          <xdr:rowOff>0</xdr:rowOff>
        </xdr:to>
        <xdr:sp macro="" textlink="">
          <xdr:nvSpPr>
            <xdr:cNvPr id="60507" name="Option Button 32-1" hidden="1">
              <a:extLst>
                <a:ext uri="{63B3BB69-23CF-44E3-9099-C40C66FF867C}">
                  <a14:compatExt spid="_x0000_s60507"/>
                </a:ext>
                <a:ext uri="{FF2B5EF4-FFF2-40B4-BE49-F238E27FC236}">
                  <a16:creationId xmlns:a16="http://schemas.microsoft.com/office/drawing/2014/main" id="{00000000-0008-0000-0200-00005B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161925</xdr:colOff>
          <xdr:row>200</xdr:row>
          <xdr:rowOff>9525</xdr:rowOff>
        </xdr:from>
        <xdr:to>
          <xdr:col>46</xdr:col>
          <xdr:colOff>152400</xdr:colOff>
          <xdr:row>201</xdr:row>
          <xdr:rowOff>19050</xdr:rowOff>
        </xdr:to>
        <xdr:sp macro="" textlink="">
          <xdr:nvSpPr>
            <xdr:cNvPr id="60508" name="Check Box 92" hidden="1">
              <a:extLst>
                <a:ext uri="{63B3BB69-23CF-44E3-9099-C40C66FF867C}">
                  <a14:compatExt spid="_x0000_s60508"/>
                </a:ext>
                <a:ext uri="{FF2B5EF4-FFF2-40B4-BE49-F238E27FC236}">
                  <a16:creationId xmlns:a16="http://schemas.microsoft.com/office/drawing/2014/main" id="{00000000-0008-0000-0200-00005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290</xdr:row>
          <xdr:rowOff>0</xdr:rowOff>
        </xdr:from>
        <xdr:to>
          <xdr:col>8</xdr:col>
          <xdr:colOff>0</xdr:colOff>
          <xdr:row>291</xdr:row>
          <xdr:rowOff>0</xdr:rowOff>
        </xdr:to>
        <xdr:sp macro="" textlink="">
          <xdr:nvSpPr>
            <xdr:cNvPr id="60509" name="Check Box 93" hidden="1">
              <a:extLst>
                <a:ext uri="{63B3BB69-23CF-44E3-9099-C40C66FF867C}">
                  <a14:compatExt spid="_x0000_s60509"/>
                </a:ext>
                <a:ext uri="{FF2B5EF4-FFF2-40B4-BE49-F238E27FC236}">
                  <a16:creationId xmlns:a16="http://schemas.microsoft.com/office/drawing/2014/main" id="{00000000-0008-0000-0200-00005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292</xdr:row>
          <xdr:rowOff>0</xdr:rowOff>
        </xdr:from>
        <xdr:to>
          <xdr:col>8</xdr:col>
          <xdr:colOff>0</xdr:colOff>
          <xdr:row>293</xdr:row>
          <xdr:rowOff>0</xdr:rowOff>
        </xdr:to>
        <xdr:sp macro="" textlink="">
          <xdr:nvSpPr>
            <xdr:cNvPr id="60510" name="Check Box 94" hidden="1">
              <a:extLst>
                <a:ext uri="{63B3BB69-23CF-44E3-9099-C40C66FF867C}">
                  <a14:compatExt spid="_x0000_s60510"/>
                </a:ext>
                <a:ext uri="{FF2B5EF4-FFF2-40B4-BE49-F238E27FC236}">
                  <a16:creationId xmlns:a16="http://schemas.microsoft.com/office/drawing/2014/main" id="{00000000-0008-0000-0200-00005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294</xdr:row>
          <xdr:rowOff>0</xdr:rowOff>
        </xdr:from>
        <xdr:to>
          <xdr:col>8</xdr:col>
          <xdr:colOff>0</xdr:colOff>
          <xdr:row>295</xdr:row>
          <xdr:rowOff>0</xdr:rowOff>
        </xdr:to>
        <xdr:sp macro="" textlink="">
          <xdr:nvSpPr>
            <xdr:cNvPr id="60511" name="Check Box 95" hidden="1">
              <a:extLst>
                <a:ext uri="{63B3BB69-23CF-44E3-9099-C40C66FF867C}">
                  <a14:compatExt spid="_x0000_s60511"/>
                </a:ext>
                <a:ext uri="{FF2B5EF4-FFF2-40B4-BE49-F238E27FC236}">
                  <a16:creationId xmlns:a16="http://schemas.microsoft.com/office/drawing/2014/main" id="{00000000-0008-0000-0200-00005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290</xdr:row>
          <xdr:rowOff>0</xdr:rowOff>
        </xdr:from>
        <xdr:to>
          <xdr:col>17</xdr:col>
          <xdr:colOff>0</xdr:colOff>
          <xdr:row>291</xdr:row>
          <xdr:rowOff>0</xdr:rowOff>
        </xdr:to>
        <xdr:sp macro="" textlink="">
          <xdr:nvSpPr>
            <xdr:cNvPr id="60512" name="Check Box 96" hidden="1">
              <a:extLst>
                <a:ext uri="{63B3BB69-23CF-44E3-9099-C40C66FF867C}">
                  <a14:compatExt spid="_x0000_s60512"/>
                </a:ext>
                <a:ext uri="{FF2B5EF4-FFF2-40B4-BE49-F238E27FC236}">
                  <a16:creationId xmlns:a16="http://schemas.microsoft.com/office/drawing/2014/main" id="{00000000-0008-0000-0200-00006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292</xdr:row>
          <xdr:rowOff>0</xdr:rowOff>
        </xdr:from>
        <xdr:to>
          <xdr:col>17</xdr:col>
          <xdr:colOff>0</xdr:colOff>
          <xdr:row>293</xdr:row>
          <xdr:rowOff>0</xdr:rowOff>
        </xdr:to>
        <xdr:sp macro="" textlink="">
          <xdr:nvSpPr>
            <xdr:cNvPr id="60513" name="Check Box 97" hidden="1">
              <a:extLst>
                <a:ext uri="{63B3BB69-23CF-44E3-9099-C40C66FF867C}">
                  <a14:compatExt spid="_x0000_s60513"/>
                </a:ext>
                <a:ext uri="{FF2B5EF4-FFF2-40B4-BE49-F238E27FC236}">
                  <a16:creationId xmlns:a16="http://schemas.microsoft.com/office/drawing/2014/main" id="{00000000-0008-0000-0200-00006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294</xdr:row>
          <xdr:rowOff>0</xdr:rowOff>
        </xdr:from>
        <xdr:to>
          <xdr:col>27</xdr:col>
          <xdr:colOff>0</xdr:colOff>
          <xdr:row>295</xdr:row>
          <xdr:rowOff>0</xdr:rowOff>
        </xdr:to>
        <xdr:sp macro="" textlink="">
          <xdr:nvSpPr>
            <xdr:cNvPr id="60514" name="Check Box 98" hidden="1">
              <a:extLst>
                <a:ext uri="{63B3BB69-23CF-44E3-9099-C40C66FF867C}">
                  <a14:compatExt spid="_x0000_s60514"/>
                </a:ext>
                <a:ext uri="{FF2B5EF4-FFF2-40B4-BE49-F238E27FC236}">
                  <a16:creationId xmlns:a16="http://schemas.microsoft.com/office/drawing/2014/main" id="{00000000-0008-0000-0200-00006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326</xdr:row>
          <xdr:rowOff>0</xdr:rowOff>
        </xdr:from>
        <xdr:to>
          <xdr:col>8</xdr:col>
          <xdr:colOff>0</xdr:colOff>
          <xdr:row>326</xdr:row>
          <xdr:rowOff>228600</xdr:rowOff>
        </xdr:to>
        <xdr:sp macro="" textlink="">
          <xdr:nvSpPr>
            <xdr:cNvPr id="60515" name="Check Box 99" hidden="1">
              <a:extLst>
                <a:ext uri="{63B3BB69-23CF-44E3-9099-C40C66FF867C}">
                  <a14:compatExt spid="_x0000_s60515"/>
                </a:ext>
                <a:ext uri="{FF2B5EF4-FFF2-40B4-BE49-F238E27FC236}">
                  <a16:creationId xmlns:a16="http://schemas.microsoft.com/office/drawing/2014/main" id="{00000000-0008-0000-0200-00006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296</xdr:row>
          <xdr:rowOff>0</xdr:rowOff>
        </xdr:from>
        <xdr:to>
          <xdr:col>27</xdr:col>
          <xdr:colOff>0</xdr:colOff>
          <xdr:row>297</xdr:row>
          <xdr:rowOff>0</xdr:rowOff>
        </xdr:to>
        <xdr:sp macro="" textlink="">
          <xdr:nvSpPr>
            <xdr:cNvPr id="60516" name="Check Box 100" hidden="1">
              <a:extLst>
                <a:ext uri="{63B3BB69-23CF-44E3-9099-C40C66FF867C}">
                  <a14:compatExt spid="_x0000_s60516"/>
                </a:ext>
                <a:ext uri="{FF2B5EF4-FFF2-40B4-BE49-F238E27FC236}">
                  <a16:creationId xmlns:a16="http://schemas.microsoft.com/office/drawing/2014/main" id="{00000000-0008-0000-0200-00006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278</xdr:row>
          <xdr:rowOff>0</xdr:rowOff>
        </xdr:from>
        <xdr:to>
          <xdr:col>8</xdr:col>
          <xdr:colOff>0</xdr:colOff>
          <xdr:row>279</xdr:row>
          <xdr:rowOff>0</xdr:rowOff>
        </xdr:to>
        <xdr:sp macro="" textlink="">
          <xdr:nvSpPr>
            <xdr:cNvPr id="60517" name="Check Box 101" hidden="1">
              <a:extLst>
                <a:ext uri="{63B3BB69-23CF-44E3-9099-C40C66FF867C}">
                  <a14:compatExt spid="_x0000_s60517"/>
                </a:ext>
                <a:ext uri="{FF2B5EF4-FFF2-40B4-BE49-F238E27FC236}">
                  <a16:creationId xmlns:a16="http://schemas.microsoft.com/office/drawing/2014/main" id="{00000000-0008-0000-0200-00006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292</xdr:row>
          <xdr:rowOff>0</xdr:rowOff>
        </xdr:from>
        <xdr:to>
          <xdr:col>27</xdr:col>
          <xdr:colOff>0</xdr:colOff>
          <xdr:row>293</xdr:row>
          <xdr:rowOff>0</xdr:rowOff>
        </xdr:to>
        <xdr:sp macro="" textlink="">
          <xdr:nvSpPr>
            <xdr:cNvPr id="60518" name="Check Box 102" hidden="1">
              <a:extLst>
                <a:ext uri="{63B3BB69-23CF-44E3-9099-C40C66FF867C}">
                  <a14:compatExt spid="_x0000_s60518"/>
                </a:ext>
                <a:ext uri="{FF2B5EF4-FFF2-40B4-BE49-F238E27FC236}">
                  <a16:creationId xmlns:a16="http://schemas.microsoft.com/office/drawing/2014/main" id="{00000000-0008-0000-0200-00006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290</xdr:row>
          <xdr:rowOff>0</xdr:rowOff>
        </xdr:from>
        <xdr:to>
          <xdr:col>27</xdr:col>
          <xdr:colOff>0</xdr:colOff>
          <xdr:row>291</xdr:row>
          <xdr:rowOff>0</xdr:rowOff>
        </xdr:to>
        <xdr:sp macro="" textlink="">
          <xdr:nvSpPr>
            <xdr:cNvPr id="60519" name="Check Box 103" hidden="1">
              <a:extLst>
                <a:ext uri="{63B3BB69-23CF-44E3-9099-C40C66FF867C}">
                  <a14:compatExt spid="_x0000_s60519"/>
                </a:ext>
                <a:ext uri="{FF2B5EF4-FFF2-40B4-BE49-F238E27FC236}">
                  <a16:creationId xmlns:a16="http://schemas.microsoft.com/office/drawing/2014/main" id="{00000000-0008-0000-0200-00006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200025</xdr:colOff>
          <xdr:row>314</xdr:row>
          <xdr:rowOff>0</xdr:rowOff>
        </xdr:from>
        <xdr:to>
          <xdr:col>21</xdr:col>
          <xdr:colOff>0</xdr:colOff>
          <xdr:row>315</xdr:row>
          <xdr:rowOff>0</xdr:rowOff>
        </xdr:to>
        <xdr:sp macro="" textlink="">
          <xdr:nvSpPr>
            <xdr:cNvPr id="60520" name="Check Box 104" hidden="1">
              <a:extLst>
                <a:ext uri="{63B3BB69-23CF-44E3-9099-C40C66FF867C}">
                  <a14:compatExt spid="_x0000_s60520"/>
                </a:ext>
                <a:ext uri="{FF2B5EF4-FFF2-40B4-BE49-F238E27FC236}">
                  <a16:creationId xmlns:a16="http://schemas.microsoft.com/office/drawing/2014/main" id="{00000000-0008-0000-0200-00006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10</xdr:row>
          <xdr:rowOff>19050</xdr:rowOff>
        </xdr:from>
        <xdr:to>
          <xdr:col>10</xdr:col>
          <xdr:colOff>152400</xdr:colOff>
          <xdr:row>15</xdr:row>
          <xdr:rowOff>38100</xdr:rowOff>
        </xdr:to>
        <xdr:sp macro="" textlink="">
          <xdr:nvSpPr>
            <xdr:cNvPr id="60521" name="Group Box 1" hidden="1">
              <a:extLst>
                <a:ext uri="{63B3BB69-23CF-44E3-9099-C40C66FF867C}">
                  <a14:compatExt spid="_x0000_s60521"/>
                </a:ext>
                <a:ext uri="{FF2B5EF4-FFF2-40B4-BE49-F238E27FC236}">
                  <a16:creationId xmlns:a16="http://schemas.microsoft.com/office/drawing/2014/main" id="{00000000-0008-0000-0200-000069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407</xdr:row>
          <xdr:rowOff>266700</xdr:rowOff>
        </xdr:from>
        <xdr:to>
          <xdr:col>12</xdr:col>
          <xdr:colOff>76200</xdr:colOff>
          <xdr:row>415</xdr:row>
          <xdr:rowOff>200025</xdr:rowOff>
        </xdr:to>
        <xdr:sp macro="" textlink="">
          <xdr:nvSpPr>
            <xdr:cNvPr id="60522" name="Group Box 33" hidden="1">
              <a:extLst>
                <a:ext uri="{63B3BB69-23CF-44E3-9099-C40C66FF867C}">
                  <a14:compatExt spid="_x0000_s60522"/>
                </a:ext>
                <a:ext uri="{FF2B5EF4-FFF2-40B4-BE49-F238E27FC236}">
                  <a16:creationId xmlns:a16="http://schemas.microsoft.com/office/drawing/2014/main" id="{00000000-0008-0000-0200-00006A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397</xdr:row>
          <xdr:rowOff>333375</xdr:rowOff>
        </xdr:from>
        <xdr:to>
          <xdr:col>11</xdr:col>
          <xdr:colOff>104775</xdr:colOff>
          <xdr:row>405</xdr:row>
          <xdr:rowOff>76200</xdr:rowOff>
        </xdr:to>
        <xdr:sp macro="" textlink="">
          <xdr:nvSpPr>
            <xdr:cNvPr id="60523" name="Group Box 32" hidden="1">
              <a:extLst>
                <a:ext uri="{63B3BB69-23CF-44E3-9099-C40C66FF867C}">
                  <a14:compatExt spid="_x0000_s60523"/>
                </a:ext>
                <a:ext uri="{FF2B5EF4-FFF2-40B4-BE49-F238E27FC236}">
                  <a16:creationId xmlns:a16="http://schemas.microsoft.com/office/drawing/2014/main" id="{00000000-0008-0000-0200-00006B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79</xdr:row>
          <xdr:rowOff>9525</xdr:rowOff>
        </xdr:from>
        <xdr:to>
          <xdr:col>9</xdr:col>
          <xdr:colOff>104775</xdr:colOff>
          <xdr:row>83</xdr:row>
          <xdr:rowOff>171450</xdr:rowOff>
        </xdr:to>
        <xdr:sp macro="" textlink="">
          <xdr:nvSpPr>
            <xdr:cNvPr id="60524" name="Group Box 8" hidden="1">
              <a:extLst>
                <a:ext uri="{63B3BB69-23CF-44E3-9099-C40C66FF867C}">
                  <a14:compatExt spid="_x0000_s60524"/>
                </a:ext>
                <a:ext uri="{FF2B5EF4-FFF2-40B4-BE49-F238E27FC236}">
                  <a16:creationId xmlns:a16="http://schemas.microsoft.com/office/drawing/2014/main" id="{00000000-0008-0000-0200-00006C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142</xdr:row>
          <xdr:rowOff>247650</xdr:rowOff>
        </xdr:from>
        <xdr:to>
          <xdr:col>10</xdr:col>
          <xdr:colOff>0</xdr:colOff>
          <xdr:row>154</xdr:row>
          <xdr:rowOff>76200</xdr:rowOff>
        </xdr:to>
        <xdr:sp macro="" textlink="">
          <xdr:nvSpPr>
            <xdr:cNvPr id="60527" name="Group Box 11" hidden="1">
              <a:extLst>
                <a:ext uri="{63B3BB69-23CF-44E3-9099-C40C66FF867C}">
                  <a14:compatExt spid="_x0000_s60527"/>
                </a:ext>
                <a:ext uri="{FF2B5EF4-FFF2-40B4-BE49-F238E27FC236}">
                  <a16:creationId xmlns:a16="http://schemas.microsoft.com/office/drawing/2014/main" id="{00000000-0008-0000-0200-00006F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198</xdr:row>
          <xdr:rowOff>123825</xdr:rowOff>
        </xdr:from>
        <xdr:to>
          <xdr:col>10</xdr:col>
          <xdr:colOff>104775</xdr:colOff>
          <xdr:row>210</xdr:row>
          <xdr:rowOff>142875</xdr:rowOff>
        </xdr:to>
        <xdr:sp macro="" textlink="">
          <xdr:nvSpPr>
            <xdr:cNvPr id="60528" name="Group Box 17-1" hidden="1">
              <a:extLst>
                <a:ext uri="{63B3BB69-23CF-44E3-9099-C40C66FF867C}">
                  <a14:compatExt spid="_x0000_s60528"/>
                </a:ext>
                <a:ext uri="{FF2B5EF4-FFF2-40B4-BE49-F238E27FC236}">
                  <a16:creationId xmlns:a16="http://schemas.microsoft.com/office/drawing/2014/main" id="{00000000-0008-0000-0200-000070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198</xdr:row>
          <xdr:rowOff>66675</xdr:rowOff>
        </xdr:from>
        <xdr:to>
          <xdr:col>40</xdr:col>
          <xdr:colOff>76200</xdr:colOff>
          <xdr:row>211</xdr:row>
          <xdr:rowOff>142875</xdr:rowOff>
        </xdr:to>
        <xdr:sp macro="" textlink="">
          <xdr:nvSpPr>
            <xdr:cNvPr id="60529" name="Group Box 17-2" hidden="1">
              <a:extLst>
                <a:ext uri="{63B3BB69-23CF-44E3-9099-C40C66FF867C}">
                  <a14:compatExt spid="_x0000_s60529"/>
                </a:ext>
                <a:ext uri="{FF2B5EF4-FFF2-40B4-BE49-F238E27FC236}">
                  <a16:creationId xmlns:a16="http://schemas.microsoft.com/office/drawing/2014/main" id="{00000000-0008-0000-0200-000071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219</xdr:row>
          <xdr:rowOff>0</xdr:rowOff>
        </xdr:from>
        <xdr:to>
          <xdr:col>9</xdr:col>
          <xdr:colOff>171450</xdr:colOff>
          <xdr:row>228</xdr:row>
          <xdr:rowOff>66675</xdr:rowOff>
        </xdr:to>
        <xdr:sp macro="" textlink="">
          <xdr:nvSpPr>
            <xdr:cNvPr id="60530" name="Group Box 18" hidden="1">
              <a:extLst>
                <a:ext uri="{63B3BB69-23CF-44E3-9099-C40C66FF867C}">
                  <a14:compatExt spid="_x0000_s60530"/>
                </a:ext>
                <a:ext uri="{FF2B5EF4-FFF2-40B4-BE49-F238E27FC236}">
                  <a16:creationId xmlns:a16="http://schemas.microsoft.com/office/drawing/2014/main" id="{00000000-0008-0000-0200-000072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233</xdr:row>
          <xdr:rowOff>47625</xdr:rowOff>
        </xdr:from>
        <xdr:to>
          <xdr:col>9</xdr:col>
          <xdr:colOff>171450</xdr:colOff>
          <xdr:row>241</xdr:row>
          <xdr:rowOff>123825</xdr:rowOff>
        </xdr:to>
        <xdr:sp macro="" textlink="">
          <xdr:nvSpPr>
            <xdr:cNvPr id="60531" name="Group Box 19" hidden="1">
              <a:extLst>
                <a:ext uri="{63B3BB69-23CF-44E3-9099-C40C66FF867C}">
                  <a14:compatExt spid="_x0000_s60531"/>
                </a:ext>
                <a:ext uri="{FF2B5EF4-FFF2-40B4-BE49-F238E27FC236}">
                  <a16:creationId xmlns:a16="http://schemas.microsoft.com/office/drawing/2014/main" id="{00000000-0008-0000-0200-000073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358</xdr:row>
          <xdr:rowOff>314325</xdr:rowOff>
        </xdr:from>
        <xdr:to>
          <xdr:col>10</xdr:col>
          <xdr:colOff>152400</xdr:colOff>
          <xdr:row>366</xdr:row>
          <xdr:rowOff>123825</xdr:rowOff>
        </xdr:to>
        <xdr:sp macro="" textlink="">
          <xdr:nvSpPr>
            <xdr:cNvPr id="60532" name="Group Box 28" hidden="1">
              <a:extLst>
                <a:ext uri="{63B3BB69-23CF-44E3-9099-C40C66FF867C}">
                  <a14:compatExt spid="_x0000_s60532"/>
                </a:ext>
                <a:ext uri="{FF2B5EF4-FFF2-40B4-BE49-F238E27FC236}">
                  <a16:creationId xmlns:a16="http://schemas.microsoft.com/office/drawing/2014/main" id="{00000000-0008-0000-0200-000074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373</xdr:row>
          <xdr:rowOff>0</xdr:rowOff>
        </xdr:from>
        <xdr:to>
          <xdr:col>9</xdr:col>
          <xdr:colOff>133350</xdr:colOff>
          <xdr:row>378</xdr:row>
          <xdr:rowOff>133350</xdr:rowOff>
        </xdr:to>
        <xdr:sp macro="" textlink="">
          <xdr:nvSpPr>
            <xdr:cNvPr id="60533" name="Group Box 29" hidden="1">
              <a:extLst>
                <a:ext uri="{63B3BB69-23CF-44E3-9099-C40C66FF867C}">
                  <a14:compatExt spid="_x0000_s60533"/>
                </a:ext>
                <a:ext uri="{FF2B5EF4-FFF2-40B4-BE49-F238E27FC236}">
                  <a16:creationId xmlns:a16="http://schemas.microsoft.com/office/drawing/2014/main" id="{00000000-0008-0000-0200-000075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391</xdr:row>
          <xdr:rowOff>0</xdr:rowOff>
        </xdr:from>
        <xdr:to>
          <xdr:col>7</xdr:col>
          <xdr:colOff>190500</xdr:colOff>
          <xdr:row>392</xdr:row>
          <xdr:rowOff>0</xdr:rowOff>
        </xdr:to>
        <xdr:sp macro="" textlink="">
          <xdr:nvSpPr>
            <xdr:cNvPr id="60534" name="Option Button 32-2" hidden="1">
              <a:extLst>
                <a:ext uri="{63B3BB69-23CF-44E3-9099-C40C66FF867C}">
                  <a14:compatExt spid="_x0000_s60534"/>
                </a:ext>
                <a:ext uri="{FF2B5EF4-FFF2-40B4-BE49-F238E27FC236}">
                  <a16:creationId xmlns:a16="http://schemas.microsoft.com/office/drawing/2014/main" id="{00000000-0008-0000-0200-000076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392</xdr:row>
          <xdr:rowOff>228600</xdr:rowOff>
        </xdr:from>
        <xdr:to>
          <xdr:col>8</xdr:col>
          <xdr:colOff>0</xdr:colOff>
          <xdr:row>393</xdr:row>
          <xdr:rowOff>200025</xdr:rowOff>
        </xdr:to>
        <xdr:sp macro="" textlink="">
          <xdr:nvSpPr>
            <xdr:cNvPr id="60535" name="Option Button 32-1" hidden="1">
              <a:extLst>
                <a:ext uri="{63B3BB69-23CF-44E3-9099-C40C66FF867C}">
                  <a14:compatExt spid="_x0000_s60535"/>
                </a:ext>
                <a:ext uri="{FF2B5EF4-FFF2-40B4-BE49-F238E27FC236}">
                  <a16:creationId xmlns:a16="http://schemas.microsoft.com/office/drawing/2014/main" id="{00000000-0008-0000-0200-000077EC0000}"/>
                </a:ext>
              </a:extLst>
            </xdr:cNvPr>
            <xdr:cNvSpPr/>
          </xdr:nvSpPr>
          <xdr:spPr bwMode="auto">
            <a:xfrm>
              <a:off x="0" y="0"/>
              <a:ext cx="0" cy="0"/>
            </a:xfrm>
            <a:prstGeom prst="rect">
              <a:avLst/>
            </a:prstGeom>
            <a:noFill/>
            <a:ln>
              <a:noFill/>
            </a:ln>
            <a:extLst>
              <a:ext uri="{909E8E84-426E-40DD-AFC4-6F175D3DCCD1}">
                <a14:hiddenFill>
                  <a:solidFill>
                    <a:srgbClr val="000080" mc:Ignorable="a14" a14:legacySpreadsheetColorIndex="3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257175</xdr:colOff>
          <xdr:row>7</xdr:row>
          <xdr:rowOff>0</xdr:rowOff>
        </xdr:from>
        <xdr:to>
          <xdr:col>4</xdr:col>
          <xdr:colOff>0</xdr:colOff>
          <xdr:row>7</xdr:row>
          <xdr:rowOff>180975</xdr:rowOff>
        </xdr:to>
        <xdr:sp macro="" textlink="">
          <xdr:nvSpPr>
            <xdr:cNvPr id="73730" name="Check Box 選1-0" hidden="1">
              <a:extLst>
                <a:ext uri="{63B3BB69-23CF-44E3-9099-C40C66FF867C}">
                  <a14:compatExt spid="_x0000_s73730"/>
                </a:ext>
                <a:ext uri="{FF2B5EF4-FFF2-40B4-BE49-F238E27FC236}">
                  <a16:creationId xmlns:a16="http://schemas.microsoft.com/office/drawing/2014/main" id="{00000000-0008-0000-03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xdr:row>
          <xdr:rowOff>0</xdr:rowOff>
        </xdr:from>
        <xdr:to>
          <xdr:col>4</xdr:col>
          <xdr:colOff>0</xdr:colOff>
          <xdr:row>9</xdr:row>
          <xdr:rowOff>180975</xdr:rowOff>
        </xdr:to>
        <xdr:sp macro="" textlink="">
          <xdr:nvSpPr>
            <xdr:cNvPr id="73731" name="Check Box 選1-0" hidden="1">
              <a:extLst>
                <a:ext uri="{63B3BB69-23CF-44E3-9099-C40C66FF867C}">
                  <a14:compatExt spid="_x0000_s73731"/>
                </a:ext>
                <a:ext uri="{FF2B5EF4-FFF2-40B4-BE49-F238E27FC236}">
                  <a16:creationId xmlns:a16="http://schemas.microsoft.com/office/drawing/2014/main" id="{00000000-0008-0000-03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11</xdr:row>
          <xdr:rowOff>0</xdr:rowOff>
        </xdr:from>
        <xdr:to>
          <xdr:col>4</xdr:col>
          <xdr:colOff>0</xdr:colOff>
          <xdr:row>11</xdr:row>
          <xdr:rowOff>180975</xdr:rowOff>
        </xdr:to>
        <xdr:sp macro="" textlink="">
          <xdr:nvSpPr>
            <xdr:cNvPr id="73732" name="Check Box 選1-0" hidden="1">
              <a:extLst>
                <a:ext uri="{63B3BB69-23CF-44E3-9099-C40C66FF867C}">
                  <a14:compatExt spid="_x0000_s73732"/>
                </a:ext>
                <a:ext uri="{FF2B5EF4-FFF2-40B4-BE49-F238E27FC236}">
                  <a16:creationId xmlns:a16="http://schemas.microsoft.com/office/drawing/2014/main" id="{00000000-0008-0000-0300-00000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15</xdr:row>
          <xdr:rowOff>0</xdr:rowOff>
        </xdr:from>
        <xdr:to>
          <xdr:col>4</xdr:col>
          <xdr:colOff>0</xdr:colOff>
          <xdr:row>15</xdr:row>
          <xdr:rowOff>180975</xdr:rowOff>
        </xdr:to>
        <xdr:sp macro="" textlink="">
          <xdr:nvSpPr>
            <xdr:cNvPr id="73733" name="Check Box 選1-0" hidden="1">
              <a:extLst>
                <a:ext uri="{63B3BB69-23CF-44E3-9099-C40C66FF867C}">
                  <a14:compatExt spid="_x0000_s73733"/>
                </a:ext>
                <a:ext uri="{FF2B5EF4-FFF2-40B4-BE49-F238E27FC236}">
                  <a16:creationId xmlns:a16="http://schemas.microsoft.com/office/drawing/2014/main" id="{00000000-0008-0000-0300-00000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17</xdr:row>
          <xdr:rowOff>0</xdr:rowOff>
        </xdr:from>
        <xdr:to>
          <xdr:col>4</xdr:col>
          <xdr:colOff>0</xdr:colOff>
          <xdr:row>17</xdr:row>
          <xdr:rowOff>180975</xdr:rowOff>
        </xdr:to>
        <xdr:sp macro="" textlink="">
          <xdr:nvSpPr>
            <xdr:cNvPr id="73734" name="選択" hidden="1">
              <a:extLst>
                <a:ext uri="{63B3BB69-23CF-44E3-9099-C40C66FF867C}">
                  <a14:compatExt spid="_x0000_s73734"/>
                </a:ext>
                <a:ext uri="{FF2B5EF4-FFF2-40B4-BE49-F238E27FC236}">
                  <a16:creationId xmlns:a16="http://schemas.microsoft.com/office/drawing/2014/main" id="{00000000-0008-0000-0300-00000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18</xdr:row>
          <xdr:rowOff>95250</xdr:rowOff>
        </xdr:from>
        <xdr:to>
          <xdr:col>4</xdr:col>
          <xdr:colOff>0</xdr:colOff>
          <xdr:row>19</xdr:row>
          <xdr:rowOff>180975</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03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20</xdr:row>
          <xdr:rowOff>95250</xdr:rowOff>
        </xdr:from>
        <xdr:to>
          <xdr:col>4</xdr:col>
          <xdr:colOff>0</xdr:colOff>
          <xdr:row>21</xdr:row>
          <xdr:rowOff>180975</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03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23</xdr:row>
          <xdr:rowOff>0</xdr:rowOff>
        </xdr:from>
        <xdr:to>
          <xdr:col>4</xdr:col>
          <xdr:colOff>0</xdr:colOff>
          <xdr:row>23</xdr:row>
          <xdr:rowOff>180975</xdr:rowOff>
        </xdr:to>
        <xdr:sp macro="" textlink="">
          <xdr:nvSpPr>
            <xdr:cNvPr id="73751" name="Check Box 23" hidden="1">
              <a:extLst>
                <a:ext uri="{63B3BB69-23CF-44E3-9099-C40C66FF867C}">
                  <a14:compatExt spid="_x0000_s73751"/>
                </a:ext>
                <a:ext uri="{FF2B5EF4-FFF2-40B4-BE49-F238E27FC236}">
                  <a16:creationId xmlns:a16="http://schemas.microsoft.com/office/drawing/2014/main" id="{00000000-0008-0000-0300-00001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25</xdr:row>
          <xdr:rowOff>0</xdr:rowOff>
        </xdr:from>
        <xdr:to>
          <xdr:col>4</xdr:col>
          <xdr:colOff>0</xdr:colOff>
          <xdr:row>25</xdr:row>
          <xdr:rowOff>180975</xdr:rowOff>
        </xdr:to>
        <xdr:sp macro="" textlink="">
          <xdr:nvSpPr>
            <xdr:cNvPr id="73752" name="Check Box 24" hidden="1">
              <a:extLst>
                <a:ext uri="{63B3BB69-23CF-44E3-9099-C40C66FF867C}">
                  <a14:compatExt spid="_x0000_s73752"/>
                </a:ext>
                <a:ext uri="{FF2B5EF4-FFF2-40B4-BE49-F238E27FC236}">
                  <a16:creationId xmlns:a16="http://schemas.microsoft.com/office/drawing/2014/main" id="{00000000-0008-0000-0300-00001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27</xdr:row>
          <xdr:rowOff>0</xdr:rowOff>
        </xdr:from>
        <xdr:to>
          <xdr:col>4</xdr:col>
          <xdr:colOff>0</xdr:colOff>
          <xdr:row>27</xdr:row>
          <xdr:rowOff>180975</xdr:rowOff>
        </xdr:to>
        <xdr:sp macro="" textlink="">
          <xdr:nvSpPr>
            <xdr:cNvPr id="73753" name="Check Box 25" hidden="1">
              <a:extLst>
                <a:ext uri="{63B3BB69-23CF-44E3-9099-C40C66FF867C}">
                  <a14:compatExt spid="_x0000_s73753"/>
                </a:ext>
                <a:ext uri="{FF2B5EF4-FFF2-40B4-BE49-F238E27FC236}">
                  <a16:creationId xmlns:a16="http://schemas.microsoft.com/office/drawing/2014/main" id="{00000000-0008-0000-0300-00001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29</xdr:row>
          <xdr:rowOff>0</xdr:rowOff>
        </xdr:from>
        <xdr:to>
          <xdr:col>4</xdr:col>
          <xdr:colOff>0</xdr:colOff>
          <xdr:row>29</xdr:row>
          <xdr:rowOff>180975</xdr:rowOff>
        </xdr:to>
        <xdr:sp macro="" textlink="">
          <xdr:nvSpPr>
            <xdr:cNvPr id="73754" name="Check Box 26" hidden="1">
              <a:extLst>
                <a:ext uri="{63B3BB69-23CF-44E3-9099-C40C66FF867C}">
                  <a14:compatExt spid="_x0000_s73754"/>
                </a:ext>
                <a:ext uri="{FF2B5EF4-FFF2-40B4-BE49-F238E27FC236}">
                  <a16:creationId xmlns:a16="http://schemas.microsoft.com/office/drawing/2014/main" id="{00000000-0008-0000-0300-00001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31</xdr:row>
          <xdr:rowOff>0</xdr:rowOff>
        </xdr:from>
        <xdr:to>
          <xdr:col>4</xdr:col>
          <xdr:colOff>0</xdr:colOff>
          <xdr:row>31</xdr:row>
          <xdr:rowOff>180975</xdr:rowOff>
        </xdr:to>
        <xdr:sp macro="" textlink="">
          <xdr:nvSpPr>
            <xdr:cNvPr id="73755" name="Check Box 27" hidden="1">
              <a:extLst>
                <a:ext uri="{63B3BB69-23CF-44E3-9099-C40C66FF867C}">
                  <a14:compatExt spid="_x0000_s73755"/>
                </a:ext>
                <a:ext uri="{FF2B5EF4-FFF2-40B4-BE49-F238E27FC236}">
                  <a16:creationId xmlns:a16="http://schemas.microsoft.com/office/drawing/2014/main" id="{00000000-0008-0000-0300-00001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33</xdr:row>
          <xdr:rowOff>0</xdr:rowOff>
        </xdr:from>
        <xdr:to>
          <xdr:col>4</xdr:col>
          <xdr:colOff>0</xdr:colOff>
          <xdr:row>33</xdr:row>
          <xdr:rowOff>180975</xdr:rowOff>
        </xdr:to>
        <xdr:sp macro="" textlink="">
          <xdr:nvSpPr>
            <xdr:cNvPr id="73756" name="Check Box 28" hidden="1">
              <a:extLst>
                <a:ext uri="{63B3BB69-23CF-44E3-9099-C40C66FF867C}">
                  <a14:compatExt spid="_x0000_s73756"/>
                </a:ext>
                <a:ext uri="{FF2B5EF4-FFF2-40B4-BE49-F238E27FC236}">
                  <a16:creationId xmlns:a16="http://schemas.microsoft.com/office/drawing/2014/main" id="{00000000-0008-0000-0300-00001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35</xdr:row>
          <xdr:rowOff>0</xdr:rowOff>
        </xdr:from>
        <xdr:to>
          <xdr:col>4</xdr:col>
          <xdr:colOff>0</xdr:colOff>
          <xdr:row>35</xdr:row>
          <xdr:rowOff>180975</xdr:rowOff>
        </xdr:to>
        <xdr:sp macro="" textlink="">
          <xdr:nvSpPr>
            <xdr:cNvPr id="73757" name="Check Box 29" hidden="1">
              <a:extLst>
                <a:ext uri="{63B3BB69-23CF-44E3-9099-C40C66FF867C}">
                  <a14:compatExt spid="_x0000_s73757"/>
                </a:ext>
                <a:ext uri="{FF2B5EF4-FFF2-40B4-BE49-F238E27FC236}">
                  <a16:creationId xmlns:a16="http://schemas.microsoft.com/office/drawing/2014/main" id="{00000000-0008-0000-0300-00001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37</xdr:row>
          <xdr:rowOff>0</xdr:rowOff>
        </xdr:from>
        <xdr:to>
          <xdr:col>4</xdr:col>
          <xdr:colOff>0</xdr:colOff>
          <xdr:row>37</xdr:row>
          <xdr:rowOff>180975</xdr:rowOff>
        </xdr:to>
        <xdr:sp macro="" textlink="">
          <xdr:nvSpPr>
            <xdr:cNvPr id="73758" name="Check Box 30" hidden="1">
              <a:extLst>
                <a:ext uri="{63B3BB69-23CF-44E3-9099-C40C66FF867C}">
                  <a14:compatExt spid="_x0000_s73758"/>
                </a:ext>
                <a:ext uri="{FF2B5EF4-FFF2-40B4-BE49-F238E27FC236}">
                  <a16:creationId xmlns:a16="http://schemas.microsoft.com/office/drawing/2014/main" id="{00000000-0008-0000-0300-00001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39</xdr:row>
          <xdr:rowOff>0</xdr:rowOff>
        </xdr:from>
        <xdr:to>
          <xdr:col>4</xdr:col>
          <xdr:colOff>0</xdr:colOff>
          <xdr:row>39</xdr:row>
          <xdr:rowOff>180975</xdr:rowOff>
        </xdr:to>
        <xdr:sp macro="" textlink="">
          <xdr:nvSpPr>
            <xdr:cNvPr id="73759" name="Check Box 31" hidden="1">
              <a:extLst>
                <a:ext uri="{63B3BB69-23CF-44E3-9099-C40C66FF867C}">
                  <a14:compatExt spid="_x0000_s73759"/>
                </a:ext>
                <a:ext uri="{FF2B5EF4-FFF2-40B4-BE49-F238E27FC236}">
                  <a16:creationId xmlns:a16="http://schemas.microsoft.com/office/drawing/2014/main" id="{00000000-0008-0000-0300-00001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41</xdr:row>
          <xdr:rowOff>0</xdr:rowOff>
        </xdr:from>
        <xdr:to>
          <xdr:col>4</xdr:col>
          <xdr:colOff>0</xdr:colOff>
          <xdr:row>41</xdr:row>
          <xdr:rowOff>180975</xdr:rowOff>
        </xdr:to>
        <xdr:sp macro="" textlink="">
          <xdr:nvSpPr>
            <xdr:cNvPr id="73760" name="Check Box 32" hidden="1">
              <a:extLst>
                <a:ext uri="{63B3BB69-23CF-44E3-9099-C40C66FF867C}">
                  <a14:compatExt spid="_x0000_s73760"/>
                </a:ext>
                <a:ext uri="{FF2B5EF4-FFF2-40B4-BE49-F238E27FC236}">
                  <a16:creationId xmlns:a16="http://schemas.microsoft.com/office/drawing/2014/main" id="{00000000-0008-0000-0300-00002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43</xdr:row>
          <xdr:rowOff>0</xdr:rowOff>
        </xdr:from>
        <xdr:to>
          <xdr:col>4</xdr:col>
          <xdr:colOff>0</xdr:colOff>
          <xdr:row>43</xdr:row>
          <xdr:rowOff>180975</xdr:rowOff>
        </xdr:to>
        <xdr:sp macro="" textlink="">
          <xdr:nvSpPr>
            <xdr:cNvPr id="73761" name="Check Box 33" hidden="1">
              <a:extLst>
                <a:ext uri="{63B3BB69-23CF-44E3-9099-C40C66FF867C}">
                  <a14:compatExt spid="_x0000_s73761"/>
                </a:ext>
                <a:ext uri="{FF2B5EF4-FFF2-40B4-BE49-F238E27FC236}">
                  <a16:creationId xmlns:a16="http://schemas.microsoft.com/office/drawing/2014/main" id="{00000000-0008-0000-0300-00002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45</xdr:row>
          <xdr:rowOff>0</xdr:rowOff>
        </xdr:from>
        <xdr:to>
          <xdr:col>4</xdr:col>
          <xdr:colOff>0</xdr:colOff>
          <xdr:row>45</xdr:row>
          <xdr:rowOff>180975</xdr:rowOff>
        </xdr:to>
        <xdr:sp macro="" textlink="">
          <xdr:nvSpPr>
            <xdr:cNvPr id="73762" name="Check Box 34" hidden="1">
              <a:extLst>
                <a:ext uri="{63B3BB69-23CF-44E3-9099-C40C66FF867C}">
                  <a14:compatExt spid="_x0000_s73762"/>
                </a:ext>
                <a:ext uri="{FF2B5EF4-FFF2-40B4-BE49-F238E27FC236}">
                  <a16:creationId xmlns:a16="http://schemas.microsoft.com/office/drawing/2014/main" id="{00000000-0008-0000-0300-00002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47</xdr:row>
          <xdr:rowOff>0</xdr:rowOff>
        </xdr:from>
        <xdr:to>
          <xdr:col>4</xdr:col>
          <xdr:colOff>0</xdr:colOff>
          <xdr:row>47</xdr:row>
          <xdr:rowOff>180975</xdr:rowOff>
        </xdr:to>
        <xdr:sp macro="" textlink="">
          <xdr:nvSpPr>
            <xdr:cNvPr id="73763" name="Check Box 35" hidden="1">
              <a:extLst>
                <a:ext uri="{63B3BB69-23CF-44E3-9099-C40C66FF867C}">
                  <a14:compatExt spid="_x0000_s73763"/>
                </a:ext>
                <a:ext uri="{FF2B5EF4-FFF2-40B4-BE49-F238E27FC236}">
                  <a16:creationId xmlns:a16="http://schemas.microsoft.com/office/drawing/2014/main" id="{00000000-0008-0000-0300-00002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49</xdr:row>
          <xdr:rowOff>0</xdr:rowOff>
        </xdr:from>
        <xdr:to>
          <xdr:col>4</xdr:col>
          <xdr:colOff>0</xdr:colOff>
          <xdr:row>49</xdr:row>
          <xdr:rowOff>180975</xdr:rowOff>
        </xdr:to>
        <xdr:sp macro="" textlink="">
          <xdr:nvSpPr>
            <xdr:cNvPr id="73764" name="Check Box 36" hidden="1">
              <a:extLst>
                <a:ext uri="{63B3BB69-23CF-44E3-9099-C40C66FF867C}">
                  <a14:compatExt spid="_x0000_s73764"/>
                </a:ext>
                <a:ext uri="{FF2B5EF4-FFF2-40B4-BE49-F238E27FC236}">
                  <a16:creationId xmlns:a16="http://schemas.microsoft.com/office/drawing/2014/main" id="{00000000-0008-0000-0300-00002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55</xdr:row>
          <xdr:rowOff>0</xdr:rowOff>
        </xdr:from>
        <xdr:to>
          <xdr:col>4</xdr:col>
          <xdr:colOff>0</xdr:colOff>
          <xdr:row>55</xdr:row>
          <xdr:rowOff>180975</xdr:rowOff>
        </xdr:to>
        <xdr:sp macro="" textlink="">
          <xdr:nvSpPr>
            <xdr:cNvPr id="73765" name="Check Box 37" hidden="1">
              <a:extLst>
                <a:ext uri="{63B3BB69-23CF-44E3-9099-C40C66FF867C}">
                  <a14:compatExt spid="_x0000_s73765"/>
                </a:ext>
                <a:ext uri="{FF2B5EF4-FFF2-40B4-BE49-F238E27FC236}">
                  <a16:creationId xmlns:a16="http://schemas.microsoft.com/office/drawing/2014/main" id="{00000000-0008-0000-0300-00002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57</xdr:row>
          <xdr:rowOff>0</xdr:rowOff>
        </xdr:from>
        <xdr:to>
          <xdr:col>4</xdr:col>
          <xdr:colOff>0</xdr:colOff>
          <xdr:row>57</xdr:row>
          <xdr:rowOff>180975</xdr:rowOff>
        </xdr:to>
        <xdr:sp macro="" textlink="">
          <xdr:nvSpPr>
            <xdr:cNvPr id="73766" name="Check Box 38" hidden="1">
              <a:extLst>
                <a:ext uri="{63B3BB69-23CF-44E3-9099-C40C66FF867C}">
                  <a14:compatExt spid="_x0000_s73766"/>
                </a:ext>
                <a:ext uri="{FF2B5EF4-FFF2-40B4-BE49-F238E27FC236}">
                  <a16:creationId xmlns:a16="http://schemas.microsoft.com/office/drawing/2014/main" id="{00000000-0008-0000-0300-00002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59</xdr:row>
          <xdr:rowOff>0</xdr:rowOff>
        </xdr:from>
        <xdr:to>
          <xdr:col>4</xdr:col>
          <xdr:colOff>0</xdr:colOff>
          <xdr:row>59</xdr:row>
          <xdr:rowOff>180975</xdr:rowOff>
        </xdr:to>
        <xdr:sp macro="" textlink="">
          <xdr:nvSpPr>
            <xdr:cNvPr id="73767" name="Check Box 39" hidden="1">
              <a:extLst>
                <a:ext uri="{63B3BB69-23CF-44E3-9099-C40C66FF867C}">
                  <a14:compatExt spid="_x0000_s73767"/>
                </a:ext>
                <a:ext uri="{FF2B5EF4-FFF2-40B4-BE49-F238E27FC236}">
                  <a16:creationId xmlns:a16="http://schemas.microsoft.com/office/drawing/2014/main" id="{00000000-0008-0000-0300-00002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61</xdr:row>
          <xdr:rowOff>0</xdr:rowOff>
        </xdr:from>
        <xdr:to>
          <xdr:col>4</xdr:col>
          <xdr:colOff>0</xdr:colOff>
          <xdr:row>61</xdr:row>
          <xdr:rowOff>180975</xdr:rowOff>
        </xdr:to>
        <xdr:sp macro="" textlink="">
          <xdr:nvSpPr>
            <xdr:cNvPr id="73768" name="Check Box 40" hidden="1">
              <a:extLst>
                <a:ext uri="{63B3BB69-23CF-44E3-9099-C40C66FF867C}">
                  <a14:compatExt spid="_x0000_s73768"/>
                </a:ext>
                <a:ext uri="{FF2B5EF4-FFF2-40B4-BE49-F238E27FC236}">
                  <a16:creationId xmlns:a16="http://schemas.microsoft.com/office/drawing/2014/main" id="{00000000-0008-0000-0300-00002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63</xdr:row>
          <xdr:rowOff>0</xdr:rowOff>
        </xdr:from>
        <xdr:to>
          <xdr:col>4</xdr:col>
          <xdr:colOff>0</xdr:colOff>
          <xdr:row>63</xdr:row>
          <xdr:rowOff>180975</xdr:rowOff>
        </xdr:to>
        <xdr:sp macro="" textlink="">
          <xdr:nvSpPr>
            <xdr:cNvPr id="73769" name="Check Box 41" hidden="1">
              <a:extLst>
                <a:ext uri="{63B3BB69-23CF-44E3-9099-C40C66FF867C}">
                  <a14:compatExt spid="_x0000_s73769"/>
                </a:ext>
                <a:ext uri="{FF2B5EF4-FFF2-40B4-BE49-F238E27FC236}">
                  <a16:creationId xmlns:a16="http://schemas.microsoft.com/office/drawing/2014/main" id="{00000000-0008-0000-0300-00002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65</xdr:row>
          <xdr:rowOff>0</xdr:rowOff>
        </xdr:from>
        <xdr:to>
          <xdr:col>4</xdr:col>
          <xdr:colOff>0</xdr:colOff>
          <xdr:row>65</xdr:row>
          <xdr:rowOff>180975</xdr:rowOff>
        </xdr:to>
        <xdr:sp macro="" textlink="">
          <xdr:nvSpPr>
            <xdr:cNvPr id="73770" name="Check Box 42" hidden="1">
              <a:extLst>
                <a:ext uri="{63B3BB69-23CF-44E3-9099-C40C66FF867C}">
                  <a14:compatExt spid="_x0000_s73770"/>
                </a:ext>
                <a:ext uri="{FF2B5EF4-FFF2-40B4-BE49-F238E27FC236}">
                  <a16:creationId xmlns:a16="http://schemas.microsoft.com/office/drawing/2014/main" id="{00000000-0008-0000-0300-00002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67</xdr:row>
          <xdr:rowOff>0</xdr:rowOff>
        </xdr:from>
        <xdr:to>
          <xdr:col>4</xdr:col>
          <xdr:colOff>0</xdr:colOff>
          <xdr:row>67</xdr:row>
          <xdr:rowOff>180975</xdr:rowOff>
        </xdr:to>
        <xdr:sp macro="" textlink="">
          <xdr:nvSpPr>
            <xdr:cNvPr id="73771" name="Check Box 43" hidden="1">
              <a:extLst>
                <a:ext uri="{63B3BB69-23CF-44E3-9099-C40C66FF867C}">
                  <a14:compatExt spid="_x0000_s73771"/>
                </a:ext>
                <a:ext uri="{FF2B5EF4-FFF2-40B4-BE49-F238E27FC236}">
                  <a16:creationId xmlns:a16="http://schemas.microsoft.com/office/drawing/2014/main" id="{00000000-0008-0000-0300-00002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69</xdr:row>
          <xdr:rowOff>0</xdr:rowOff>
        </xdr:from>
        <xdr:to>
          <xdr:col>4</xdr:col>
          <xdr:colOff>0</xdr:colOff>
          <xdr:row>69</xdr:row>
          <xdr:rowOff>180975</xdr:rowOff>
        </xdr:to>
        <xdr:sp macro="" textlink="">
          <xdr:nvSpPr>
            <xdr:cNvPr id="73772" name="Check Box 44" hidden="1">
              <a:extLst>
                <a:ext uri="{63B3BB69-23CF-44E3-9099-C40C66FF867C}">
                  <a14:compatExt spid="_x0000_s73772"/>
                </a:ext>
                <a:ext uri="{FF2B5EF4-FFF2-40B4-BE49-F238E27FC236}">
                  <a16:creationId xmlns:a16="http://schemas.microsoft.com/office/drawing/2014/main" id="{00000000-0008-0000-0300-00002C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73</xdr:row>
          <xdr:rowOff>0</xdr:rowOff>
        </xdr:from>
        <xdr:to>
          <xdr:col>4</xdr:col>
          <xdr:colOff>0</xdr:colOff>
          <xdr:row>73</xdr:row>
          <xdr:rowOff>180975</xdr:rowOff>
        </xdr:to>
        <xdr:sp macro="" textlink="">
          <xdr:nvSpPr>
            <xdr:cNvPr id="73773" name="Check Box 45" hidden="1">
              <a:extLst>
                <a:ext uri="{63B3BB69-23CF-44E3-9099-C40C66FF867C}">
                  <a14:compatExt spid="_x0000_s73773"/>
                </a:ext>
                <a:ext uri="{FF2B5EF4-FFF2-40B4-BE49-F238E27FC236}">
                  <a16:creationId xmlns:a16="http://schemas.microsoft.com/office/drawing/2014/main" id="{00000000-0008-0000-0300-00002D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75</xdr:row>
          <xdr:rowOff>0</xdr:rowOff>
        </xdr:from>
        <xdr:to>
          <xdr:col>4</xdr:col>
          <xdr:colOff>0</xdr:colOff>
          <xdr:row>75</xdr:row>
          <xdr:rowOff>180975</xdr:rowOff>
        </xdr:to>
        <xdr:sp macro="" textlink="">
          <xdr:nvSpPr>
            <xdr:cNvPr id="73774" name="Check Box 46" hidden="1">
              <a:extLst>
                <a:ext uri="{63B3BB69-23CF-44E3-9099-C40C66FF867C}">
                  <a14:compatExt spid="_x0000_s73774"/>
                </a:ext>
                <a:ext uri="{FF2B5EF4-FFF2-40B4-BE49-F238E27FC236}">
                  <a16:creationId xmlns:a16="http://schemas.microsoft.com/office/drawing/2014/main" id="{00000000-0008-0000-0300-00002E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77</xdr:row>
          <xdr:rowOff>0</xdr:rowOff>
        </xdr:from>
        <xdr:to>
          <xdr:col>4</xdr:col>
          <xdr:colOff>0</xdr:colOff>
          <xdr:row>77</xdr:row>
          <xdr:rowOff>180975</xdr:rowOff>
        </xdr:to>
        <xdr:sp macro="" textlink="">
          <xdr:nvSpPr>
            <xdr:cNvPr id="73775" name="Check Box 47" hidden="1">
              <a:extLst>
                <a:ext uri="{63B3BB69-23CF-44E3-9099-C40C66FF867C}">
                  <a14:compatExt spid="_x0000_s73775"/>
                </a:ext>
                <a:ext uri="{FF2B5EF4-FFF2-40B4-BE49-F238E27FC236}">
                  <a16:creationId xmlns:a16="http://schemas.microsoft.com/office/drawing/2014/main" id="{00000000-0008-0000-0300-00002F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79</xdr:row>
          <xdr:rowOff>0</xdr:rowOff>
        </xdr:from>
        <xdr:to>
          <xdr:col>4</xdr:col>
          <xdr:colOff>0</xdr:colOff>
          <xdr:row>79</xdr:row>
          <xdr:rowOff>180975</xdr:rowOff>
        </xdr:to>
        <xdr:sp macro="" textlink="">
          <xdr:nvSpPr>
            <xdr:cNvPr id="73776" name="Check Box 48" hidden="1">
              <a:extLst>
                <a:ext uri="{63B3BB69-23CF-44E3-9099-C40C66FF867C}">
                  <a14:compatExt spid="_x0000_s73776"/>
                </a:ext>
                <a:ext uri="{FF2B5EF4-FFF2-40B4-BE49-F238E27FC236}">
                  <a16:creationId xmlns:a16="http://schemas.microsoft.com/office/drawing/2014/main" id="{00000000-0008-0000-0300-000030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81</xdr:row>
          <xdr:rowOff>0</xdr:rowOff>
        </xdr:from>
        <xdr:to>
          <xdr:col>4</xdr:col>
          <xdr:colOff>0</xdr:colOff>
          <xdr:row>81</xdr:row>
          <xdr:rowOff>180975</xdr:rowOff>
        </xdr:to>
        <xdr:sp macro="" textlink="">
          <xdr:nvSpPr>
            <xdr:cNvPr id="73777" name="Check Box 49" hidden="1">
              <a:extLst>
                <a:ext uri="{63B3BB69-23CF-44E3-9099-C40C66FF867C}">
                  <a14:compatExt spid="_x0000_s73777"/>
                </a:ext>
                <a:ext uri="{FF2B5EF4-FFF2-40B4-BE49-F238E27FC236}">
                  <a16:creationId xmlns:a16="http://schemas.microsoft.com/office/drawing/2014/main" id="{00000000-0008-0000-0300-00003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83</xdr:row>
          <xdr:rowOff>0</xdr:rowOff>
        </xdr:from>
        <xdr:to>
          <xdr:col>4</xdr:col>
          <xdr:colOff>0</xdr:colOff>
          <xdr:row>83</xdr:row>
          <xdr:rowOff>180975</xdr:rowOff>
        </xdr:to>
        <xdr:sp macro="" textlink="">
          <xdr:nvSpPr>
            <xdr:cNvPr id="73778" name="Check Box 50" hidden="1">
              <a:extLst>
                <a:ext uri="{63B3BB69-23CF-44E3-9099-C40C66FF867C}">
                  <a14:compatExt spid="_x0000_s73778"/>
                </a:ext>
                <a:ext uri="{FF2B5EF4-FFF2-40B4-BE49-F238E27FC236}">
                  <a16:creationId xmlns:a16="http://schemas.microsoft.com/office/drawing/2014/main" id="{00000000-0008-0000-0300-00003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89</xdr:row>
          <xdr:rowOff>0</xdr:rowOff>
        </xdr:from>
        <xdr:to>
          <xdr:col>4</xdr:col>
          <xdr:colOff>0</xdr:colOff>
          <xdr:row>89</xdr:row>
          <xdr:rowOff>180975</xdr:rowOff>
        </xdr:to>
        <xdr:sp macro="" textlink="">
          <xdr:nvSpPr>
            <xdr:cNvPr id="73779" name="Check Box 51" hidden="1">
              <a:extLst>
                <a:ext uri="{63B3BB69-23CF-44E3-9099-C40C66FF867C}">
                  <a14:compatExt spid="_x0000_s73779"/>
                </a:ext>
                <a:ext uri="{FF2B5EF4-FFF2-40B4-BE49-F238E27FC236}">
                  <a16:creationId xmlns:a16="http://schemas.microsoft.com/office/drawing/2014/main" id="{00000000-0008-0000-0300-00003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91</xdr:row>
          <xdr:rowOff>0</xdr:rowOff>
        </xdr:from>
        <xdr:to>
          <xdr:col>4</xdr:col>
          <xdr:colOff>0</xdr:colOff>
          <xdr:row>91</xdr:row>
          <xdr:rowOff>180975</xdr:rowOff>
        </xdr:to>
        <xdr:sp macro="" textlink="">
          <xdr:nvSpPr>
            <xdr:cNvPr id="73780" name="Check Box 52" hidden="1">
              <a:extLst>
                <a:ext uri="{63B3BB69-23CF-44E3-9099-C40C66FF867C}">
                  <a14:compatExt spid="_x0000_s73780"/>
                </a:ext>
                <a:ext uri="{FF2B5EF4-FFF2-40B4-BE49-F238E27FC236}">
                  <a16:creationId xmlns:a16="http://schemas.microsoft.com/office/drawing/2014/main" id="{00000000-0008-0000-0300-00003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93</xdr:row>
          <xdr:rowOff>0</xdr:rowOff>
        </xdr:from>
        <xdr:to>
          <xdr:col>4</xdr:col>
          <xdr:colOff>0</xdr:colOff>
          <xdr:row>93</xdr:row>
          <xdr:rowOff>180975</xdr:rowOff>
        </xdr:to>
        <xdr:sp macro="" textlink="">
          <xdr:nvSpPr>
            <xdr:cNvPr id="73781" name="Check Box 53" hidden="1">
              <a:extLst>
                <a:ext uri="{63B3BB69-23CF-44E3-9099-C40C66FF867C}">
                  <a14:compatExt spid="_x0000_s73781"/>
                </a:ext>
                <a:ext uri="{FF2B5EF4-FFF2-40B4-BE49-F238E27FC236}">
                  <a16:creationId xmlns:a16="http://schemas.microsoft.com/office/drawing/2014/main" id="{00000000-0008-0000-0300-00003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95</xdr:row>
          <xdr:rowOff>0</xdr:rowOff>
        </xdr:from>
        <xdr:to>
          <xdr:col>4</xdr:col>
          <xdr:colOff>0</xdr:colOff>
          <xdr:row>95</xdr:row>
          <xdr:rowOff>180975</xdr:rowOff>
        </xdr:to>
        <xdr:sp macro="" textlink="">
          <xdr:nvSpPr>
            <xdr:cNvPr id="73782" name="Check Box 54" hidden="1">
              <a:extLst>
                <a:ext uri="{63B3BB69-23CF-44E3-9099-C40C66FF867C}">
                  <a14:compatExt spid="_x0000_s73782"/>
                </a:ext>
                <a:ext uri="{FF2B5EF4-FFF2-40B4-BE49-F238E27FC236}">
                  <a16:creationId xmlns:a16="http://schemas.microsoft.com/office/drawing/2014/main" id="{00000000-0008-0000-0300-00003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97</xdr:row>
          <xdr:rowOff>0</xdr:rowOff>
        </xdr:from>
        <xdr:to>
          <xdr:col>4</xdr:col>
          <xdr:colOff>0</xdr:colOff>
          <xdr:row>97</xdr:row>
          <xdr:rowOff>180975</xdr:rowOff>
        </xdr:to>
        <xdr:sp macro="" textlink="">
          <xdr:nvSpPr>
            <xdr:cNvPr id="73783" name="Check Box 55" hidden="1">
              <a:extLst>
                <a:ext uri="{63B3BB69-23CF-44E3-9099-C40C66FF867C}">
                  <a14:compatExt spid="_x0000_s73783"/>
                </a:ext>
                <a:ext uri="{FF2B5EF4-FFF2-40B4-BE49-F238E27FC236}">
                  <a16:creationId xmlns:a16="http://schemas.microsoft.com/office/drawing/2014/main" id="{00000000-0008-0000-0300-00003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99</xdr:row>
          <xdr:rowOff>0</xdr:rowOff>
        </xdr:from>
        <xdr:to>
          <xdr:col>4</xdr:col>
          <xdr:colOff>0</xdr:colOff>
          <xdr:row>99</xdr:row>
          <xdr:rowOff>180975</xdr:rowOff>
        </xdr:to>
        <xdr:sp macro="" textlink="">
          <xdr:nvSpPr>
            <xdr:cNvPr id="73784" name="Check Box 56" hidden="1">
              <a:extLst>
                <a:ext uri="{63B3BB69-23CF-44E3-9099-C40C66FF867C}">
                  <a14:compatExt spid="_x0000_s73784"/>
                </a:ext>
                <a:ext uri="{FF2B5EF4-FFF2-40B4-BE49-F238E27FC236}">
                  <a16:creationId xmlns:a16="http://schemas.microsoft.com/office/drawing/2014/main" id="{00000000-0008-0000-0300-00003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103</xdr:row>
          <xdr:rowOff>0</xdr:rowOff>
        </xdr:from>
        <xdr:to>
          <xdr:col>4</xdr:col>
          <xdr:colOff>0</xdr:colOff>
          <xdr:row>103</xdr:row>
          <xdr:rowOff>180975</xdr:rowOff>
        </xdr:to>
        <xdr:sp macro="" textlink="">
          <xdr:nvSpPr>
            <xdr:cNvPr id="73785" name="Check Box 57" hidden="1">
              <a:extLst>
                <a:ext uri="{63B3BB69-23CF-44E3-9099-C40C66FF867C}">
                  <a14:compatExt spid="_x0000_s73785"/>
                </a:ext>
                <a:ext uri="{FF2B5EF4-FFF2-40B4-BE49-F238E27FC236}">
                  <a16:creationId xmlns:a16="http://schemas.microsoft.com/office/drawing/2014/main" id="{00000000-0008-0000-0300-00003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105</xdr:row>
          <xdr:rowOff>0</xdr:rowOff>
        </xdr:from>
        <xdr:to>
          <xdr:col>4</xdr:col>
          <xdr:colOff>0</xdr:colOff>
          <xdr:row>105</xdr:row>
          <xdr:rowOff>180975</xdr:rowOff>
        </xdr:to>
        <xdr:sp macro="" textlink="">
          <xdr:nvSpPr>
            <xdr:cNvPr id="73786" name="Check Box 58" hidden="1">
              <a:extLst>
                <a:ext uri="{63B3BB69-23CF-44E3-9099-C40C66FF867C}">
                  <a14:compatExt spid="_x0000_s73786"/>
                </a:ext>
                <a:ext uri="{FF2B5EF4-FFF2-40B4-BE49-F238E27FC236}">
                  <a16:creationId xmlns:a16="http://schemas.microsoft.com/office/drawing/2014/main" id="{00000000-0008-0000-0300-00003A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107</xdr:row>
          <xdr:rowOff>0</xdr:rowOff>
        </xdr:from>
        <xdr:to>
          <xdr:col>4</xdr:col>
          <xdr:colOff>0</xdr:colOff>
          <xdr:row>107</xdr:row>
          <xdr:rowOff>180975</xdr:rowOff>
        </xdr:to>
        <xdr:sp macro="" textlink="">
          <xdr:nvSpPr>
            <xdr:cNvPr id="73787" name="Check Box 59" hidden="1">
              <a:extLst>
                <a:ext uri="{63B3BB69-23CF-44E3-9099-C40C66FF867C}">
                  <a14:compatExt spid="_x0000_s73787"/>
                </a:ext>
                <a:ext uri="{FF2B5EF4-FFF2-40B4-BE49-F238E27FC236}">
                  <a16:creationId xmlns:a16="http://schemas.microsoft.com/office/drawing/2014/main" id="{00000000-0008-0000-0300-00003B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180975</xdr:colOff>
          <xdr:row>54</xdr:row>
          <xdr:rowOff>142875</xdr:rowOff>
        </xdr:from>
        <xdr:to>
          <xdr:col>43</xdr:col>
          <xdr:colOff>104775</xdr:colOff>
          <xdr:row>59</xdr:row>
          <xdr:rowOff>38100</xdr:rowOff>
        </xdr:to>
        <xdr:sp macro="" textlink="">
          <xdr:nvSpPr>
            <xdr:cNvPr id="61461" name="Check 必2-11" hidden="1">
              <a:extLst>
                <a:ext uri="{63B3BB69-23CF-44E3-9099-C40C66FF867C}">
                  <a14:compatExt spid="_x0000_s61461"/>
                </a:ext>
                <a:ext uri="{FF2B5EF4-FFF2-40B4-BE49-F238E27FC236}">
                  <a16:creationId xmlns:a16="http://schemas.microsoft.com/office/drawing/2014/main" id="{00000000-0008-0000-0400-00001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54</xdr:row>
          <xdr:rowOff>142875</xdr:rowOff>
        </xdr:from>
        <xdr:to>
          <xdr:col>33</xdr:col>
          <xdr:colOff>104775</xdr:colOff>
          <xdr:row>59</xdr:row>
          <xdr:rowOff>47625</xdr:rowOff>
        </xdr:to>
        <xdr:sp macro="" textlink="">
          <xdr:nvSpPr>
            <xdr:cNvPr id="61462" name="Check 必2-10" hidden="1">
              <a:extLst>
                <a:ext uri="{63B3BB69-23CF-44E3-9099-C40C66FF867C}">
                  <a14:compatExt spid="_x0000_s61462"/>
                </a:ext>
                <a:ext uri="{FF2B5EF4-FFF2-40B4-BE49-F238E27FC236}">
                  <a16:creationId xmlns:a16="http://schemas.microsoft.com/office/drawing/2014/main" id="{00000000-0008-0000-0400-00001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54</xdr:row>
          <xdr:rowOff>142875</xdr:rowOff>
        </xdr:from>
        <xdr:to>
          <xdr:col>30</xdr:col>
          <xdr:colOff>104775</xdr:colOff>
          <xdr:row>59</xdr:row>
          <xdr:rowOff>47625</xdr:rowOff>
        </xdr:to>
        <xdr:sp macro="" textlink="">
          <xdr:nvSpPr>
            <xdr:cNvPr id="61463" name="Check 必2-9" hidden="1">
              <a:extLst>
                <a:ext uri="{63B3BB69-23CF-44E3-9099-C40C66FF867C}">
                  <a14:compatExt spid="_x0000_s61463"/>
                </a:ext>
                <a:ext uri="{FF2B5EF4-FFF2-40B4-BE49-F238E27FC236}">
                  <a16:creationId xmlns:a16="http://schemas.microsoft.com/office/drawing/2014/main" id="{00000000-0008-0000-0400-00001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54</xdr:row>
          <xdr:rowOff>142875</xdr:rowOff>
        </xdr:from>
        <xdr:to>
          <xdr:col>25</xdr:col>
          <xdr:colOff>133350</xdr:colOff>
          <xdr:row>59</xdr:row>
          <xdr:rowOff>38100</xdr:rowOff>
        </xdr:to>
        <xdr:sp macro="" textlink="">
          <xdr:nvSpPr>
            <xdr:cNvPr id="61464" name="Check 必2-8" hidden="1">
              <a:extLst>
                <a:ext uri="{63B3BB69-23CF-44E3-9099-C40C66FF867C}">
                  <a14:compatExt spid="_x0000_s61464"/>
                </a:ext>
                <a:ext uri="{FF2B5EF4-FFF2-40B4-BE49-F238E27FC236}">
                  <a16:creationId xmlns:a16="http://schemas.microsoft.com/office/drawing/2014/main" id="{00000000-0008-0000-0400-00001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54</xdr:row>
          <xdr:rowOff>142875</xdr:rowOff>
        </xdr:from>
        <xdr:to>
          <xdr:col>17</xdr:col>
          <xdr:colOff>85725</xdr:colOff>
          <xdr:row>59</xdr:row>
          <xdr:rowOff>47625</xdr:rowOff>
        </xdr:to>
        <xdr:sp macro="" textlink="">
          <xdr:nvSpPr>
            <xdr:cNvPr id="61465" name="Check 必2-7" hidden="1">
              <a:extLst>
                <a:ext uri="{63B3BB69-23CF-44E3-9099-C40C66FF867C}">
                  <a14:compatExt spid="_x0000_s61465"/>
                </a:ext>
                <a:ext uri="{FF2B5EF4-FFF2-40B4-BE49-F238E27FC236}">
                  <a16:creationId xmlns:a16="http://schemas.microsoft.com/office/drawing/2014/main" id="{00000000-0008-0000-0400-00001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54</xdr:row>
          <xdr:rowOff>142875</xdr:rowOff>
        </xdr:from>
        <xdr:to>
          <xdr:col>11</xdr:col>
          <xdr:colOff>190500</xdr:colOff>
          <xdr:row>59</xdr:row>
          <xdr:rowOff>47625</xdr:rowOff>
        </xdr:to>
        <xdr:sp macro="" textlink="">
          <xdr:nvSpPr>
            <xdr:cNvPr id="61466" name="Check 必2-6" hidden="1">
              <a:extLst>
                <a:ext uri="{63B3BB69-23CF-44E3-9099-C40C66FF867C}">
                  <a14:compatExt spid="_x0000_s61466"/>
                </a:ext>
                <a:ext uri="{FF2B5EF4-FFF2-40B4-BE49-F238E27FC236}">
                  <a16:creationId xmlns:a16="http://schemas.microsoft.com/office/drawing/2014/main" id="{00000000-0008-0000-0400-00001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54</xdr:row>
          <xdr:rowOff>142875</xdr:rowOff>
        </xdr:from>
        <xdr:to>
          <xdr:col>7</xdr:col>
          <xdr:colOff>1200150</xdr:colOff>
          <xdr:row>59</xdr:row>
          <xdr:rowOff>47625</xdr:rowOff>
        </xdr:to>
        <xdr:sp macro="" textlink="">
          <xdr:nvSpPr>
            <xdr:cNvPr id="61467" name="Check 必2-5" hidden="1">
              <a:extLst>
                <a:ext uri="{63B3BB69-23CF-44E3-9099-C40C66FF867C}">
                  <a14:compatExt spid="_x0000_s61467"/>
                </a:ext>
                <a:ext uri="{FF2B5EF4-FFF2-40B4-BE49-F238E27FC236}">
                  <a16:creationId xmlns:a16="http://schemas.microsoft.com/office/drawing/2014/main" id="{00000000-0008-0000-0400-00001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4</xdr:col>
          <xdr:colOff>0</xdr:colOff>
          <xdr:row>45</xdr:row>
          <xdr:rowOff>0</xdr:rowOff>
        </xdr:to>
        <xdr:sp macro="" textlink="">
          <xdr:nvSpPr>
            <xdr:cNvPr id="69734" name="Check 必2-1" hidden="1">
              <a:extLst>
                <a:ext uri="{63B3BB69-23CF-44E3-9099-C40C66FF867C}">
                  <a14:compatExt spid="_x0000_s69734"/>
                </a:ext>
                <a:ext uri="{FF2B5EF4-FFF2-40B4-BE49-F238E27FC236}">
                  <a16:creationId xmlns:a16="http://schemas.microsoft.com/office/drawing/2014/main" id="{00000000-0008-0000-0400-00006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4</xdr:col>
          <xdr:colOff>0</xdr:colOff>
          <xdr:row>51</xdr:row>
          <xdr:rowOff>0</xdr:rowOff>
        </xdr:to>
        <xdr:sp macro="" textlink="">
          <xdr:nvSpPr>
            <xdr:cNvPr id="69736" name="Check 必2-2" hidden="1">
              <a:extLst>
                <a:ext uri="{63B3BB69-23CF-44E3-9099-C40C66FF867C}">
                  <a14:compatExt spid="_x0000_s69736"/>
                </a:ext>
                <a:ext uri="{FF2B5EF4-FFF2-40B4-BE49-F238E27FC236}">
                  <a16:creationId xmlns:a16="http://schemas.microsoft.com/office/drawing/2014/main" id="{00000000-0008-0000-0400-00006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4</xdr:col>
          <xdr:colOff>0</xdr:colOff>
          <xdr:row>53</xdr:row>
          <xdr:rowOff>0</xdr:rowOff>
        </xdr:to>
        <xdr:sp macro="" textlink="">
          <xdr:nvSpPr>
            <xdr:cNvPr id="69735" name="Check 必2-3" hidden="1">
              <a:extLst>
                <a:ext uri="{63B3BB69-23CF-44E3-9099-C40C66FF867C}">
                  <a14:compatExt spid="_x0000_s69735"/>
                </a:ext>
                <a:ext uri="{FF2B5EF4-FFF2-40B4-BE49-F238E27FC236}">
                  <a16:creationId xmlns:a16="http://schemas.microsoft.com/office/drawing/2014/main" id="{00000000-0008-0000-0400-00006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50</xdr:row>
          <xdr:rowOff>85725</xdr:rowOff>
        </xdr:from>
        <xdr:to>
          <xdr:col>42</xdr:col>
          <xdr:colOff>104775</xdr:colOff>
          <xdr:row>52</xdr:row>
          <xdr:rowOff>47625</xdr:rowOff>
        </xdr:to>
        <xdr:sp macro="" textlink="">
          <xdr:nvSpPr>
            <xdr:cNvPr id="61468" name="Check 必2-4" hidden="1">
              <a:extLst>
                <a:ext uri="{63B3BB69-23CF-44E3-9099-C40C66FF867C}">
                  <a14:compatExt spid="_x0000_s61468"/>
                </a:ext>
                <a:ext uri="{FF2B5EF4-FFF2-40B4-BE49-F238E27FC236}">
                  <a16:creationId xmlns:a16="http://schemas.microsoft.com/office/drawing/2014/main" id="{00000000-0008-0000-0400-00001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28575</xdr:colOff>
          <xdr:row>51</xdr:row>
          <xdr:rowOff>66675</xdr:rowOff>
        </xdr:from>
        <xdr:to>
          <xdr:col>39</xdr:col>
          <xdr:colOff>76200</xdr:colOff>
          <xdr:row>53</xdr:row>
          <xdr:rowOff>19050</xdr:rowOff>
        </xdr:to>
        <xdr:sp macro="" textlink="">
          <xdr:nvSpPr>
            <xdr:cNvPr id="61469" name="Option 必2-3-1" hidden="1">
              <a:extLst>
                <a:ext uri="{63B3BB69-23CF-44E3-9099-C40C66FF867C}">
                  <a14:compatExt spid="_x0000_s61469"/>
                </a:ext>
                <a:ext uri="{FF2B5EF4-FFF2-40B4-BE49-F238E27FC236}">
                  <a16:creationId xmlns:a16="http://schemas.microsoft.com/office/drawing/2014/main" id="{00000000-0008-0000-0400-00001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51</xdr:row>
          <xdr:rowOff>66675</xdr:rowOff>
        </xdr:from>
        <xdr:to>
          <xdr:col>34</xdr:col>
          <xdr:colOff>0</xdr:colOff>
          <xdr:row>53</xdr:row>
          <xdr:rowOff>19050</xdr:rowOff>
        </xdr:to>
        <xdr:sp macro="" textlink="">
          <xdr:nvSpPr>
            <xdr:cNvPr id="61470" name="Option 必2-3-2" hidden="1">
              <a:extLst>
                <a:ext uri="{63B3BB69-23CF-44E3-9099-C40C66FF867C}">
                  <a14:compatExt spid="_x0000_s61470"/>
                </a:ext>
                <a:ext uri="{FF2B5EF4-FFF2-40B4-BE49-F238E27FC236}">
                  <a16:creationId xmlns:a16="http://schemas.microsoft.com/office/drawing/2014/main" id="{00000000-0008-0000-0400-00001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51</xdr:row>
          <xdr:rowOff>66675</xdr:rowOff>
        </xdr:from>
        <xdr:to>
          <xdr:col>27</xdr:col>
          <xdr:colOff>0</xdr:colOff>
          <xdr:row>53</xdr:row>
          <xdr:rowOff>19050</xdr:rowOff>
        </xdr:to>
        <xdr:sp macro="" textlink="">
          <xdr:nvSpPr>
            <xdr:cNvPr id="61471" name="Option 必2-3-3" hidden="1">
              <a:extLst>
                <a:ext uri="{63B3BB69-23CF-44E3-9099-C40C66FF867C}">
                  <a14:compatExt spid="_x0000_s61471"/>
                </a:ext>
                <a:ext uri="{FF2B5EF4-FFF2-40B4-BE49-F238E27FC236}">
                  <a16:creationId xmlns:a16="http://schemas.microsoft.com/office/drawing/2014/main" id="{00000000-0008-0000-0400-00001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51</xdr:row>
          <xdr:rowOff>66675</xdr:rowOff>
        </xdr:from>
        <xdr:to>
          <xdr:col>20</xdr:col>
          <xdr:colOff>0</xdr:colOff>
          <xdr:row>53</xdr:row>
          <xdr:rowOff>19050</xdr:rowOff>
        </xdr:to>
        <xdr:sp macro="" textlink="">
          <xdr:nvSpPr>
            <xdr:cNvPr id="61472" name="Option 必2-3-4" hidden="1">
              <a:extLst>
                <a:ext uri="{63B3BB69-23CF-44E3-9099-C40C66FF867C}">
                  <a14:compatExt spid="_x0000_s61472"/>
                </a:ext>
                <a:ext uri="{FF2B5EF4-FFF2-40B4-BE49-F238E27FC236}">
                  <a16:creationId xmlns:a16="http://schemas.microsoft.com/office/drawing/2014/main" id="{00000000-0008-0000-0400-00002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51</xdr:row>
          <xdr:rowOff>66675</xdr:rowOff>
        </xdr:from>
        <xdr:to>
          <xdr:col>12</xdr:col>
          <xdr:colOff>209550</xdr:colOff>
          <xdr:row>53</xdr:row>
          <xdr:rowOff>19050</xdr:rowOff>
        </xdr:to>
        <xdr:sp macro="" textlink="">
          <xdr:nvSpPr>
            <xdr:cNvPr id="69737" name="Option 必2-3-5" hidden="1">
              <a:extLst>
                <a:ext uri="{63B3BB69-23CF-44E3-9099-C40C66FF867C}">
                  <a14:compatExt spid="_x0000_s69737"/>
                </a:ext>
                <a:ext uri="{FF2B5EF4-FFF2-40B4-BE49-F238E27FC236}">
                  <a16:creationId xmlns:a16="http://schemas.microsoft.com/office/drawing/2014/main" id="{00000000-0008-0000-0400-00006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28575</xdr:colOff>
          <xdr:row>49</xdr:row>
          <xdr:rowOff>142875</xdr:rowOff>
        </xdr:from>
        <xdr:to>
          <xdr:col>39</xdr:col>
          <xdr:colOff>76200</xdr:colOff>
          <xdr:row>51</xdr:row>
          <xdr:rowOff>47625</xdr:rowOff>
        </xdr:to>
        <xdr:sp macro="" textlink="">
          <xdr:nvSpPr>
            <xdr:cNvPr id="61473" name="Option 必2-2-1" hidden="1">
              <a:extLst>
                <a:ext uri="{63B3BB69-23CF-44E3-9099-C40C66FF867C}">
                  <a14:compatExt spid="_x0000_s61473"/>
                </a:ext>
                <a:ext uri="{FF2B5EF4-FFF2-40B4-BE49-F238E27FC236}">
                  <a16:creationId xmlns:a16="http://schemas.microsoft.com/office/drawing/2014/main" id="{00000000-0008-0000-0400-00002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49</xdr:row>
          <xdr:rowOff>133350</xdr:rowOff>
        </xdr:from>
        <xdr:to>
          <xdr:col>34</xdr:col>
          <xdr:colOff>0</xdr:colOff>
          <xdr:row>51</xdr:row>
          <xdr:rowOff>38100</xdr:rowOff>
        </xdr:to>
        <xdr:sp macro="" textlink="">
          <xdr:nvSpPr>
            <xdr:cNvPr id="61474" name="Option 必2-2-2" hidden="1">
              <a:extLst>
                <a:ext uri="{63B3BB69-23CF-44E3-9099-C40C66FF867C}">
                  <a14:compatExt spid="_x0000_s61474"/>
                </a:ext>
                <a:ext uri="{FF2B5EF4-FFF2-40B4-BE49-F238E27FC236}">
                  <a16:creationId xmlns:a16="http://schemas.microsoft.com/office/drawing/2014/main" id="{00000000-0008-0000-0400-00002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49</xdr:row>
          <xdr:rowOff>133350</xdr:rowOff>
        </xdr:from>
        <xdr:to>
          <xdr:col>27</xdr:col>
          <xdr:colOff>0</xdr:colOff>
          <xdr:row>51</xdr:row>
          <xdr:rowOff>38100</xdr:rowOff>
        </xdr:to>
        <xdr:sp macro="" textlink="">
          <xdr:nvSpPr>
            <xdr:cNvPr id="61475" name="Option 必2-2-3" hidden="1">
              <a:extLst>
                <a:ext uri="{63B3BB69-23CF-44E3-9099-C40C66FF867C}">
                  <a14:compatExt spid="_x0000_s61475"/>
                </a:ext>
                <a:ext uri="{FF2B5EF4-FFF2-40B4-BE49-F238E27FC236}">
                  <a16:creationId xmlns:a16="http://schemas.microsoft.com/office/drawing/2014/main" id="{00000000-0008-0000-0400-00002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49</xdr:row>
          <xdr:rowOff>133350</xdr:rowOff>
        </xdr:from>
        <xdr:to>
          <xdr:col>20</xdr:col>
          <xdr:colOff>0</xdr:colOff>
          <xdr:row>51</xdr:row>
          <xdr:rowOff>38100</xdr:rowOff>
        </xdr:to>
        <xdr:sp macro="" textlink="">
          <xdr:nvSpPr>
            <xdr:cNvPr id="61476" name="Option 必2-2-4" hidden="1">
              <a:extLst>
                <a:ext uri="{63B3BB69-23CF-44E3-9099-C40C66FF867C}">
                  <a14:compatExt spid="_x0000_s61476"/>
                </a:ext>
                <a:ext uri="{FF2B5EF4-FFF2-40B4-BE49-F238E27FC236}">
                  <a16:creationId xmlns:a16="http://schemas.microsoft.com/office/drawing/2014/main" id="{00000000-0008-0000-0400-00002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49</xdr:row>
          <xdr:rowOff>133350</xdr:rowOff>
        </xdr:from>
        <xdr:to>
          <xdr:col>12</xdr:col>
          <xdr:colOff>209550</xdr:colOff>
          <xdr:row>51</xdr:row>
          <xdr:rowOff>38100</xdr:rowOff>
        </xdr:to>
        <xdr:sp macro="" textlink="">
          <xdr:nvSpPr>
            <xdr:cNvPr id="69738" name="Option 必2-2-5" hidden="1">
              <a:extLst>
                <a:ext uri="{63B3BB69-23CF-44E3-9099-C40C66FF867C}">
                  <a14:compatExt spid="_x0000_s69738"/>
                </a:ext>
                <a:ext uri="{FF2B5EF4-FFF2-40B4-BE49-F238E27FC236}">
                  <a16:creationId xmlns:a16="http://schemas.microsoft.com/office/drawing/2014/main" id="{00000000-0008-0000-0400-00006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28575</xdr:colOff>
          <xdr:row>43</xdr:row>
          <xdr:rowOff>9525</xdr:rowOff>
        </xdr:from>
        <xdr:to>
          <xdr:col>39</xdr:col>
          <xdr:colOff>76200</xdr:colOff>
          <xdr:row>45</xdr:row>
          <xdr:rowOff>38100</xdr:rowOff>
        </xdr:to>
        <xdr:sp macro="" textlink="">
          <xdr:nvSpPr>
            <xdr:cNvPr id="61477" name="Option 必2-1-1" hidden="1">
              <a:extLst>
                <a:ext uri="{63B3BB69-23CF-44E3-9099-C40C66FF867C}">
                  <a14:compatExt spid="_x0000_s61477"/>
                </a:ext>
                <a:ext uri="{FF2B5EF4-FFF2-40B4-BE49-F238E27FC236}">
                  <a16:creationId xmlns:a16="http://schemas.microsoft.com/office/drawing/2014/main" id="{00000000-0008-0000-0400-00002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43</xdr:row>
          <xdr:rowOff>9525</xdr:rowOff>
        </xdr:from>
        <xdr:to>
          <xdr:col>34</xdr:col>
          <xdr:colOff>0</xdr:colOff>
          <xdr:row>45</xdr:row>
          <xdr:rowOff>38100</xdr:rowOff>
        </xdr:to>
        <xdr:sp macro="" textlink="">
          <xdr:nvSpPr>
            <xdr:cNvPr id="61478" name="Option 必2-1-2" hidden="1">
              <a:extLst>
                <a:ext uri="{63B3BB69-23CF-44E3-9099-C40C66FF867C}">
                  <a14:compatExt spid="_x0000_s61478"/>
                </a:ext>
                <a:ext uri="{FF2B5EF4-FFF2-40B4-BE49-F238E27FC236}">
                  <a16:creationId xmlns:a16="http://schemas.microsoft.com/office/drawing/2014/main" id="{00000000-0008-0000-0400-00002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43</xdr:row>
          <xdr:rowOff>9525</xdr:rowOff>
        </xdr:from>
        <xdr:to>
          <xdr:col>27</xdr:col>
          <xdr:colOff>0</xdr:colOff>
          <xdr:row>45</xdr:row>
          <xdr:rowOff>38100</xdr:rowOff>
        </xdr:to>
        <xdr:sp macro="" textlink="">
          <xdr:nvSpPr>
            <xdr:cNvPr id="61479" name="Option 必2-1-3" hidden="1">
              <a:extLst>
                <a:ext uri="{63B3BB69-23CF-44E3-9099-C40C66FF867C}">
                  <a14:compatExt spid="_x0000_s61479"/>
                </a:ext>
                <a:ext uri="{FF2B5EF4-FFF2-40B4-BE49-F238E27FC236}">
                  <a16:creationId xmlns:a16="http://schemas.microsoft.com/office/drawing/2014/main" id="{00000000-0008-0000-0400-00002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xdr:row>
          <xdr:rowOff>9525</xdr:rowOff>
        </xdr:from>
        <xdr:to>
          <xdr:col>20</xdr:col>
          <xdr:colOff>0</xdr:colOff>
          <xdr:row>45</xdr:row>
          <xdr:rowOff>38100</xdr:rowOff>
        </xdr:to>
        <xdr:sp macro="" textlink="">
          <xdr:nvSpPr>
            <xdr:cNvPr id="61480" name="Option 必2-1-4" hidden="1">
              <a:extLst>
                <a:ext uri="{63B3BB69-23CF-44E3-9099-C40C66FF867C}">
                  <a14:compatExt spid="_x0000_s61480"/>
                </a:ext>
                <a:ext uri="{FF2B5EF4-FFF2-40B4-BE49-F238E27FC236}">
                  <a16:creationId xmlns:a16="http://schemas.microsoft.com/office/drawing/2014/main" id="{00000000-0008-0000-0400-00002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43</xdr:row>
          <xdr:rowOff>9525</xdr:rowOff>
        </xdr:from>
        <xdr:to>
          <xdr:col>12</xdr:col>
          <xdr:colOff>209550</xdr:colOff>
          <xdr:row>45</xdr:row>
          <xdr:rowOff>38100</xdr:rowOff>
        </xdr:to>
        <xdr:sp macro="" textlink="">
          <xdr:nvSpPr>
            <xdr:cNvPr id="69739" name="Option 必2-1-5" hidden="1">
              <a:extLst>
                <a:ext uri="{63B3BB69-23CF-44E3-9099-C40C66FF867C}">
                  <a14:compatExt spid="_x0000_s69739"/>
                </a:ext>
                <a:ext uri="{FF2B5EF4-FFF2-40B4-BE49-F238E27FC236}">
                  <a16:creationId xmlns:a16="http://schemas.microsoft.com/office/drawing/2014/main" id="{00000000-0008-0000-0400-00006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51</xdr:row>
          <xdr:rowOff>19050</xdr:rowOff>
        </xdr:from>
        <xdr:to>
          <xdr:col>39</xdr:col>
          <xdr:colOff>142875</xdr:colOff>
          <xdr:row>53</xdr:row>
          <xdr:rowOff>133350</xdr:rowOff>
        </xdr:to>
        <xdr:sp macro="" textlink="">
          <xdr:nvSpPr>
            <xdr:cNvPr id="62402" name="Group 必2-3" hidden="1">
              <a:extLst>
                <a:ext uri="{63B3BB69-23CF-44E3-9099-C40C66FF867C}">
                  <a14:compatExt spid="_x0000_s62402"/>
                </a:ext>
                <a:ext uri="{FF2B5EF4-FFF2-40B4-BE49-F238E27FC236}">
                  <a16:creationId xmlns:a16="http://schemas.microsoft.com/office/drawing/2014/main" id="{00000000-0008-0000-0400-0000C2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42</xdr:row>
          <xdr:rowOff>104775</xdr:rowOff>
        </xdr:from>
        <xdr:to>
          <xdr:col>39</xdr:col>
          <xdr:colOff>180975</xdr:colOff>
          <xdr:row>45</xdr:row>
          <xdr:rowOff>85725</xdr:rowOff>
        </xdr:to>
        <xdr:sp macro="" textlink="">
          <xdr:nvSpPr>
            <xdr:cNvPr id="62404" name="Group 必2-1" descr="必2-1&#10;" hidden="1">
              <a:extLst>
                <a:ext uri="{63B3BB69-23CF-44E3-9099-C40C66FF867C}">
                  <a14:compatExt spid="_x0000_s62404"/>
                </a:ext>
                <a:ext uri="{FF2B5EF4-FFF2-40B4-BE49-F238E27FC236}">
                  <a16:creationId xmlns:a16="http://schemas.microsoft.com/office/drawing/2014/main" id="{00000000-0008-0000-0400-0000C4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49</xdr:row>
          <xdr:rowOff>28575</xdr:rowOff>
        </xdr:from>
        <xdr:to>
          <xdr:col>39</xdr:col>
          <xdr:colOff>114300</xdr:colOff>
          <xdr:row>52</xdr:row>
          <xdr:rowOff>38100</xdr:rowOff>
        </xdr:to>
        <xdr:sp macro="" textlink="">
          <xdr:nvSpPr>
            <xdr:cNvPr id="69704" name="Group 必2-2" hidden="1">
              <a:extLst>
                <a:ext uri="{63B3BB69-23CF-44E3-9099-C40C66FF867C}">
                  <a14:compatExt spid="_x0000_s69704"/>
                </a:ext>
                <a:ext uri="{FF2B5EF4-FFF2-40B4-BE49-F238E27FC236}">
                  <a16:creationId xmlns:a16="http://schemas.microsoft.com/office/drawing/2014/main" id="{00000000-0008-0000-0400-00004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23</xdr:row>
          <xdr:rowOff>142875</xdr:rowOff>
        </xdr:from>
        <xdr:to>
          <xdr:col>43</xdr:col>
          <xdr:colOff>104775</xdr:colOff>
          <xdr:row>28</xdr:row>
          <xdr:rowOff>38100</xdr:rowOff>
        </xdr:to>
        <xdr:sp macro="" textlink="">
          <xdr:nvSpPr>
            <xdr:cNvPr id="61441" name="CB 必1-11" hidden="1">
              <a:extLst>
                <a:ext uri="{63B3BB69-23CF-44E3-9099-C40C66FF867C}">
                  <a14:compatExt spid="_x0000_s61441"/>
                </a:ext>
                <a:ext uri="{FF2B5EF4-FFF2-40B4-BE49-F238E27FC236}">
                  <a16:creationId xmlns:a16="http://schemas.microsoft.com/office/drawing/2014/main" id="{00000000-0008-0000-0400-00000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142875</xdr:rowOff>
        </xdr:from>
        <xdr:to>
          <xdr:col>33</xdr:col>
          <xdr:colOff>114300</xdr:colOff>
          <xdr:row>28</xdr:row>
          <xdr:rowOff>47625</xdr:rowOff>
        </xdr:to>
        <xdr:sp macro="" textlink="">
          <xdr:nvSpPr>
            <xdr:cNvPr id="61442" name="CB 必1-10" hidden="1">
              <a:extLst>
                <a:ext uri="{63B3BB69-23CF-44E3-9099-C40C66FF867C}">
                  <a14:compatExt spid="_x0000_s61442"/>
                </a:ext>
                <a:ext uri="{FF2B5EF4-FFF2-40B4-BE49-F238E27FC236}">
                  <a16:creationId xmlns:a16="http://schemas.microsoft.com/office/drawing/2014/main" id="{00000000-0008-0000-0400-00000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23</xdr:row>
          <xdr:rowOff>142875</xdr:rowOff>
        </xdr:from>
        <xdr:to>
          <xdr:col>30</xdr:col>
          <xdr:colOff>104775</xdr:colOff>
          <xdr:row>28</xdr:row>
          <xdr:rowOff>47625</xdr:rowOff>
        </xdr:to>
        <xdr:sp macro="" textlink="">
          <xdr:nvSpPr>
            <xdr:cNvPr id="61443" name="CB 必1-9" hidden="1">
              <a:extLst>
                <a:ext uri="{63B3BB69-23CF-44E3-9099-C40C66FF867C}">
                  <a14:compatExt spid="_x0000_s61443"/>
                </a:ext>
                <a:ext uri="{FF2B5EF4-FFF2-40B4-BE49-F238E27FC236}">
                  <a16:creationId xmlns:a16="http://schemas.microsoft.com/office/drawing/2014/main" id="{00000000-0008-0000-0400-00000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23</xdr:row>
          <xdr:rowOff>142875</xdr:rowOff>
        </xdr:from>
        <xdr:to>
          <xdr:col>25</xdr:col>
          <xdr:colOff>133350</xdr:colOff>
          <xdr:row>28</xdr:row>
          <xdr:rowOff>38100</xdr:rowOff>
        </xdr:to>
        <xdr:sp macro="" textlink="">
          <xdr:nvSpPr>
            <xdr:cNvPr id="61444" name="CB 必1-8" hidden="1">
              <a:extLst>
                <a:ext uri="{63B3BB69-23CF-44E3-9099-C40C66FF867C}">
                  <a14:compatExt spid="_x0000_s61444"/>
                </a:ext>
                <a:ext uri="{FF2B5EF4-FFF2-40B4-BE49-F238E27FC236}">
                  <a16:creationId xmlns:a16="http://schemas.microsoft.com/office/drawing/2014/main" id="{00000000-0008-0000-0400-00000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23</xdr:row>
          <xdr:rowOff>142875</xdr:rowOff>
        </xdr:from>
        <xdr:to>
          <xdr:col>17</xdr:col>
          <xdr:colOff>76200</xdr:colOff>
          <xdr:row>28</xdr:row>
          <xdr:rowOff>47625</xdr:rowOff>
        </xdr:to>
        <xdr:sp macro="" textlink="">
          <xdr:nvSpPr>
            <xdr:cNvPr id="61445" name="CB 必1-7" hidden="1">
              <a:extLst>
                <a:ext uri="{63B3BB69-23CF-44E3-9099-C40C66FF867C}">
                  <a14:compatExt spid="_x0000_s61445"/>
                </a:ext>
                <a:ext uri="{FF2B5EF4-FFF2-40B4-BE49-F238E27FC236}">
                  <a16:creationId xmlns:a16="http://schemas.microsoft.com/office/drawing/2014/main" id="{00000000-0008-0000-0400-00000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23</xdr:row>
          <xdr:rowOff>142875</xdr:rowOff>
        </xdr:from>
        <xdr:to>
          <xdr:col>11</xdr:col>
          <xdr:colOff>190500</xdr:colOff>
          <xdr:row>28</xdr:row>
          <xdr:rowOff>47625</xdr:rowOff>
        </xdr:to>
        <xdr:sp macro="" textlink="">
          <xdr:nvSpPr>
            <xdr:cNvPr id="61446" name="CB 必1-6" hidden="1">
              <a:extLst>
                <a:ext uri="{63B3BB69-23CF-44E3-9099-C40C66FF867C}">
                  <a14:compatExt spid="_x0000_s61446"/>
                </a:ext>
                <a:ext uri="{FF2B5EF4-FFF2-40B4-BE49-F238E27FC236}">
                  <a16:creationId xmlns:a16="http://schemas.microsoft.com/office/drawing/2014/main" id="{00000000-0008-0000-0400-00000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142875</xdr:rowOff>
        </xdr:from>
        <xdr:to>
          <xdr:col>7</xdr:col>
          <xdr:colOff>1190625</xdr:colOff>
          <xdr:row>28</xdr:row>
          <xdr:rowOff>47625</xdr:rowOff>
        </xdr:to>
        <xdr:sp macro="" textlink="">
          <xdr:nvSpPr>
            <xdr:cNvPr id="61447" name="CB 必1-5" hidden="1">
              <a:extLst>
                <a:ext uri="{63B3BB69-23CF-44E3-9099-C40C66FF867C}">
                  <a14:compatExt spid="_x0000_s61447"/>
                </a:ext>
                <a:ext uri="{FF2B5EF4-FFF2-40B4-BE49-F238E27FC236}">
                  <a16:creationId xmlns:a16="http://schemas.microsoft.com/office/drawing/2014/main" id="{00000000-0008-0000-0400-00000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19</xdr:row>
          <xdr:rowOff>85725</xdr:rowOff>
        </xdr:from>
        <xdr:to>
          <xdr:col>42</xdr:col>
          <xdr:colOff>104775</xdr:colOff>
          <xdr:row>21</xdr:row>
          <xdr:rowOff>57150</xdr:rowOff>
        </xdr:to>
        <xdr:sp macro="" textlink="">
          <xdr:nvSpPr>
            <xdr:cNvPr id="61448" name="CB 必1-4" hidden="1">
              <a:extLst>
                <a:ext uri="{63B3BB69-23CF-44E3-9099-C40C66FF867C}">
                  <a14:compatExt spid="_x0000_s61448"/>
                </a:ext>
                <a:ext uri="{FF2B5EF4-FFF2-40B4-BE49-F238E27FC236}">
                  <a16:creationId xmlns:a16="http://schemas.microsoft.com/office/drawing/2014/main" id="{00000000-0008-0000-0400-00000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xdr:row>
          <xdr:rowOff>57150</xdr:rowOff>
        </xdr:from>
        <xdr:to>
          <xdr:col>34</xdr:col>
          <xdr:colOff>0</xdr:colOff>
          <xdr:row>22</xdr:row>
          <xdr:rowOff>38100</xdr:rowOff>
        </xdr:to>
        <xdr:sp macro="" textlink="">
          <xdr:nvSpPr>
            <xdr:cNvPr id="61450" name="OB 必1-3-2" hidden="1">
              <a:extLst>
                <a:ext uri="{63B3BB69-23CF-44E3-9099-C40C66FF867C}">
                  <a14:compatExt spid="_x0000_s61450"/>
                </a:ext>
                <a:ext uri="{FF2B5EF4-FFF2-40B4-BE49-F238E27FC236}">
                  <a16:creationId xmlns:a16="http://schemas.microsoft.com/office/drawing/2014/main" id="{00000000-0008-0000-0400-00000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xdr:row>
          <xdr:rowOff>57150</xdr:rowOff>
        </xdr:from>
        <xdr:to>
          <xdr:col>27</xdr:col>
          <xdr:colOff>0</xdr:colOff>
          <xdr:row>22</xdr:row>
          <xdr:rowOff>38100</xdr:rowOff>
        </xdr:to>
        <xdr:sp macro="" textlink="">
          <xdr:nvSpPr>
            <xdr:cNvPr id="61451" name="OB 必1-3-3" hidden="1">
              <a:extLst>
                <a:ext uri="{63B3BB69-23CF-44E3-9099-C40C66FF867C}">
                  <a14:compatExt spid="_x0000_s61451"/>
                </a:ext>
                <a:ext uri="{FF2B5EF4-FFF2-40B4-BE49-F238E27FC236}">
                  <a16:creationId xmlns:a16="http://schemas.microsoft.com/office/drawing/2014/main" id="{00000000-0008-0000-0400-00000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20</xdr:row>
          <xdr:rowOff>57150</xdr:rowOff>
        </xdr:from>
        <xdr:to>
          <xdr:col>20</xdr:col>
          <xdr:colOff>0</xdr:colOff>
          <xdr:row>22</xdr:row>
          <xdr:rowOff>38100</xdr:rowOff>
        </xdr:to>
        <xdr:sp macro="" textlink="">
          <xdr:nvSpPr>
            <xdr:cNvPr id="61452" name="OB 必1-3-4" hidden="1">
              <a:extLst>
                <a:ext uri="{63B3BB69-23CF-44E3-9099-C40C66FF867C}">
                  <a14:compatExt spid="_x0000_s61452"/>
                </a:ext>
                <a:ext uri="{FF2B5EF4-FFF2-40B4-BE49-F238E27FC236}">
                  <a16:creationId xmlns:a16="http://schemas.microsoft.com/office/drawing/2014/main" id="{00000000-0008-0000-0400-00000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18</xdr:row>
          <xdr:rowOff>133350</xdr:rowOff>
        </xdr:from>
        <xdr:to>
          <xdr:col>39</xdr:col>
          <xdr:colOff>133350</xdr:colOff>
          <xdr:row>20</xdr:row>
          <xdr:rowOff>38100</xdr:rowOff>
        </xdr:to>
        <xdr:sp macro="" textlink="">
          <xdr:nvSpPr>
            <xdr:cNvPr id="61454" name="OB 必1-2-2" hidden="1">
              <a:extLst>
                <a:ext uri="{63B3BB69-23CF-44E3-9099-C40C66FF867C}">
                  <a14:compatExt spid="_x0000_s61454"/>
                </a:ext>
                <a:ext uri="{FF2B5EF4-FFF2-40B4-BE49-F238E27FC236}">
                  <a16:creationId xmlns:a16="http://schemas.microsoft.com/office/drawing/2014/main" id="{00000000-0008-0000-0400-00000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18</xdr:row>
          <xdr:rowOff>133350</xdr:rowOff>
        </xdr:from>
        <xdr:to>
          <xdr:col>34</xdr:col>
          <xdr:colOff>0</xdr:colOff>
          <xdr:row>20</xdr:row>
          <xdr:rowOff>38100</xdr:rowOff>
        </xdr:to>
        <xdr:sp macro="" textlink="">
          <xdr:nvSpPr>
            <xdr:cNvPr id="61455" name="OB 必1-2-3" hidden="1">
              <a:extLst>
                <a:ext uri="{63B3BB69-23CF-44E3-9099-C40C66FF867C}">
                  <a14:compatExt spid="_x0000_s61455"/>
                </a:ext>
                <a:ext uri="{FF2B5EF4-FFF2-40B4-BE49-F238E27FC236}">
                  <a16:creationId xmlns:a16="http://schemas.microsoft.com/office/drawing/2014/main" id="{00000000-0008-0000-0400-00000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18</xdr:row>
          <xdr:rowOff>133350</xdr:rowOff>
        </xdr:from>
        <xdr:to>
          <xdr:col>26</xdr:col>
          <xdr:colOff>209550</xdr:colOff>
          <xdr:row>20</xdr:row>
          <xdr:rowOff>38100</xdr:rowOff>
        </xdr:to>
        <xdr:sp macro="" textlink="">
          <xdr:nvSpPr>
            <xdr:cNvPr id="61456" name="OB 必1-2-4" hidden="1">
              <a:extLst>
                <a:ext uri="{63B3BB69-23CF-44E3-9099-C40C66FF867C}">
                  <a14:compatExt spid="_x0000_s61456"/>
                </a:ext>
                <a:ext uri="{FF2B5EF4-FFF2-40B4-BE49-F238E27FC236}">
                  <a16:creationId xmlns:a16="http://schemas.microsoft.com/office/drawing/2014/main" id="{00000000-0008-0000-0400-00001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12</xdr:row>
          <xdr:rowOff>9525</xdr:rowOff>
        </xdr:from>
        <xdr:to>
          <xdr:col>39</xdr:col>
          <xdr:colOff>9525</xdr:colOff>
          <xdr:row>14</xdr:row>
          <xdr:rowOff>38100</xdr:rowOff>
        </xdr:to>
        <xdr:sp macro="" textlink="">
          <xdr:nvSpPr>
            <xdr:cNvPr id="61458" name="OB 必1-1-2" hidden="1">
              <a:extLst>
                <a:ext uri="{63B3BB69-23CF-44E3-9099-C40C66FF867C}">
                  <a14:compatExt spid="_x0000_s61458"/>
                </a:ext>
                <a:ext uri="{FF2B5EF4-FFF2-40B4-BE49-F238E27FC236}">
                  <a16:creationId xmlns:a16="http://schemas.microsoft.com/office/drawing/2014/main" id="{00000000-0008-0000-0400-00001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xdr:row>
          <xdr:rowOff>9525</xdr:rowOff>
        </xdr:from>
        <xdr:to>
          <xdr:col>34</xdr:col>
          <xdr:colOff>0</xdr:colOff>
          <xdr:row>14</xdr:row>
          <xdr:rowOff>38100</xdr:rowOff>
        </xdr:to>
        <xdr:sp macro="" textlink="">
          <xdr:nvSpPr>
            <xdr:cNvPr id="61459" name="OB 必1-1-3" hidden="1">
              <a:extLst>
                <a:ext uri="{63B3BB69-23CF-44E3-9099-C40C66FF867C}">
                  <a14:compatExt spid="_x0000_s61459"/>
                </a:ext>
                <a:ext uri="{FF2B5EF4-FFF2-40B4-BE49-F238E27FC236}">
                  <a16:creationId xmlns:a16="http://schemas.microsoft.com/office/drawing/2014/main" id="{00000000-0008-0000-0400-00001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xdr:row>
          <xdr:rowOff>9525</xdr:rowOff>
        </xdr:from>
        <xdr:to>
          <xdr:col>26</xdr:col>
          <xdr:colOff>209550</xdr:colOff>
          <xdr:row>14</xdr:row>
          <xdr:rowOff>38100</xdr:rowOff>
        </xdr:to>
        <xdr:sp macro="" textlink="">
          <xdr:nvSpPr>
            <xdr:cNvPr id="61460" name="OB 必1-1-4" hidden="1">
              <a:extLst>
                <a:ext uri="{63B3BB69-23CF-44E3-9099-C40C66FF867C}">
                  <a14:compatExt spid="_x0000_s61460"/>
                </a:ext>
                <a:ext uri="{FF2B5EF4-FFF2-40B4-BE49-F238E27FC236}">
                  <a16:creationId xmlns:a16="http://schemas.microsoft.com/office/drawing/2014/main" id="{00000000-0008-0000-0400-00001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4</xdr:col>
          <xdr:colOff>0</xdr:colOff>
          <xdr:row>14</xdr:row>
          <xdr:rowOff>0</xdr:rowOff>
        </xdr:to>
        <xdr:sp macro="" textlink="">
          <xdr:nvSpPr>
            <xdr:cNvPr id="69723" name="CB 必1-1" hidden="1">
              <a:extLst>
                <a:ext uri="{63B3BB69-23CF-44E3-9099-C40C66FF867C}">
                  <a14:compatExt spid="_x0000_s69723"/>
                </a:ext>
                <a:ext uri="{FF2B5EF4-FFF2-40B4-BE49-F238E27FC236}">
                  <a16:creationId xmlns:a16="http://schemas.microsoft.com/office/drawing/2014/main" id="{00000000-0008-0000-0400-00005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4</xdr:col>
          <xdr:colOff>0</xdr:colOff>
          <xdr:row>22</xdr:row>
          <xdr:rowOff>0</xdr:rowOff>
        </xdr:to>
        <xdr:sp macro="" textlink="">
          <xdr:nvSpPr>
            <xdr:cNvPr id="69724" name="CB 必1-3" hidden="1">
              <a:extLst>
                <a:ext uri="{63B3BB69-23CF-44E3-9099-C40C66FF867C}">
                  <a14:compatExt spid="_x0000_s69724"/>
                </a:ext>
                <a:ext uri="{FF2B5EF4-FFF2-40B4-BE49-F238E27FC236}">
                  <a16:creationId xmlns:a16="http://schemas.microsoft.com/office/drawing/2014/main" id="{00000000-0008-0000-0400-00005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4</xdr:col>
          <xdr:colOff>0</xdr:colOff>
          <xdr:row>20</xdr:row>
          <xdr:rowOff>0</xdr:rowOff>
        </xdr:to>
        <xdr:sp macro="" textlink="">
          <xdr:nvSpPr>
            <xdr:cNvPr id="69725" name="CB 必1-2" hidden="1">
              <a:extLst>
                <a:ext uri="{63B3BB69-23CF-44E3-9099-C40C66FF867C}">
                  <a14:compatExt spid="_x0000_s69725"/>
                </a:ext>
                <a:ext uri="{FF2B5EF4-FFF2-40B4-BE49-F238E27FC236}">
                  <a16:creationId xmlns:a16="http://schemas.microsoft.com/office/drawing/2014/main" id="{00000000-0008-0000-0400-00005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20</xdr:row>
          <xdr:rowOff>57150</xdr:rowOff>
        </xdr:from>
        <xdr:to>
          <xdr:col>13</xdr:col>
          <xdr:colOff>9525</xdr:colOff>
          <xdr:row>22</xdr:row>
          <xdr:rowOff>38100</xdr:rowOff>
        </xdr:to>
        <xdr:sp macro="" textlink="">
          <xdr:nvSpPr>
            <xdr:cNvPr id="69726" name="OB 必1-3-5" hidden="1">
              <a:extLst>
                <a:ext uri="{63B3BB69-23CF-44E3-9099-C40C66FF867C}">
                  <a14:compatExt spid="_x0000_s69726"/>
                </a:ext>
                <a:ext uri="{FF2B5EF4-FFF2-40B4-BE49-F238E27FC236}">
                  <a16:creationId xmlns:a16="http://schemas.microsoft.com/office/drawing/2014/main" id="{00000000-0008-0000-0400-00005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18</xdr:row>
          <xdr:rowOff>133350</xdr:rowOff>
        </xdr:from>
        <xdr:to>
          <xdr:col>19</xdr:col>
          <xdr:colOff>209550</xdr:colOff>
          <xdr:row>20</xdr:row>
          <xdr:rowOff>38100</xdr:rowOff>
        </xdr:to>
        <xdr:sp macro="" textlink="">
          <xdr:nvSpPr>
            <xdr:cNvPr id="69727" name="OB 必1-2-5" hidden="1">
              <a:extLst>
                <a:ext uri="{63B3BB69-23CF-44E3-9099-C40C66FF867C}">
                  <a14:compatExt spid="_x0000_s69727"/>
                </a:ext>
                <a:ext uri="{FF2B5EF4-FFF2-40B4-BE49-F238E27FC236}">
                  <a16:creationId xmlns:a16="http://schemas.microsoft.com/office/drawing/2014/main" id="{00000000-0008-0000-0400-00005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xdr:row>
          <xdr:rowOff>9525</xdr:rowOff>
        </xdr:from>
        <xdr:to>
          <xdr:col>19</xdr:col>
          <xdr:colOff>200025</xdr:colOff>
          <xdr:row>14</xdr:row>
          <xdr:rowOff>38100</xdr:rowOff>
        </xdr:to>
        <xdr:sp macro="" textlink="">
          <xdr:nvSpPr>
            <xdr:cNvPr id="69728" name="OB 必1-1-5" hidden="1">
              <a:extLst>
                <a:ext uri="{63B3BB69-23CF-44E3-9099-C40C66FF867C}">
                  <a14:compatExt spid="_x0000_s69728"/>
                </a:ext>
                <a:ext uri="{FF2B5EF4-FFF2-40B4-BE49-F238E27FC236}">
                  <a16:creationId xmlns:a16="http://schemas.microsoft.com/office/drawing/2014/main" id="{00000000-0008-0000-0400-00006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20</xdr:row>
          <xdr:rowOff>57150</xdr:rowOff>
        </xdr:from>
        <xdr:to>
          <xdr:col>39</xdr:col>
          <xdr:colOff>38100</xdr:colOff>
          <xdr:row>22</xdr:row>
          <xdr:rowOff>38100</xdr:rowOff>
        </xdr:to>
        <xdr:sp macro="" textlink="">
          <xdr:nvSpPr>
            <xdr:cNvPr id="61449" name="OB 必1-3-1" hidden="1">
              <a:extLst>
                <a:ext uri="{63B3BB69-23CF-44E3-9099-C40C66FF867C}">
                  <a14:compatExt spid="_x0000_s61449"/>
                </a:ext>
                <a:ext uri="{FF2B5EF4-FFF2-40B4-BE49-F238E27FC236}">
                  <a16:creationId xmlns:a16="http://schemas.microsoft.com/office/drawing/2014/main" id="{00000000-0008-0000-0400-00000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18</xdr:row>
          <xdr:rowOff>142875</xdr:rowOff>
        </xdr:from>
        <xdr:to>
          <xdr:col>13</xdr:col>
          <xdr:colOff>28575</xdr:colOff>
          <xdr:row>20</xdr:row>
          <xdr:rowOff>47625</xdr:rowOff>
        </xdr:to>
        <xdr:sp macro="" textlink="">
          <xdr:nvSpPr>
            <xdr:cNvPr id="61453" name="OB 必1-2-1" hidden="1">
              <a:extLst>
                <a:ext uri="{63B3BB69-23CF-44E3-9099-C40C66FF867C}">
                  <a14:compatExt spid="_x0000_s61453"/>
                </a:ext>
                <a:ext uri="{FF2B5EF4-FFF2-40B4-BE49-F238E27FC236}">
                  <a16:creationId xmlns:a16="http://schemas.microsoft.com/office/drawing/2014/main" id="{00000000-0008-0000-0400-00000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12</xdr:row>
          <xdr:rowOff>9525</xdr:rowOff>
        </xdr:from>
        <xdr:to>
          <xdr:col>13</xdr:col>
          <xdr:colOff>0</xdr:colOff>
          <xdr:row>14</xdr:row>
          <xdr:rowOff>38100</xdr:rowOff>
        </xdr:to>
        <xdr:sp macro="" textlink="">
          <xdr:nvSpPr>
            <xdr:cNvPr id="61457" name="OB 必1-1-1" hidden="1">
              <a:extLst>
                <a:ext uri="{63B3BB69-23CF-44E3-9099-C40C66FF867C}">
                  <a14:compatExt spid="_x0000_s61457"/>
                </a:ext>
                <a:ext uri="{FF2B5EF4-FFF2-40B4-BE49-F238E27FC236}">
                  <a16:creationId xmlns:a16="http://schemas.microsoft.com/office/drawing/2014/main" id="{00000000-0008-0000-0400-00001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15</xdr:row>
          <xdr:rowOff>76200</xdr:rowOff>
        </xdr:from>
        <xdr:to>
          <xdr:col>33</xdr:col>
          <xdr:colOff>209550</xdr:colOff>
          <xdr:row>18</xdr:row>
          <xdr:rowOff>152400</xdr:rowOff>
        </xdr:to>
        <xdr:sp macro="" textlink="">
          <xdr:nvSpPr>
            <xdr:cNvPr id="62390" name="GB 必1-1" hidden="1">
              <a:extLst>
                <a:ext uri="{63B3BB69-23CF-44E3-9099-C40C66FF867C}">
                  <a14:compatExt spid="_x0000_s62390"/>
                </a:ext>
                <a:ext uri="{FF2B5EF4-FFF2-40B4-BE49-F238E27FC236}">
                  <a16:creationId xmlns:a16="http://schemas.microsoft.com/office/drawing/2014/main" id="{00000000-0008-0000-0400-0000B6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xdr:row>
          <xdr:rowOff>161925</xdr:rowOff>
        </xdr:from>
        <xdr:to>
          <xdr:col>40</xdr:col>
          <xdr:colOff>38100</xdr:colOff>
          <xdr:row>22</xdr:row>
          <xdr:rowOff>66675</xdr:rowOff>
        </xdr:to>
        <xdr:sp macro="" textlink="">
          <xdr:nvSpPr>
            <xdr:cNvPr id="62391" name="GB 必1-3" hidden="1">
              <a:extLst>
                <a:ext uri="{63B3BB69-23CF-44E3-9099-C40C66FF867C}">
                  <a14:compatExt spid="_x0000_s62391"/>
                </a:ext>
                <a:ext uri="{FF2B5EF4-FFF2-40B4-BE49-F238E27FC236}">
                  <a16:creationId xmlns:a16="http://schemas.microsoft.com/office/drawing/2014/main" id="{00000000-0008-0000-0400-0000B7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85725</xdr:rowOff>
        </xdr:from>
        <xdr:to>
          <xdr:col>39</xdr:col>
          <xdr:colOff>180975</xdr:colOff>
          <xdr:row>21</xdr:row>
          <xdr:rowOff>0</xdr:rowOff>
        </xdr:to>
        <xdr:sp macro="" textlink="">
          <xdr:nvSpPr>
            <xdr:cNvPr id="62408" name="GB 必1-2" hidden="1">
              <a:extLst>
                <a:ext uri="{63B3BB69-23CF-44E3-9099-C40C66FF867C}">
                  <a14:compatExt spid="_x0000_s62408"/>
                </a:ext>
                <a:ext uri="{FF2B5EF4-FFF2-40B4-BE49-F238E27FC236}">
                  <a16:creationId xmlns:a16="http://schemas.microsoft.com/office/drawing/2014/main" id="{00000000-0008-0000-0400-0000C8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85</xdr:row>
          <xdr:rowOff>142875</xdr:rowOff>
        </xdr:from>
        <xdr:to>
          <xdr:col>43</xdr:col>
          <xdr:colOff>104775</xdr:colOff>
          <xdr:row>89</xdr:row>
          <xdr:rowOff>38100</xdr:rowOff>
        </xdr:to>
        <xdr:sp macro="" textlink="">
          <xdr:nvSpPr>
            <xdr:cNvPr id="61481" name="Check Box 41" hidden="1">
              <a:extLst>
                <a:ext uri="{63B3BB69-23CF-44E3-9099-C40C66FF867C}">
                  <a14:compatExt spid="_x0000_s61481"/>
                </a:ext>
                <a:ext uri="{FF2B5EF4-FFF2-40B4-BE49-F238E27FC236}">
                  <a16:creationId xmlns:a16="http://schemas.microsoft.com/office/drawing/2014/main" id="{00000000-0008-0000-0400-00002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85</xdr:row>
          <xdr:rowOff>142875</xdr:rowOff>
        </xdr:from>
        <xdr:to>
          <xdr:col>33</xdr:col>
          <xdr:colOff>104775</xdr:colOff>
          <xdr:row>90</xdr:row>
          <xdr:rowOff>0</xdr:rowOff>
        </xdr:to>
        <xdr:sp macro="" textlink="">
          <xdr:nvSpPr>
            <xdr:cNvPr id="61482" name="Check Box 42" hidden="1">
              <a:extLst>
                <a:ext uri="{63B3BB69-23CF-44E3-9099-C40C66FF867C}">
                  <a14:compatExt spid="_x0000_s61482"/>
                </a:ext>
                <a:ext uri="{FF2B5EF4-FFF2-40B4-BE49-F238E27FC236}">
                  <a16:creationId xmlns:a16="http://schemas.microsoft.com/office/drawing/2014/main" id="{00000000-0008-0000-0400-00002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85</xdr:row>
          <xdr:rowOff>142875</xdr:rowOff>
        </xdr:from>
        <xdr:to>
          <xdr:col>30</xdr:col>
          <xdr:colOff>104775</xdr:colOff>
          <xdr:row>90</xdr:row>
          <xdr:rowOff>0</xdr:rowOff>
        </xdr:to>
        <xdr:sp macro="" textlink="">
          <xdr:nvSpPr>
            <xdr:cNvPr id="61483" name="Check Box 43" hidden="1">
              <a:extLst>
                <a:ext uri="{63B3BB69-23CF-44E3-9099-C40C66FF867C}">
                  <a14:compatExt spid="_x0000_s61483"/>
                </a:ext>
                <a:ext uri="{FF2B5EF4-FFF2-40B4-BE49-F238E27FC236}">
                  <a16:creationId xmlns:a16="http://schemas.microsoft.com/office/drawing/2014/main" id="{00000000-0008-0000-0400-00002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85</xdr:row>
          <xdr:rowOff>142875</xdr:rowOff>
        </xdr:from>
        <xdr:to>
          <xdr:col>25</xdr:col>
          <xdr:colOff>133350</xdr:colOff>
          <xdr:row>89</xdr:row>
          <xdr:rowOff>38100</xdr:rowOff>
        </xdr:to>
        <xdr:sp macro="" textlink="">
          <xdr:nvSpPr>
            <xdr:cNvPr id="61484" name="Check Box 44" hidden="1">
              <a:extLst>
                <a:ext uri="{63B3BB69-23CF-44E3-9099-C40C66FF867C}">
                  <a14:compatExt spid="_x0000_s61484"/>
                </a:ext>
                <a:ext uri="{FF2B5EF4-FFF2-40B4-BE49-F238E27FC236}">
                  <a16:creationId xmlns:a16="http://schemas.microsoft.com/office/drawing/2014/main" id="{00000000-0008-0000-0400-00002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85</xdr:row>
          <xdr:rowOff>142875</xdr:rowOff>
        </xdr:from>
        <xdr:to>
          <xdr:col>17</xdr:col>
          <xdr:colOff>85725</xdr:colOff>
          <xdr:row>90</xdr:row>
          <xdr:rowOff>0</xdr:rowOff>
        </xdr:to>
        <xdr:sp macro="" textlink="">
          <xdr:nvSpPr>
            <xdr:cNvPr id="61485" name="Check Box 45" hidden="1">
              <a:extLst>
                <a:ext uri="{63B3BB69-23CF-44E3-9099-C40C66FF867C}">
                  <a14:compatExt spid="_x0000_s61485"/>
                </a:ext>
                <a:ext uri="{FF2B5EF4-FFF2-40B4-BE49-F238E27FC236}">
                  <a16:creationId xmlns:a16="http://schemas.microsoft.com/office/drawing/2014/main" id="{00000000-0008-0000-0400-00002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85</xdr:row>
          <xdr:rowOff>142875</xdr:rowOff>
        </xdr:from>
        <xdr:to>
          <xdr:col>11</xdr:col>
          <xdr:colOff>190500</xdr:colOff>
          <xdr:row>90</xdr:row>
          <xdr:rowOff>0</xdr:rowOff>
        </xdr:to>
        <xdr:sp macro="" textlink="">
          <xdr:nvSpPr>
            <xdr:cNvPr id="61486" name="Check Box 46" hidden="1">
              <a:extLst>
                <a:ext uri="{63B3BB69-23CF-44E3-9099-C40C66FF867C}">
                  <a14:compatExt spid="_x0000_s61486"/>
                </a:ext>
                <a:ext uri="{FF2B5EF4-FFF2-40B4-BE49-F238E27FC236}">
                  <a16:creationId xmlns:a16="http://schemas.microsoft.com/office/drawing/2014/main" id="{00000000-0008-0000-0400-00002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85</xdr:row>
          <xdr:rowOff>142875</xdr:rowOff>
        </xdr:from>
        <xdr:to>
          <xdr:col>7</xdr:col>
          <xdr:colOff>1200150</xdr:colOff>
          <xdr:row>90</xdr:row>
          <xdr:rowOff>0</xdr:rowOff>
        </xdr:to>
        <xdr:sp macro="" textlink="">
          <xdr:nvSpPr>
            <xdr:cNvPr id="61487" name="Check Box 47" hidden="1">
              <a:extLst>
                <a:ext uri="{63B3BB69-23CF-44E3-9099-C40C66FF867C}">
                  <a14:compatExt spid="_x0000_s61487"/>
                </a:ext>
                <a:ext uri="{FF2B5EF4-FFF2-40B4-BE49-F238E27FC236}">
                  <a16:creationId xmlns:a16="http://schemas.microsoft.com/office/drawing/2014/main" id="{00000000-0008-0000-0400-00002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81</xdr:row>
          <xdr:rowOff>85725</xdr:rowOff>
        </xdr:from>
        <xdr:to>
          <xdr:col>42</xdr:col>
          <xdr:colOff>104775</xdr:colOff>
          <xdr:row>83</xdr:row>
          <xdr:rowOff>47625</xdr:rowOff>
        </xdr:to>
        <xdr:sp macro="" textlink="">
          <xdr:nvSpPr>
            <xdr:cNvPr id="61488" name="Check Box 48" hidden="1">
              <a:extLst>
                <a:ext uri="{63B3BB69-23CF-44E3-9099-C40C66FF867C}">
                  <a14:compatExt spid="_x0000_s61488"/>
                </a:ext>
                <a:ext uri="{FF2B5EF4-FFF2-40B4-BE49-F238E27FC236}">
                  <a16:creationId xmlns:a16="http://schemas.microsoft.com/office/drawing/2014/main" id="{00000000-0008-0000-0400-00003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82</xdr:row>
          <xdr:rowOff>66675</xdr:rowOff>
        </xdr:from>
        <xdr:to>
          <xdr:col>39</xdr:col>
          <xdr:colOff>171450</xdr:colOff>
          <xdr:row>84</xdr:row>
          <xdr:rowOff>19050</xdr:rowOff>
        </xdr:to>
        <xdr:sp macro="" textlink="">
          <xdr:nvSpPr>
            <xdr:cNvPr id="61489" name="Option 必3-3-1" hidden="1">
              <a:extLst>
                <a:ext uri="{63B3BB69-23CF-44E3-9099-C40C66FF867C}">
                  <a14:compatExt spid="_x0000_s61489"/>
                </a:ext>
                <a:ext uri="{FF2B5EF4-FFF2-40B4-BE49-F238E27FC236}">
                  <a16:creationId xmlns:a16="http://schemas.microsoft.com/office/drawing/2014/main" id="{00000000-0008-0000-0400-00003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82</xdr:row>
          <xdr:rowOff>66675</xdr:rowOff>
        </xdr:from>
        <xdr:to>
          <xdr:col>34</xdr:col>
          <xdr:colOff>0</xdr:colOff>
          <xdr:row>84</xdr:row>
          <xdr:rowOff>19050</xdr:rowOff>
        </xdr:to>
        <xdr:sp macro="" textlink="">
          <xdr:nvSpPr>
            <xdr:cNvPr id="61490" name="Option Button 50" hidden="1">
              <a:extLst>
                <a:ext uri="{63B3BB69-23CF-44E3-9099-C40C66FF867C}">
                  <a14:compatExt spid="_x0000_s61490"/>
                </a:ext>
                <a:ext uri="{FF2B5EF4-FFF2-40B4-BE49-F238E27FC236}">
                  <a16:creationId xmlns:a16="http://schemas.microsoft.com/office/drawing/2014/main" id="{00000000-0008-0000-0400-00003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82</xdr:row>
          <xdr:rowOff>66675</xdr:rowOff>
        </xdr:from>
        <xdr:to>
          <xdr:col>27</xdr:col>
          <xdr:colOff>0</xdr:colOff>
          <xdr:row>84</xdr:row>
          <xdr:rowOff>19050</xdr:rowOff>
        </xdr:to>
        <xdr:sp macro="" textlink="">
          <xdr:nvSpPr>
            <xdr:cNvPr id="61491" name="Option Button 51" hidden="1">
              <a:extLst>
                <a:ext uri="{63B3BB69-23CF-44E3-9099-C40C66FF867C}">
                  <a14:compatExt spid="_x0000_s61491"/>
                </a:ext>
                <a:ext uri="{FF2B5EF4-FFF2-40B4-BE49-F238E27FC236}">
                  <a16:creationId xmlns:a16="http://schemas.microsoft.com/office/drawing/2014/main" id="{00000000-0008-0000-0400-00003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82</xdr:row>
          <xdr:rowOff>66675</xdr:rowOff>
        </xdr:from>
        <xdr:to>
          <xdr:col>20</xdr:col>
          <xdr:colOff>0</xdr:colOff>
          <xdr:row>84</xdr:row>
          <xdr:rowOff>19050</xdr:rowOff>
        </xdr:to>
        <xdr:sp macro="" textlink="">
          <xdr:nvSpPr>
            <xdr:cNvPr id="61492" name="Option Button 52" hidden="1">
              <a:extLst>
                <a:ext uri="{63B3BB69-23CF-44E3-9099-C40C66FF867C}">
                  <a14:compatExt spid="_x0000_s61492"/>
                </a:ext>
                <a:ext uri="{FF2B5EF4-FFF2-40B4-BE49-F238E27FC236}">
                  <a16:creationId xmlns:a16="http://schemas.microsoft.com/office/drawing/2014/main" id="{00000000-0008-0000-0400-00003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80</xdr:row>
          <xdr:rowOff>142875</xdr:rowOff>
        </xdr:from>
        <xdr:to>
          <xdr:col>39</xdr:col>
          <xdr:colOff>171450</xdr:colOff>
          <xdr:row>82</xdr:row>
          <xdr:rowOff>47625</xdr:rowOff>
        </xdr:to>
        <xdr:sp macro="" textlink="">
          <xdr:nvSpPr>
            <xdr:cNvPr id="61493" name="Option 必3-2-1" hidden="1">
              <a:extLst>
                <a:ext uri="{63B3BB69-23CF-44E3-9099-C40C66FF867C}">
                  <a14:compatExt spid="_x0000_s61493"/>
                </a:ext>
                <a:ext uri="{FF2B5EF4-FFF2-40B4-BE49-F238E27FC236}">
                  <a16:creationId xmlns:a16="http://schemas.microsoft.com/office/drawing/2014/main" id="{00000000-0008-0000-0400-00003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80</xdr:row>
          <xdr:rowOff>133350</xdr:rowOff>
        </xdr:from>
        <xdr:to>
          <xdr:col>34</xdr:col>
          <xdr:colOff>0</xdr:colOff>
          <xdr:row>82</xdr:row>
          <xdr:rowOff>38100</xdr:rowOff>
        </xdr:to>
        <xdr:sp macro="" textlink="">
          <xdr:nvSpPr>
            <xdr:cNvPr id="61494" name="Option Button 54" hidden="1">
              <a:extLst>
                <a:ext uri="{63B3BB69-23CF-44E3-9099-C40C66FF867C}">
                  <a14:compatExt spid="_x0000_s61494"/>
                </a:ext>
                <a:ext uri="{FF2B5EF4-FFF2-40B4-BE49-F238E27FC236}">
                  <a16:creationId xmlns:a16="http://schemas.microsoft.com/office/drawing/2014/main" id="{00000000-0008-0000-0400-00003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80</xdr:row>
          <xdr:rowOff>133350</xdr:rowOff>
        </xdr:from>
        <xdr:to>
          <xdr:col>27</xdr:col>
          <xdr:colOff>0</xdr:colOff>
          <xdr:row>82</xdr:row>
          <xdr:rowOff>38100</xdr:rowOff>
        </xdr:to>
        <xdr:sp macro="" textlink="">
          <xdr:nvSpPr>
            <xdr:cNvPr id="61495" name="Option Button 55" hidden="1">
              <a:extLst>
                <a:ext uri="{63B3BB69-23CF-44E3-9099-C40C66FF867C}">
                  <a14:compatExt spid="_x0000_s61495"/>
                </a:ext>
                <a:ext uri="{FF2B5EF4-FFF2-40B4-BE49-F238E27FC236}">
                  <a16:creationId xmlns:a16="http://schemas.microsoft.com/office/drawing/2014/main" id="{00000000-0008-0000-0400-00003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80</xdr:row>
          <xdr:rowOff>133350</xdr:rowOff>
        </xdr:from>
        <xdr:to>
          <xdr:col>20</xdr:col>
          <xdr:colOff>0</xdr:colOff>
          <xdr:row>82</xdr:row>
          <xdr:rowOff>38100</xdr:rowOff>
        </xdr:to>
        <xdr:sp macro="" textlink="">
          <xdr:nvSpPr>
            <xdr:cNvPr id="61496" name="Option Button 56" hidden="1">
              <a:extLst>
                <a:ext uri="{63B3BB69-23CF-44E3-9099-C40C66FF867C}">
                  <a14:compatExt spid="_x0000_s61496"/>
                </a:ext>
                <a:ext uri="{FF2B5EF4-FFF2-40B4-BE49-F238E27FC236}">
                  <a16:creationId xmlns:a16="http://schemas.microsoft.com/office/drawing/2014/main" id="{00000000-0008-0000-0400-00003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74</xdr:row>
          <xdr:rowOff>9525</xdr:rowOff>
        </xdr:from>
        <xdr:to>
          <xdr:col>39</xdr:col>
          <xdr:colOff>171450</xdr:colOff>
          <xdr:row>76</xdr:row>
          <xdr:rowOff>38100</xdr:rowOff>
        </xdr:to>
        <xdr:sp macro="" textlink="">
          <xdr:nvSpPr>
            <xdr:cNvPr id="61497" name="Option 必3-1-1" hidden="1">
              <a:extLst>
                <a:ext uri="{63B3BB69-23CF-44E3-9099-C40C66FF867C}">
                  <a14:compatExt spid="_x0000_s61497"/>
                </a:ext>
                <a:ext uri="{FF2B5EF4-FFF2-40B4-BE49-F238E27FC236}">
                  <a16:creationId xmlns:a16="http://schemas.microsoft.com/office/drawing/2014/main" id="{00000000-0008-0000-0400-00003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74</xdr:row>
          <xdr:rowOff>9525</xdr:rowOff>
        </xdr:from>
        <xdr:to>
          <xdr:col>34</xdr:col>
          <xdr:colOff>0</xdr:colOff>
          <xdr:row>76</xdr:row>
          <xdr:rowOff>38100</xdr:rowOff>
        </xdr:to>
        <xdr:sp macro="" textlink="">
          <xdr:nvSpPr>
            <xdr:cNvPr id="61498" name="Option Button 58" hidden="1">
              <a:extLst>
                <a:ext uri="{63B3BB69-23CF-44E3-9099-C40C66FF867C}">
                  <a14:compatExt spid="_x0000_s61498"/>
                </a:ext>
                <a:ext uri="{FF2B5EF4-FFF2-40B4-BE49-F238E27FC236}">
                  <a16:creationId xmlns:a16="http://schemas.microsoft.com/office/drawing/2014/main" id="{00000000-0008-0000-0400-00003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74</xdr:row>
          <xdr:rowOff>9525</xdr:rowOff>
        </xdr:from>
        <xdr:to>
          <xdr:col>27</xdr:col>
          <xdr:colOff>0</xdr:colOff>
          <xdr:row>76</xdr:row>
          <xdr:rowOff>38100</xdr:rowOff>
        </xdr:to>
        <xdr:sp macro="" textlink="">
          <xdr:nvSpPr>
            <xdr:cNvPr id="61499" name="Option Button 59" hidden="1">
              <a:extLst>
                <a:ext uri="{63B3BB69-23CF-44E3-9099-C40C66FF867C}">
                  <a14:compatExt spid="_x0000_s61499"/>
                </a:ext>
                <a:ext uri="{FF2B5EF4-FFF2-40B4-BE49-F238E27FC236}">
                  <a16:creationId xmlns:a16="http://schemas.microsoft.com/office/drawing/2014/main" id="{00000000-0008-0000-0400-00003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xdr:row>
          <xdr:rowOff>9525</xdr:rowOff>
        </xdr:from>
        <xdr:to>
          <xdr:col>20</xdr:col>
          <xdr:colOff>0</xdr:colOff>
          <xdr:row>76</xdr:row>
          <xdr:rowOff>38100</xdr:rowOff>
        </xdr:to>
        <xdr:sp macro="" textlink="">
          <xdr:nvSpPr>
            <xdr:cNvPr id="61500" name="Option Button 60" hidden="1">
              <a:extLst>
                <a:ext uri="{63B3BB69-23CF-44E3-9099-C40C66FF867C}">
                  <a14:compatExt spid="_x0000_s61500"/>
                </a:ext>
                <a:ext uri="{FF2B5EF4-FFF2-40B4-BE49-F238E27FC236}">
                  <a16:creationId xmlns:a16="http://schemas.microsoft.com/office/drawing/2014/main" id="{00000000-0008-0000-0400-00003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118</xdr:row>
          <xdr:rowOff>142875</xdr:rowOff>
        </xdr:from>
        <xdr:to>
          <xdr:col>43</xdr:col>
          <xdr:colOff>104775</xdr:colOff>
          <xdr:row>123</xdr:row>
          <xdr:rowOff>38100</xdr:rowOff>
        </xdr:to>
        <xdr:sp macro="" textlink="">
          <xdr:nvSpPr>
            <xdr:cNvPr id="61501" name="Check Box 61" hidden="1">
              <a:extLst>
                <a:ext uri="{63B3BB69-23CF-44E3-9099-C40C66FF867C}">
                  <a14:compatExt spid="_x0000_s61501"/>
                </a:ext>
                <a:ext uri="{FF2B5EF4-FFF2-40B4-BE49-F238E27FC236}">
                  <a16:creationId xmlns:a16="http://schemas.microsoft.com/office/drawing/2014/main" id="{00000000-0008-0000-0400-00003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118</xdr:row>
          <xdr:rowOff>142875</xdr:rowOff>
        </xdr:from>
        <xdr:to>
          <xdr:col>33</xdr:col>
          <xdr:colOff>104775</xdr:colOff>
          <xdr:row>123</xdr:row>
          <xdr:rowOff>47625</xdr:rowOff>
        </xdr:to>
        <xdr:sp macro="" textlink="">
          <xdr:nvSpPr>
            <xdr:cNvPr id="61502" name="Check Box 62" hidden="1">
              <a:extLst>
                <a:ext uri="{63B3BB69-23CF-44E3-9099-C40C66FF867C}">
                  <a14:compatExt spid="_x0000_s61502"/>
                </a:ext>
                <a:ext uri="{FF2B5EF4-FFF2-40B4-BE49-F238E27FC236}">
                  <a16:creationId xmlns:a16="http://schemas.microsoft.com/office/drawing/2014/main" id="{00000000-0008-0000-0400-00003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118</xdr:row>
          <xdr:rowOff>142875</xdr:rowOff>
        </xdr:from>
        <xdr:to>
          <xdr:col>30</xdr:col>
          <xdr:colOff>104775</xdr:colOff>
          <xdr:row>123</xdr:row>
          <xdr:rowOff>47625</xdr:rowOff>
        </xdr:to>
        <xdr:sp macro="" textlink="">
          <xdr:nvSpPr>
            <xdr:cNvPr id="61503" name="Check Box 63" hidden="1">
              <a:extLst>
                <a:ext uri="{63B3BB69-23CF-44E3-9099-C40C66FF867C}">
                  <a14:compatExt spid="_x0000_s61503"/>
                </a:ext>
                <a:ext uri="{FF2B5EF4-FFF2-40B4-BE49-F238E27FC236}">
                  <a16:creationId xmlns:a16="http://schemas.microsoft.com/office/drawing/2014/main" id="{00000000-0008-0000-0400-00003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118</xdr:row>
          <xdr:rowOff>142875</xdr:rowOff>
        </xdr:from>
        <xdr:to>
          <xdr:col>25</xdr:col>
          <xdr:colOff>133350</xdr:colOff>
          <xdr:row>123</xdr:row>
          <xdr:rowOff>38100</xdr:rowOff>
        </xdr:to>
        <xdr:sp macro="" textlink="">
          <xdr:nvSpPr>
            <xdr:cNvPr id="61504" name="Check Box 64" hidden="1">
              <a:extLst>
                <a:ext uri="{63B3BB69-23CF-44E3-9099-C40C66FF867C}">
                  <a14:compatExt spid="_x0000_s61504"/>
                </a:ext>
                <a:ext uri="{FF2B5EF4-FFF2-40B4-BE49-F238E27FC236}">
                  <a16:creationId xmlns:a16="http://schemas.microsoft.com/office/drawing/2014/main" id="{00000000-0008-0000-0400-00004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118</xdr:row>
          <xdr:rowOff>142875</xdr:rowOff>
        </xdr:from>
        <xdr:to>
          <xdr:col>17</xdr:col>
          <xdr:colOff>85725</xdr:colOff>
          <xdr:row>123</xdr:row>
          <xdr:rowOff>47625</xdr:rowOff>
        </xdr:to>
        <xdr:sp macro="" textlink="">
          <xdr:nvSpPr>
            <xdr:cNvPr id="61505" name="Check Box 65" hidden="1">
              <a:extLst>
                <a:ext uri="{63B3BB69-23CF-44E3-9099-C40C66FF867C}">
                  <a14:compatExt spid="_x0000_s61505"/>
                </a:ext>
                <a:ext uri="{FF2B5EF4-FFF2-40B4-BE49-F238E27FC236}">
                  <a16:creationId xmlns:a16="http://schemas.microsoft.com/office/drawing/2014/main" id="{00000000-0008-0000-0400-00004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118</xdr:row>
          <xdr:rowOff>142875</xdr:rowOff>
        </xdr:from>
        <xdr:to>
          <xdr:col>11</xdr:col>
          <xdr:colOff>190500</xdr:colOff>
          <xdr:row>123</xdr:row>
          <xdr:rowOff>47625</xdr:rowOff>
        </xdr:to>
        <xdr:sp macro="" textlink="">
          <xdr:nvSpPr>
            <xdr:cNvPr id="61506" name="Check Box 66" hidden="1">
              <a:extLst>
                <a:ext uri="{63B3BB69-23CF-44E3-9099-C40C66FF867C}">
                  <a14:compatExt spid="_x0000_s61506"/>
                </a:ext>
                <a:ext uri="{FF2B5EF4-FFF2-40B4-BE49-F238E27FC236}">
                  <a16:creationId xmlns:a16="http://schemas.microsoft.com/office/drawing/2014/main" id="{00000000-0008-0000-0400-00004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118</xdr:row>
          <xdr:rowOff>142875</xdr:rowOff>
        </xdr:from>
        <xdr:to>
          <xdr:col>7</xdr:col>
          <xdr:colOff>1200150</xdr:colOff>
          <xdr:row>123</xdr:row>
          <xdr:rowOff>47625</xdr:rowOff>
        </xdr:to>
        <xdr:sp macro="" textlink="">
          <xdr:nvSpPr>
            <xdr:cNvPr id="61507" name="Check Box 67" hidden="1">
              <a:extLst>
                <a:ext uri="{63B3BB69-23CF-44E3-9099-C40C66FF867C}">
                  <a14:compatExt spid="_x0000_s61507"/>
                </a:ext>
                <a:ext uri="{FF2B5EF4-FFF2-40B4-BE49-F238E27FC236}">
                  <a16:creationId xmlns:a16="http://schemas.microsoft.com/office/drawing/2014/main" id="{00000000-0008-0000-0400-00004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114</xdr:row>
          <xdr:rowOff>85725</xdr:rowOff>
        </xdr:from>
        <xdr:to>
          <xdr:col>42</xdr:col>
          <xdr:colOff>104775</xdr:colOff>
          <xdr:row>116</xdr:row>
          <xdr:rowOff>47625</xdr:rowOff>
        </xdr:to>
        <xdr:sp macro="" textlink="">
          <xdr:nvSpPr>
            <xdr:cNvPr id="61508" name="Check Box 68" hidden="1">
              <a:extLst>
                <a:ext uri="{63B3BB69-23CF-44E3-9099-C40C66FF867C}">
                  <a14:compatExt spid="_x0000_s61508"/>
                </a:ext>
                <a:ext uri="{FF2B5EF4-FFF2-40B4-BE49-F238E27FC236}">
                  <a16:creationId xmlns:a16="http://schemas.microsoft.com/office/drawing/2014/main" id="{00000000-0008-0000-0400-00004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115</xdr:row>
          <xdr:rowOff>66675</xdr:rowOff>
        </xdr:from>
        <xdr:to>
          <xdr:col>39</xdr:col>
          <xdr:colOff>19050</xdr:colOff>
          <xdr:row>117</xdr:row>
          <xdr:rowOff>19050</xdr:rowOff>
        </xdr:to>
        <xdr:sp macro="" textlink="">
          <xdr:nvSpPr>
            <xdr:cNvPr id="61509" name="Option 選1-3-1" hidden="1">
              <a:extLst>
                <a:ext uri="{63B3BB69-23CF-44E3-9099-C40C66FF867C}">
                  <a14:compatExt spid="_x0000_s61509"/>
                </a:ext>
                <a:ext uri="{FF2B5EF4-FFF2-40B4-BE49-F238E27FC236}">
                  <a16:creationId xmlns:a16="http://schemas.microsoft.com/office/drawing/2014/main" id="{00000000-0008-0000-0400-00004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115</xdr:row>
          <xdr:rowOff>66675</xdr:rowOff>
        </xdr:from>
        <xdr:to>
          <xdr:col>33</xdr:col>
          <xdr:colOff>190500</xdr:colOff>
          <xdr:row>117</xdr:row>
          <xdr:rowOff>19050</xdr:rowOff>
        </xdr:to>
        <xdr:sp macro="" textlink="">
          <xdr:nvSpPr>
            <xdr:cNvPr id="61510" name="Option Button 70" hidden="1">
              <a:extLst>
                <a:ext uri="{63B3BB69-23CF-44E3-9099-C40C66FF867C}">
                  <a14:compatExt spid="_x0000_s61510"/>
                </a:ext>
                <a:ext uri="{FF2B5EF4-FFF2-40B4-BE49-F238E27FC236}">
                  <a16:creationId xmlns:a16="http://schemas.microsoft.com/office/drawing/2014/main" id="{00000000-0008-0000-0400-00004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115</xdr:row>
          <xdr:rowOff>66675</xdr:rowOff>
        </xdr:from>
        <xdr:to>
          <xdr:col>26</xdr:col>
          <xdr:colOff>190500</xdr:colOff>
          <xdr:row>117</xdr:row>
          <xdr:rowOff>19050</xdr:rowOff>
        </xdr:to>
        <xdr:sp macro="" textlink="">
          <xdr:nvSpPr>
            <xdr:cNvPr id="61511" name="Option Button 71" hidden="1">
              <a:extLst>
                <a:ext uri="{63B3BB69-23CF-44E3-9099-C40C66FF867C}">
                  <a14:compatExt spid="_x0000_s61511"/>
                </a:ext>
                <a:ext uri="{FF2B5EF4-FFF2-40B4-BE49-F238E27FC236}">
                  <a16:creationId xmlns:a16="http://schemas.microsoft.com/office/drawing/2014/main" id="{00000000-0008-0000-0400-00004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115</xdr:row>
          <xdr:rowOff>66675</xdr:rowOff>
        </xdr:from>
        <xdr:to>
          <xdr:col>19</xdr:col>
          <xdr:colOff>190500</xdr:colOff>
          <xdr:row>117</xdr:row>
          <xdr:rowOff>19050</xdr:rowOff>
        </xdr:to>
        <xdr:sp macro="" textlink="">
          <xdr:nvSpPr>
            <xdr:cNvPr id="61512" name="Option Button 72" hidden="1">
              <a:extLst>
                <a:ext uri="{63B3BB69-23CF-44E3-9099-C40C66FF867C}">
                  <a14:compatExt spid="_x0000_s61512"/>
                </a:ext>
                <a:ext uri="{FF2B5EF4-FFF2-40B4-BE49-F238E27FC236}">
                  <a16:creationId xmlns:a16="http://schemas.microsoft.com/office/drawing/2014/main" id="{00000000-0008-0000-0400-00004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113</xdr:row>
          <xdr:rowOff>142875</xdr:rowOff>
        </xdr:from>
        <xdr:to>
          <xdr:col>39</xdr:col>
          <xdr:colOff>19050</xdr:colOff>
          <xdr:row>115</xdr:row>
          <xdr:rowOff>47625</xdr:rowOff>
        </xdr:to>
        <xdr:sp macro="" textlink="">
          <xdr:nvSpPr>
            <xdr:cNvPr id="61513" name="Option 選1-2-1" hidden="1">
              <a:extLst>
                <a:ext uri="{63B3BB69-23CF-44E3-9099-C40C66FF867C}">
                  <a14:compatExt spid="_x0000_s61513"/>
                </a:ext>
                <a:ext uri="{FF2B5EF4-FFF2-40B4-BE49-F238E27FC236}">
                  <a16:creationId xmlns:a16="http://schemas.microsoft.com/office/drawing/2014/main" id="{00000000-0008-0000-0400-00004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113</xdr:row>
          <xdr:rowOff>133350</xdr:rowOff>
        </xdr:from>
        <xdr:to>
          <xdr:col>33</xdr:col>
          <xdr:colOff>180975</xdr:colOff>
          <xdr:row>115</xdr:row>
          <xdr:rowOff>38100</xdr:rowOff>
        </xdr:to>
        <xdr:sp macro="" textlink="">
          <xdr:nvSpPr>
            <xdr:cNvPr id="61514" name="Option Button 74" hidden="1">
              <a:extLst>
                <a:ext uri="{63B3BB69-23CF-44E3-9099-C40C66FF867C}">
                  <a14:compatExt spid="_x0000_s61514"/>
                </a:ext>
                <a:ext uri="{FF2B5EF4-FFF2-40B4-BE49-F238E27FC236}">
                  <a16:creationId xmlns:a16="http://schemas.microsoft.com/office/drawing/2014/main" id="{00000000-0008-0000-0400-00004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113</xdr:row>
          <xdr:rowOff>133350</xdr:rowOff>
        </xdr:from>
        <xdr:to>
          <xdr:col>26</xdr:col>
          <xdr:colOff>180975</xdr:colOff>
          <xdr:row>115</xdr:row>
          <xdr:rowOff>38100</xdr:rowOff>
        </xdr:to>
        <xdr:sp macro="" textlink="">
          <xdr:nvSpPr>
            <xdr:cNvPr id="61515" name="Option Button 75" hidden="1">
              <a:extLst>
                <a:ext uri="{63B3BB69-23CF-44E3-9099-C40C66FF867C}">
                  <a14:compatExt spid="_x0000_s61515"/>
                </a:ext>
                <a:ext uri="{FF2B5EF4-FFF2-40B4-BE49-F238E27FC236}">
                  <a16:creationId xmlns:a16="http://schemas.microsoft.com/office/drawing/2014/main" id="{00000000-0008-0000-0400-00004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113</xdr:row>
          <xdr:rowOff>133350</xdr:rowOff>
        </xdr:from>
        <xdr:to>
          <xdr:col>19</xdr:col>
          <xdr:colOff>180975</xdr:colOff>
          <xdr:row>115</xdr:row>
          <xdr:rowOff>38100</xdr:rowOff>
        </xdr:to>
        <xdr:sp macro="" textlink="">
          <xdr:nvSpPr>
            <xdr:cNvPr id="61516" name="Option Button 76" hidden="1">
              <a:extLst>
                <a:ext uri="{63B3BB69-23CF-44E3-9099-C40C66FF867C}">
                  <a14:compatExt spid="_x0000_s61516"/>
                </a:ext>
                <a:ext uri="{FF2B5EF4-FFF2-40B4-BE49-F238E27FC236}">
                  <a16:creationId xmlns:a16="http://schemas.microsoft.com/office/drawing/2014/main" id="{00000000-0008-0000-0400-00004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106</xdr:row>
          <xdr:rowOff>180975</xdr:rowOff>
        </xdr:from>
        <xdr:to>
          <xdr:col>38</xdr:col>
          <xdr:colOff>104775</xdr:colOff>
          <xdr:row>109</xdr:row>
          <xdr:rowOff>19050</xdr:rowOff>
        </xdr:to>
        <xdr:sp macro="" textlink="">
          <xdr:nvSpPr>
            <xdr:cNvPr id="61517" name="Option 選1-1-1" hidden="1">
              <a:extLst>
                <a:ext uri="{63B3BB69-23CF-44E3-9099-C40C66FF867C}">
                  <a14:compatExt spid="_x0000_s61517"/>
                </a:ext>
                <a:ext uri="{FF2B5EF4-FFF2-40B4-BE49-F238E27FC236}">
                  <a16:creationId xmlns:a16="http://schemas.microsoft.com/office/drawing/2014/main" id="{00000000-0008-0000-0400-00004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107</xdr:row>
          <xdr:rowOff>0</xdr:rowOff>
        </xdr:from>
        <xdr:to>
          <xdr:col>27</xdr:col>
          <xdr:colOff>0</xdr:colOff>
          <xdr:row>109</xdr:row>
          <xdr:rowOff>38100</xdr:rowOff>
        </xdr:to>
        <xdr:sp macro="" textlink="">
          <xdr:nvSpPr>
            <xdr:cNvPr id="61519" name="Option Button 79" hidden="1">
              <a:extLst>
                <a:ext uri="{63B3BB69-23CF-44E3-9099-C40C66FF867C}">
                  <a14:compatExt spid="_x0000_s61519"/>
                </a:ext>
                <a:ext uri="{FF2B5EF4-FFF2-40B4-BE49-F238E27FC236}">
                  <a16:creationId xmlns:a16="http://schemas.microsoft.com/office/drawing/2014/main" id="{00000000-0008-0000-0400-00004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107</xdr:row>
          <xdr:rowOff>0</xdr:rowOff>
        </xdr:from>
        <xdr:to>
          <xdr:col>33</xdr:col>
          <xdr:colOff>209550</xdr:colOff>
          <xdr:row>109</xdr:row>
          <xdr:rowOff>38100</xdr:rowOff>
        </xdr:to>
        <xdr:sp macro="" textlink="">
          <xdr:nvSpPr>
            <xdr:cNvPr id="61518" name="Option Button 78" hidden="1">
              <a:extLst>
                <a:ext uri="{63B3BB69-23CF-44E3-9099-C40C66FF867C}">
                  <a14:compatExt spid="_x0000_s61518"/>
                </a:ext>
                <a:ext uri="{FF2B5EF4-FFF2-40B4-BE49-F238E27FC236}">
                  <a16:creationId xmlns:a16="http://schemas.microsoft.com/office/drawing/2014/main" id="{00000000-0008-0000-0400-00004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107</xdr:row>
          <xdr:rowOff>0</xdr:rowOff>
        </xdr:from>
        <xdr:to>
          <xdr:col>20</xdr:col>
          <xdr:colOff>0</xdr:colOff>
          <xdr:row>109</xdr:row>
          <xdr:rowOff>38100</xdr:rowOff>
        </xdr:to>
        <xdr:sp macro="" textlink="">
          <xdr:nvSpPr>
            <xdr:cNvPr id="61520" name="Option Button 80" hidden="1">
              <a:extLst>
                <a:ext uri="{63B3BB69-23CF-44E3-9099-C40C66FF867C}">
                  <a14:compatExt spid="_x0000_s61520"/>
                </a:ext>
                <a:ext uri="{FF2B5EF4-FFF2-40B4-BE49-F238E27FC236}">
                  <a16:creationId xmlns:a16="http://schemas.microsoft.com/office/drawing/2014/main" id="{00000000-0008-0000-0400-00005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142875</xdr:rowOff>
        </xdr:from>
        <xdr:to>
          <xdr:col>1</xdr:col>
          <xdr:colOff>180975</xdr:colOff>
          <xdr:row>104</xdr:row>
          <xdr:rowOff>514350</xdr:rowOff>
        </xdr:to>
        <xdr:sp macro="" textlink="">
          <xdr:nvSpPr>
            <xdr:cNvPr id="61521" name="Check Box 選1-0" hidden="1">
              <a:extLst>
                <a:ext uri="{63B3BB69-23CF-44E3-9099-C40C66FF867C}">
                  <a14:compatExt spid="_x0000_s61521"/>
                </a:ext>
                <a:ext uri="{FF2B5EF4-FFF2-40B4-BE49-F238E27FC236}">
                  <a16:creationId xmlns:a16="http://schemas.microsoft.com/office/drawing/2014/main" id="{00000000-0008-0000-0400-00005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135</xdr:row>
          <xdr:rowOff>142875</xdr:rowOff>
        </xdr:from>
        <xdr:to>
          <xdr:col>1</xdr:col>
          <xdr:colOff>180975</xdr:colOff>
          <xdr:row>135</xdr:row>
          <xdr:rowOff>514350</xdr:rowOff>
        </xdr:to>
        <xdr:sp macro="" textlink="">
          <xdr:nvSpPr>
            <xdr:cNvPr id="61522" name="選択" hidden="1">
              <a:extLst>
                <a:ext uri="{63B3BB69-23CF-44E3-9099-C40C66FF867C}">
                  <a14:compatExt spid="_x0000_s61522"/>
                </a:ext>
                <a:ext uri="{FF2B5EF4-FFF2-40B4-BE49-F238E27FC236}">
                  <a16:creationId xmlns:a16="http://schemas.microsoft.com/office/drawing/2014/main" id="{00000000-0008-0000-0400-00005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149</xdr:row>
          <xdr:rowOff>142875</xdr:rowOff>
        </xdr:from>
        <xdr:to>
          <xdr:col>43</xdr:col>
          <xdr:colOff>104775</xdr:colOff>
          <xdr:row>154</xdr:row>
          <xdr:rowOff>38100</xdr:rowOff>
        </xdr:to>
        <xdr:sp macro="" textlink="">
          <xdr:nvSpPr>
            <xdr:cNvPr id="61523" name="Check Box 83" hidden="1">
              <a:extLst>
                <a:ext uri="{63B3BB69-23CF-44E3-9099-C40C66FF867C}">
                  <a14:compatExt spid="_x0000_s61523"/>
                </a:ext>
                <a:ext uri="{FF2B5EF4-FFF2-40B4-BE49-F238E27FC236}">
                  <a16:creationId xmlns:a16="http://schemas.microsoft.com/office/drawing/2014/main" id="{00000000-0008-0000-0400-00005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149</xdr:row>
          <xdr:rowOff>142875</xdr:rowOff>
        </xdr:from>
        <xdr:to>
          <xdr:col>33</xdr:col>
          <xdr:colOff>104775</xdr:colOff>
          <xdr:row>154</xdr:row>
          <xdr:rowOff>47625</xdr:rowOff>
        </xdr:to>
        <xdr:sp macro="" textlink="">
          <xdr:nvSpPr>
            <xdr:cNvPr id="61524" name="Check Box 84" hidden="1">
              <a:extLst>
                <a:ext uri="{63B3BB69-23CF-44E3-9099-C40C66FF867C}">
                  <a14:compatExt spid="_x0000_s61524"/>
                </a:ext>
                <a:ext uri="{FF2B5EF4-FFF2-40B4-BE49-F238E27FC236}">
                  <a16:creationId xmlns:a16="http://schemas.microsoft.com/office/drawing/2014/main" id="{00000000-0008-0000-0400-00005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149</xdr:row>
          <xdr:rowOff>142875</xdr:rowOff>
        </xdr:from>
        <xdr:to>
          <xdr:col>30</xdr:col>
          <xdr:colOff>104775</xdr:colOff>
          <xdr:row>154</xdr:row>
          <xdr:rowOff>47625</xdr:rowOff>
        </xdr:to>
        <xdr:sp macro="" textlink="">
          <xdr:nvSpPr>
            <xdr:cNvPr id="61525" name="Check Box 85" hidden="1">
              <a:extLst>
                <a:ext uri="{63B3BB69-23CF-44E3-9099-C40C66FF867C}">
                  <a14:compatExt spid="_x0000_s61525"/>
                </a:ext>
                <a:ext uri="{FF2B5EF4-FFF2-40B4-BE49-F238E27FC236}">
                  <a16:creationId xmlns:a16="http://schemas.microsoft.com/office/drawing/2014/main" id="{00000000-0008-0000-0400-00005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149</xdr:row>
          <xdr:rowOff>142875</xdr:rowOff>
        </xdr:from>
        <xdr:to>
          <xdr:col>25</xdr:col>
          <xdr:colOff>133350</xdr:colOff>
          <xdr:row>154</xdr:row>
          <xdr:rowOff>38100</xdr:rowOff>
        </xdr:to>
        <xdr:sp macro="" textlink="">
          <xdr:nvSpPr>
            <xdr:cNvPr id="61526" name="Check Box 86" hidden="1">
              <a:extLst>
                <a:ext uri="{63B3BB69-23CF-44E3-9099-C40C66FF867C}">
                  <a14:compatExt spid="_x0000_s61526"/>
                </a:ext>
                <a:ext uri="{FF2B5EF4-FFF2-40B4-BE49-F238E27FC236}">
                  <a16:creationId xmlns:a16="http://schemas.microsoft.com/office/drawing/2014/main" id="{00000000-0008-0000-0400-00005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149</xdr:row>
          <xdr:rowOff>142875</xdr:rowOff>
        </xdr:from>
        <xdr:to>
          <xdr:col>17</xdr:col>
          <xdr:colOff>85725</xdr:colOff>
          <xdr:row>154</xdr:row>
          <xdr:rowOff>47625</xdr:rowOff>
        </xdr:to>
        <xdr:sp macro="" textlink="">
          <xdr:nvSpPr>
            <xdr:cNvPr id="61527" name="Check Box 87" hidden="1">
              <a:extLst>
                <a:ext uri="{63B3BB69-23CF-44E3-9099-C40C66FF867C}">
                  <a14:compatExt spid="_x0000_s61527"/>
                </a:ext>
                <a:ext uri="{FF2B5EF4-FFF2-40B4-BE49-F238E27FC236}">
                  <a16:creationId xmlns:a16="http://schemas.microsoft.com/office/drawing/2014/main" id="{00000000-0008-0000-0400-00005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149</xdr:row>
          <xdr:rowOff>142875</xdr:rowOff>
        </xdr:from>
        <xdr:to>
          <xdr:col>11</xdr:col>
          <xdr:colOff>190500</xdr:colOff>
          <xdr:row>154</xdr:row>
          <xdr:rowOff>47625</xdr:rowOff>
        </xdr:to>
        <xdr:sp macro="" textlink="">
          <xdr:nvSpPr>
            <xdr:cNvPr id="61528" name="Check Box 88" hidden="1">
              <a:extLst>
                <a:ext uri="{63B3BB69-23CF-44E3-9099-C40C66FF867C}">
                  <a14:compatExt spid="_x0000_s61528"/>
                </a:ext>
                <a:ext uri="{FF2B5EF4-FFF2-40B4-BE49-F238E27FC236}">
                  <a16:creationId xmlns:a16="http://schemas.microsoft.com/office/drawing/2014/main" id="{00000000-0008-0000-0400-00005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149</xdr:row>
          <xdr:rowOff>142875</xdr:rowOff>
        </xdr:from>
        <xdr:to>
          <xdr:col>7</xdr:col>
          <xdr:colOff>1200150</xdr:colOff>
          <xdr:row>154</xdr:row>
          <xdr:rowOff>47625</xdr:rowOff>
        </xdr:to>
        <xdr:sp macro="" textlink="">
          <xdr:nvSpPr>
            <xdr:cNvPr id="61529" name="Check Box 89" hidden="1">
              <a:extLst>
                <a:ext uri="{63B3BB69-23CF-44E3-9099-C40C66FF867C}">
                  <a14:compatExt spid="_x0000_s61529"/>
                </a:ext>
                <a:ext uri="{FF2B5EF4-FFF2-40B4-BE49-F238E27FC236}">
                  <a16:creationId xmlns:a16="http://schemas.microsoft.com/office/drawing/2014/main" id="{00000000-0008-0000-0400-00005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145</xdr:row>
          <xdr:rowOff>85725</xdr:rowOff>
        </xdr:from>
        <xdr:to>
          <xdr:col>42</xdr:col>
          <xdr:colOff>104775</xdr:colOff>
          <xdr:row>147</xdr:row>
          <xdr:rowOff>47625</xdr:rowOff>
        </xdr:to>
        <xdr:sp macro="" textlink="">
          <xdr:nvSpPr>
            <xdr:cNvPr id="61530" name="Check Box 90" hidden="1">
              <a:extLst>
                <a:ext uri="{63B3BB69-23CF-44E3-9099-C40C66FF867C}">
                  <a14:compatExt spid="_x0000_s61530"/>
                </a:ext>
                <a:ext uri="{FF2B5EF4-FFF2-40B4-BE49-F238E27FC236}">
                  <a16:creationId xmlns:a16="http://schemas.microsoft.com/office/drawing/2014/main" id="{00000000-0008-0000-0400-00005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146</xdr:row>
          <xdr:rowOff>66675</xdr:rowOff>
        </xdr:from>
        <xdr:to>
          <xdr:col>40</xdr:col>
          <xdr:colOff>19050</xdr:colOff>
          <xdr:row>148</xdr:row>
          <xdr:rowOff>19050</xdr:rowOff>
        </xdr:to>
        <xdr:sp macro="" textlink="">
          <xdr:nvSpPr>
            <xdr:cNvPr id="61531" name="Option 選2-3-1" hidden="1">
              <a:extLst>
                <a:ext uri="{63B3BB69-23CF-44E3-9099-C40C66FF867C}">
                  <a14:compatExt spid="_x0000_s61531"/>
                </a:ext>
                <a:ext uri="{FF2B5EF4-FFF2-40B4-BE49-F238E27FC236}">
                  <a16:creationId xmlns:a16="http://schemas.microsoft.com/office/drawing/2014/main" id="{00000000-0008-0000-0400-00005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146</xdr:row>
          <xdr:rowOff>66675</xdr:rowOff>
        </xdr:from>
        <xdr:to>
          <xdr:col>33</xdr:col>
          <xdr:colOff>200025</xdr:colOff>
          <xdr:row>148</xdr:row>
          <xdr:rowOff>19050</xdr:rowOff>
        </xdr:to>
        <xdr:sp macro="" textlink="">
          <xdr:nvSpPr>
            <xdr:cNvPr id="61532" name="Option Button 92" hidden="1">
              <a:extLst>
                <a:ext uri="{63B3BB69-23CF-44E3-9099-C40C66FF867C}">
                  <a14:compatExt spid="_x0000_s61532"/>
                </a:ext>
                <a:ext uri="{FF2B5EF4-FFF2-40B4-BE49-F238E27FC236}">
                  <a16:creationId xmlns:a16="http://schemas.microsoft.com/office/drawing/2014/main" id="{00000000-0008-0000-0400-00005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146</xdr:row>
          <xdr:rowOff>66675</xdr:rowOff>
        </xdr:from>
        <xdr:to>
          <xdr:col>26</xdr:col>
          <xdr:colOff>200025</xdr:colOff>
          <xdr:row>148</xdr:row>
          <xdr:rowOff>19050</xdr:rowOff>
        </xdr:to>
        <xdr:sp macro="" textlink="">
          <xdr:nvSpPr>
            <xdr:cNvPr id="61533" name="Option Button 93" hidden="1">
              <a:extLst>
                <a:ext uri="{63B3BB69-23CF-44E3-9099-C40C66FF867C}">
                  <a14:compatExt spid="_x0000_s61533"/>
                </a:ext>
                <a:ext uri="{FF2B5EF4-FFF2-40B4-BE49-F238E27FC236}">
                  <a16:creationId xmlns:a16="http://schemas.microsoft.com/office/drawing/2014/main" id="{00000000-0008-0000-0400-00005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146</xdr:row>
          <xdr:rowOff>66675</xdr:rowOff>
        </xdr:from>
        <xdr:to>
          <xdr:col>19</xdr:col>
          <xdr:colOff>200025</xdr:colOff>
          <xdr:row>148</xdr:row>
          <xdr:rowOff>19050</xdr:rowOff>
        </xdr:to>
        <xdr:sp macro="" textlink="">
          <xdr:nvSpPr>
            <xdr:cNvPr id="61534" name="Option Button 94" hidden="1">
              <a:extLst>
                <a:ext uri="{63B3BB69-23CF-44E3-9099-C40C66FF867C}">
                  <a14:compatExt spid="_x0000_s61534"/>
                </a:ext>
                <a:ext uri="{FF2B5EF4-FFF2-40B4-BE49-F238E27FC236}">
                  <a16:creationId xmlns:a16="http://schemas.microsoft.com/office/drawing/2014/main" id="{00000000-0008-0000-0400-00005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144</xdr:row>
          <xdr:rowOff>142875</xdr:rowOff>
        </xdr:from>
        <xdr:to>
          <xdr:col>40</xdr:col>
          <xdr:colOff>19050</xdr:colOff>
          <xdr:row>146</xdr:row>
          <xdr:rowOff>47625</xdr:rowOff>
        </xdr:to>
        <xdr:sp macro="" textlink="">
          <xdr:nvSpPr>
            <xdr:cNvPr id="61535" name="Option 選2-2-1" hidden="1">
              <a:extLst>
                <a:ext uri="{63B3BB69-23CF-44E3-9099-C40C66FF867C}">
                  <a14:compatExt spid="_x0000_s61535"/>
                </a:ext>
                <a:ext uri="{FF2B5EF4-FFF2-40B4-BE49-F238E27FC236}">
                  <a16:creationId xmlns:a16="http://schemas.microsoft.com/office/drawing/2014/main" id="{00000000-0008-0000-0400-00005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144</xdr:row>
          <xdr:rowOff>133350</xdr:rowOff>
        </xdr:from>
        <xdr:to>
          <xdr:col>33</xdr:col>
          <xdr:colOff>200025</xdr:colOff>
          <xdr:row>146</xdr:row>
          <xdr:rowOff>38100</xdr:rowOff>
        </xdr:to>
        <xdr:sp macro="" textlink="">
          <xdr:nvSpPr>
            <xdr:cNvPr id="61536" name="Option Button 96" hidden="1">
              <a:extLst>
                <a:ext uri="{63B3BB69-23CF-44E3-9099-C40C66FF867C}">
                  <a14:compatExt spid="_x0000_s61536"/>
                </a:ext>
                <a:ext uri="{FF2B5EF4-FFF2-40B4-BE49-F238E27FC236}">
                  <a16:creationId xmlns:a16="http://schemas.microsoft.com/office/drawing/2014/main" id="{00000000-0008-0000-0400-00006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144</xdr:row>
          <xdr:rowOff>133350</xdr:rowOff>
        </xdr:from>
        <xdr:to>
          <xdr:col>26</xdr:col>
          <xdr:colOff>200025</xdr:colOff>
          <xdr:row>146</xdr:row>
          <xdr:rowOff>38100</xdr:rowOff>
        </xdr:to>
        <xdr:sp macro="" textlink="">
          <xdr:nvSpPr>
            <xdr:cNvPr id="61537" name="Option Button 97" hidden="1">
              <a:extLst>
                <a:ext uri="{63B3BB69-23CF-44E3-9099-C40C66FF867C}">
                  <a14:compatExt spid="_x0000_s61537"/>
                </a:ext>
                <a:ext uri="{FF2B5EF4-FFF2-40B4-BE49-F238E27FC236}">
                  <a16:creationId xmlns:a16="http://schemas.microsoft.com/office/drawing/2014/main" id="{00000000-0008-0000-0400-00006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144</xdr:row>
          <xdr:rowOff>133350</xdr:rowOff>
        </xdr:from>
        <xdr:to>
          <xdr:col>19</xdr:col>
          <xdr:colOff>200025</xdr:colOff>
          <xdr:row>146</xdr:row>
          <xdr:rowOff>38100</xdr:rowOff>
        </xdr:to>
        <xdr:sp macro="" textlink="">
          <xdr:nvSpPr>
            <xdr:cNvPr id="61538" name="Option Button 98" hidden="1">
              <a:extLst>
                <a:ext uri="{63B3BB69-23CF-44E3-9099-C40C66FF867C}">
                  <a14:compatExt spid="_x0000_s61538"/>
                </a:ext>
                <a:ext uri="{FF2B5EF4-FFF2-40B4-BE49-F238E27FC236}">
                  <a16:creationId xmlns:a16="http://schemas.microsoft.com/office/drawing/2014/main" id="{00000000-0008-0000-0400-00006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138</xdr:row>
          <xdr:rowOff>9525</xdr:rowOff>
        </xdr:from>
        <xdr:to>
          <xdr:col>40</xdr:col>
          <xdr:colOff>19050</xdr:colOff>
          <xdr:row>140</xdr:row>
          <xdr:rowOff>38100</xdr:rowOff>
        </xdr:to>
        <xdr:sp macro="" textlink="">
          <xdr:nvSpPr>
            <xdr:cNvPr id="61539" name="Option 選2-1-1" hidden="1">
              <a:extLst>
                <a:ext uri="{63B3BB69-23CF-44E3-9099-C40C66FF867C}">
                  <a14:compatExt spid="_x0000_s61539"/>
                </a:ext>
                <a:ext uri="{FF2B5EF4-FFF2-40B4-BE49-F238E27FC236}">
                  <a16:creationId xmlns:a16="http://schemas.microsoft.com/office/drawing/2014/main" id="{00000000-0008-0000-0400-00006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138</xdr:row>
          <xdr:rowOff>9525</xdr:rowOff>
        </xdr:from>
        <xdr:to>
          <xdr:col>33</xdr:col>
          <xdr:colOff>200025</xdr:colOff>
          <xdr:row>140</xdr:row>
          <xdr:rowOff>38100</xdr:rowOff>
        </xdr:to>
        <xdr:sp macro="" textlink="">
          <xdr:nvSpPr>
            <xdr:cNvPr id="61540" name="Option Button 100" hidden="1">
              <a:extLst>
                <a:ext uri="{63B3BB69-23CF-44E3-9099-C40C66FF867C}">
                  <a14:compatExt spid="_x0000_s61540"/>
                </a:ext>
                <a:ext uri="{FF2B5EF4-FFF2-40B4-BE49-F238E27FC236}">
                  <a16:creationId xmlns:a16="http://schemas.microsoft.com/office/drawing/2014/main" id="{00000000-0008-0000-0400-00006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138</xdr:row>
          <xdr:rowOff>9525</xdr:rowOff>
        </xdr:from>
        <xdr:to>
          <xdr:col>26</xdr:col>
          <xdr:colOff>200025</xdr:colOff>
          <xdr:row>140</xdr:row>
          <xdr:rowOff>38100</xdr:rowOff>
        </xdr:to>
        <xdr:sp macro="" textlink="">
          <xdr:nvSpPr>
            <xdr:cNvPr id="61541" name="Option Button 101" hidden="1">
              <a:extLst>
                <a:ext uri="{63B3BB69-23CF-44E3-9099-C40C66FF867C}">
                  <a14:compatExt spid="_x0000_s61541"/>
                </a:ext>
                <a:ext uri="{FF2B5EF4-FFF2-40B4-BE49-F238E27FC236}">
                  <a16:creationId xmlns:a16="http://schemas.microsoft.com/office/drawing/2014/main" id="{00000000-0008-0000-0400-00006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138</xdr:row>
          <xdr:rowOff>9525</xdr:rowOff>
        </xdr:from>
        <xdr:to>
          <xdr:col>19</xdr:col>
          <xdr:colOff>200025</xdr:colOff>
          <xdr:row>140</xdr:row>
          <xdr:rowOff>38100</xdr:rowOff>
        </xdr:to>
        <xdr:sp macro="" textlink="">
          <xdr:nvSpPr>
            <xdr:cNvPr id="61542" name="Option Button 102" hidden="1">
              <a:extLst>
                <a:ext uri="{63B3BB69-23CF-44E3-9099-C40C66FF867C}">
                  <a14:compatExt spid="_x0000_s61542"/>
                </a:ext>
                <a:ext uri="{FF2B5EF4-FFF2-40B4-BE49-F238E27FC236}">
                  <a16:creationId xmlns:a16="http://schemas.microsoft.com/office/drawing/2014/main" id="{00000000-0008-0000-0400-00006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166</xdr:row>
          <xdr:rowOff>142875</xdr:rowOff>
        </xdr:from>
        <xdr:to>
          <xdr:col>1</xdr:col>
          <xdr:colOff>180975</xdr:colOff>
          <xdr:row>166</xdr:row>
          <xdr:rowOff>514350</xdr:rowOff>
        </xdr:to>
        <xdr:sp macro="" textlink="">
          <xdr:nvSpPr>
            <xdr:cNvPr id="61543" name="選択" hidden="1">
              <a:extLst>
                <a:ext uri="{63B3BB69-23CF-44E3-9099-C40C66FF867C}">
                  <a14:compatExt spid="_x0000_s61543"/>
                </a:ext>
                <a:ext uri="{FF2B5EF4-FFF2-40B4-BE49-F238E27FC236}">
                  <a16:creationId xmlns:a16="http://schemas.microsoft.com/office/drawing/2014/main" id="{00000000-0008-0000-0400-00006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180</xdr:row>
          <xdr:rowOff>142875</xdr:rowOff>
        </xdr:from>
        <xdr:to>
          <xdr:col>43</xdr:col>
          <xdr:colOff>104775</xdr:colOff>
          <xdr:row>185</xdr:row>
          <xdr:rowOff>38100</xdr:rowOff>
        </xdr:to>
        <xdr:sp macro="" textlink="">
          <xdr:nvSpPr>
            <xdr:cNvPr id="61544" name="Check Box 104" hidden="1">
              <a:extLst>
                <a:ext uri="{63B3BB69-23CF-44E3-9099-C40C66FF867C}">
                  <a14:compatExt spid="_x0000_s61544"/>
                </a:ext>
                <a:ext uri="{FF2B5EF4-FFF2-40B4-BE49-F238E27FC236}">
                  <a16:creationId xmlns:a16="http://schemas.microsoft.com/office/drawing/2014/main" id="{00000000-0008-0000-0400-00006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180</xdr:row>
          <xdr:rowOff>142875</xdr:rowOff>
        </xdr:from>
        <xdr:to>
          <xdr:col>33</xdr:col>
          <xdr:colOff>104775</xdr:colOff>
          <xdr:row>185</xdr:row>
          <xdr:rowOff>47625</xdr:rowOff>
        </xdr:to>
        <xdr:sp macro="" textlink="">
          <xdr:nvSpPr>
            <xdr:cNvPr id="61545" name="Check Box 105" hidden="1">
              <a:extLst>
                <a:ext uri="{63B3BB69-23CF-44E3-9099-C40C66FF867C}">
                  <a14:compatExt spid="_x0000_s61545"/>
                </a:ext>
                <a:ext uri="{FF2B5EF4-FFF2-40B4-BE49-F238E27FC236}">
                  <a16:creationId xmlns:a16="http://schemas.microsoft.com/office/drawing/2014/main" id="{00000000-0008-0000-0400-00006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180</xdr:row>
          <xdr:rowOff>142875</xdr:rowOff>
        </xdr:from>
        <xdr:to>
          <xdr:col>30</xdr:col>
          <xdr:colOff>104775</xdr:colOff>
          <xdr:row>185</xdr:row>
          <xdr:rowOff>47625</xdr:rowOff>
        </xdr:to>
        <xdr:sp macro="" textlink="">
          <xdr:nvSpPr>
            <xdr:cNvPr id="61546" name="Check Box 106" hidden="1">
              <a:extLst>
                <a:ext uri="{63B3BB69-23CF-44E3-9099-C40C66FF867C}">
                  <a14:compatExt spid="_x0000_s61546"/>
                </a:ext>
                <a:ext uri="{FF2B5EF4-FFF2-40B4-BE49-F238E27FC236}">
                  <a16:creationId xmlns:a16="http://schemas.microsoft.com/office/drawing/2014/main" id="{00000000-0008-0000-0400-00006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180</xdr:row>
          <xdr:rowOff>142875</xdr:rowOff>
        </xdr:from>
        <xdr:to>
          <xdr:col>25</xdr:col>
          <xdr:colOff>133350</xdr:colOff>
          <xdr:row>185</xdr:row>
          <xdr:rowOff>38100</xdr:rowOff>
        </xdr:to>
        <xdr:sp macro="" textlink="">
          <xdr:nvSpPr>
            <xdr:cNvPr id="61547" name="Check Box 107" hidden="1">
              <a:extLst>
                <a:ext uri="{63B3BB69-23CF-44E3-9099-C40C66FF867C}">
                  <a14:compatExt spid="_x0000_s61547"/>
                </a:ext>
                <a:ext uri="{FF2B5EF4-FFF2-40B4-BE49-F238E27FC236}">
                  <a16:creationId xmlns:a16="http://schemas.microsoft.com/office/drawing/2014/main" id="{00000000-0008-0000-0400-00006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180</xdr:row>
          <xdr:rowOff>142875</xdr:rowOff>
        </xdr:from>
        <xdr:to>
          <xdr:col>17</xdr:col>
          <xdr:colOff>85725</xdr:colOff>
          <xdr:row>185</xdr:row>
          <xdr:rowOff>47625</xdr:rowOff>
        </xdr:to>
        <xdr:sp macro="" textlink="">
          <xdr:nvSpPr>
            <xdr:cNvPr id="61548" name="Check Box 108" hidden="1">
              <a:extLst>
                <a:ext uri="{63B3BB69-23CF-44E3-9099-C40C66FF867C}">
                  <a14:compatExt spid="_x0000_s61548"/>
                </a:ext>
                <a:ext uri="{FF2B5EF4-FFF2-40B4-BE49-F238E27FC236}">
                  <a16:creationId xmlns:a16="http://schemas.microsoft.com/office/drawing/2014/main" id="{00000000-0008-0000-0400-00006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180</xdr:row>
          <xdr:rowOff>142875</xdr:rowOff>
        </xdr:from>
        <xdr:to>
          <xdr:col>11</xdr:col>
          <xdr:colOff>190500</xdr:colOff>
          <xdr:row>185</xdr:row>
          <xdr:rowOff>47625</xdr:rowOff>
        </xdr:to>
        <xdr:sp macro="" textlink="">
          <xdr:nvSpPr>
            <xdr:cNvPr id="61549" name="Check Box 109" hidden="1">
              <a:extLst>
                <a:ext uri="{63B3BB69-23CF-44E3-9099-C40C66FF867C}">
                  <a14:compatExt spid="_x0000_s61549"/>
                </a:ext>
                <a:ext uri="{FF2B5EF4-FFF2-40B4-BE49-F238E27FC236}">
                  <a16:creationId xmlns:a16="http://schemas.microsoft.com/office/drawing/2014/main" id="{00000000-0008-0000-0400-00006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180</xdr:row>
          <xdr:rowOff>142875</xdr:rowOff>
        </xdr:from>
        <xdr:to>
          <xdr:col>7</xdr:col>
          <xdr:colOff>1200150</xdr:colOff>
          <xdr:row>185</xdr:row>
          <xdr:rowOff>47625</xdr:rowOff>
        </xdr:to>
        <xdr:sp macro="" textlink="">
          <xdr:nvSpPr>
            <xdr:cNvPr id="61550" name="Check Box 110" hidden="1">
              <a:extLst>
                <a:ext uri="{63B3BB69-23CF-44E3-9099-C40C66FF867C}">
                  <a14:compatExt spid="_x0000_s61550"/>
                </a:ext>
                <a:ext uri="{FF2B5EF4-FFF2-40B4-BE49-F238E27FC236}">
                  <a16:creationId xmlns:a16="http://schemas.microsoft.com/office/drawing/2014/main" id="{00000000-0008-0000-0400-00006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176</xdr:row>
          <xdr:rowOff>85725</xdr:rowOff>
        </xdr:from>
        <xdr:to>
          <xdr:col>42</xdr:col>
          <xdr:colOff>104775</xdr:colOff>
          <xdr:row>178</xdr:row>
          <xdr:rowOff>47625</xdr:rowOff>
        </xdr:to>
        <xdr:sp macro="" textlink="">
          <xdr:nvSpPr>
            <xdr:cNvPr id="61551" name="Check Box 111" hidden="1">
              <a:extLst>
                <a:ext uri="{63B3BB69-23CF-44E3-9099-C40C66FF867C}">
                  <a14:compatExt spid="_x0000_s61551"/>
                </a:ext>
                <a:ext uri="{FF2B5EF4-FFF2-40B4-BE49-F238E27FC236}">
                  <a16:creationId xmlns:a16="http://schemas.microsoft.com/office/drawing/2014/main" id="{00000000-0008-0000-0400-00006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177</xdr:row>
          <xdr:rowOff>85725</xdr:rowOff>
        </xdr:from>
        <xdr:to>
          <xdr:col>39</xdr:col>
          <xdr:colOff>114300</xdr:colOff>
          <xdr:row>179</xdr:row>
          <xdr:rowOff>38100</xdr:rowOff>
        </xdr:to>
        <xdr:sp macro="" textlink="">
          <xdr:nvSpPr>
            <xdr:cNvPr id="61552" name="Option 選3-3-1" hidden="1">
              <a:extLst>
                <a:ext uri="{63B3BB69-23CF-44E3-9099-C40C66FF867C}">
                  <a14:compatExt spid="_x0000_s61552"/>
                </a:ext>
                <a:ext uri="{FF2B5EF4-FFF2-40B4-BE49-F238E27FC236}">
                  <a16:creationId xmlns:a16="http://schemas.microsoft.com/office/drawing/2014/main" id="{00000000-0008-0000-0400-00007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177</xdr:row>
          <xdr:rowOff>85725</xdr:rowOff>
        </xdr:from>
        <xdr:to>
          <xdr:col>33</xdr:col>
          <xdr:colOff>200025</xdr:colOff>
          <xdr:row>179</xdr:row>
          <xdr:rowOff>38100</xdr:rowOff>
        </xdr:to>
        <xdr:sp macro="" textlink="">
          <xdr:nvSpPr>
            <xdr:cNvPr id="61553" name="Option Button 113" hidden="1">
              <a:extLst>
                <a:ext uri="{63B3BB69-23CF-44E3-9099-C40C66FF867C}">
                  <a14:compatExt spid="_x0000_s61553"/>
                </a:ext>
                <a:ext uri="{FF2B5EF4-FFF2-40B4-BE49-F238E27FC236}">
                  <a16:creationId xmlns:a16="http://schemas.microsoft.com/office/drawing/2014/main" id="{00000000-0008-0000-0400-00007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177</xdr:row>
          <xdr:rowOff>85725</xdr:rowOff>
        </xdr:from>
        <xdr:to>
          <xdr:col>26</xdr:col>
          <xdr:colOff>200025</xdr:colOff>
          <xdr:row>179</xdr:row>
          <xdr:rowOff>38100</xdr:rowOff>
        </xdr:to>
        <xdr:sp macro="" textlink="">
          <xdr:nvSpPr>
            <xdr:cNvPr id="61554" name="Option Button 114" hidden="1">
              <a:extLst>
                <a:ext uri="{63B3BB69-23CF-44E3-9099-C40C66FF867C}">
                  <a14:compatExt spid="_x0000_s61554"/>
                </a:ext>
                <a:ext uri="{FF2B5EF4-FFF2-40B4-BE49-F238E27FC236}">
                  <a16:creationId xmlns:a16="http://schemas.microsoft.com/office/drawing/2014/main" id="{00000000-0008-0000-0400-00007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177</xdr:row>
          <xdr:rowOff>85725</xdr:rowOff>
        </xdr:from>
        <xdr:to>
          <xdr:col>19</xdr:col>
          <xdr:colOff>200025</xdr:colOff>
          <xdr:row>179</xdr:row>
          <xdr:rowOff>38100</xdr:rowOff>
        </xdr:to>
        <xdr:sp macro="" textlink="">
          <xdr:nvSpPr>
            <xdr:cNvPr id="61555" name="Option 選-３-3-2" hidden="1">
              <a:extLst>
                <a:ext uri="{63B3BB69-23CF-44E3-9099-C40C66FF867C}">
                  <a14:compatExt spid="_x0000_s61555"/>
                </a:ext>
                <a:ext uri="{FF2B5EF4-FFF2-40B4-BE49-F238E27FC236}">
                  <a16:creationId xmlns:a16="http://schemas.microsoft.com/office/drawing/2014/main" id="{00000000-0008-0000-0400-00007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175</xdr:row>
          <xdr:rowOff>142875</xdr:rowOff>
        </xdr:from>
        <xdr:to>
          <xdr:col>39</xdr:col>
          <xdr:colOff>114300</xdr:colOff>
          <xdr:row>177</xdr:row>
          <xdr:rowOff>47625</xdr:rowOff>
        </xdr:to>
        <xdr:sp macro="" textlink="">
          <xdr:nvSpPr>
            <xdr:cNvPr id="61556" name="Option 選3-2-1" hidden="1">
              <a:extLst>
                <a:ext uri="{63B3BB69-23CF-44E3-9099-C40C66FF867C}">
                  <a14:compatExt spid="_x0000_s61556"/>
                </a:ext>
                <a:ext uri="{FF2B5EF4-FFF2-40B4-BE49-F238E27FC236}">
                  <a16:creationId xmlns:a16="http://schemas.microsoft.com/office/drawing/2014/main" id="{00000000-0008-0000-0400-00007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175</xdr:row>
          <xdr:rowOff>133350</xdr:rowOff>
        </xdr:from>
        <xdr:to>
          <xdr:col>33</xdr:col>
          <xdr:colOff>200025</xdr:colOff>
          <xdr:row>177</xdr:row>
          <xdr:rowOff>38100</xdr:rowOff>
        </xdr:to>
        <xdr:sp macro="" textlink="">
          <xdr:nvSpPr>
            <xdr:cNvPr id="61557" name="Option Button 117" hidden="1">
              <a:extLst>
                <a:ext uri="{63B3BB69-23CF-44E3-9099-C40C66FF867C}">
                  <a14:compatExt spid="_x0000_s61557"/>
                </a:ext>
                <a:ext uri="{FF2B5EF4-FFF2-40B4-BE49-F238E27FC236}">
                  <a16:creationId xmlns:a16="http://schemas.microsoft.com/office/drawing/2014/main" id="{00000000-0008-0000-0400-00007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175</xdr:row>
          <xdr:rowOff>133350</xdr:rowOff>
        </xdr:from>
        <xdr:to>
          <xdr:col>26</xdr:col>
          <xdr:colOff>200025</xdr:colOff>
          <xdr:row>177</xdr:row>
          <xdr:rowOff>38100</xdr:rowOff>
        </xdr:to>
        <xdr:sp macro="" textlink="">
          <xdr:nvSpPr>
            <xdr:cNvPr id="61558" name="Option Button 118" hidden="1">
              <a:extLst>
                <a:ext uri="{63B3BB69-23CF-44E3-9099-C40C66FF867C}">
                  <a14:compatExt spid="_x0000_s61558"/>
                </a:ext>
                <a:ext uri="{FF2B5EF4-FFF2-40B4-BE49-F238E27FC236}">
                  <a16:creationId xmlns:a16="http://schemas.microsoft.com/office/drawing/2014/main" id="{00000000-0008-0000-0400-00007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175</xdr:row>
          <xdr:rowOff>133350</xdr:rowOff>
        </xdr:from>
        <xdr:to>
          <xdr:col>19</xdr:col>
          <xdr:colOff>200025</xdr:colOff>
          <xdr:row>177</xdr:row>
          <xdr:rowOff>38100</xdr:rowOff>
        </xdr:to>
        <xdr:sp macro="" textlink="">
          <xdr:nvSpPr>
            <xdr:cNvPr id="61559" name="Option 選-３-2-2" hidden="1">
              <a:extLst>
                <a:ext uri="{63B3BB69-23CF-44E3-9099-C40C66FF867C}">
                  <a14:compatExt spid="_x0000_s61559"/>
                </a:ext>
                <a:ext uri="{FF2B5EF4-FFF2-40B4-BE49-F238E27FC236}">
                  <a16:creationId xmlns:a16="http://schemas.microsoft.com/office/drawing/2014/main" id="{00000000-0008-0000-0400-00007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169</xdr:row>
          <xdr:rowOff>9525</xdr:rowOff>
        </xdr:from>
        <xdr:to>
          <xdr:col>39</xdr:col>
          <xdr:colOff>114300</xdr:colOff>
          <xdr:row>171</xdr:row>
          <xdr:rowOff>38100</xdr:rowOff>
        </xdr:to>
        <xdr:sp macro="" textlink="">
          <xdr:nvSpPr>
            <xdr:cNvPr id="61560" name="Option 選3-1-1" hidden="1">
              <a:extLst>
                <a:ext uri="{63B3BB69-23CF-44E3-9099-C40C66FF867C}">
                  <a14:compatExt spid="_x0000_s61560"/>
                </a:ext>
                <a:ext uri="{FF2B5EF4-FFF2-40B4-BE49-F238E27FC236}">
                  <a16:creationId xmlns:a16="http://schemas.microsoft.com/office/drawing/2014/main" id="{00000000-0008-0000-0400-00007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169</xdr:row>
          <xdr:rowOff>9525</xdr:rowOff>
        </xdr:from>
        <xdr:to>
          <xdr:col>33</xdr:col>
          <xdr:colOff>200025</xdr:colOff>
          <xdr:row>171</xdr:row>
          <xdr:rowOff>38100</xdr:rowOff>
        </xdr:to>
        <xdr:sp macro="" textlink="">
          <xdr:nvSpPr>
            <xdr:cNvPr id="61561" name="Option Button 121" hidden="1">
              <a:extLst>
                <a:ext uri="{63B3BB69-23CF-44E3-9099-C40C66FF867C}">
                  <a14:compatExt spid="_x0000_s61561"/>
                </a:ext>
                <a:ext uri="{FF2B5EF4-FFF2-40B4-BE49-F238E27FC236}">
                  <a16:creationId xmlns:a16="http://schemas.microsoft.com/office/drawing/2014/main" id="{00000000-0008-0000-0400-00007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169</xdr:row>
          <xdr:rowOff>9525</xdr:rowOff>
        </xdr:from>
        <xdr:to>
          <xdr:col>26</xdr:col>
          <xdr:colOff>200025</xdr:colOff>
          <xdr:row>171</xdr:row>
          <xdr:rowOff>38100</xdr:rowOff>
        </xdr:to>
        <xdr:sp macro="" textlink="">
          <xdr:nvSpPr>
            <xdr:cNvPr id="61562" name="Option Button 122" hidden="1">
              <a:extLst>
                <a:ext uri="{63B3BB69-23CF-44E3-9099-C40C66FF867C}">
                  <a14:compatExt spid="_x0000_s61562"/>
                </a:ext>
                <a:ext uri="{FF2B5EF4-FFF2-40B4-BE49-F238E27FC236}">
                  <a16:creationId xmlns:a16="http://schemas.microsoft.com/office/drawing/2014/main" id="{00000000-0008-0000-0400-00007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169</xdr:row>
          <xdr:rowOff>9525</xdr:rowOff>
        </xdr:from>
        <xdr:to>
          <xdr:col>19</xdr:col>
          <xdr:colOff>200025</xdr:colOff>
          <xdr:row>171</xdr:row>
          <xdr:rowOff>38100</xdr:rowOff>
        </xdr:to>
        <xdr:sp macro="" textlink="">
          <xdr:nvSpPr>
            <xdr:cNvPr id="61563" name="Option 選-３-1-2" hidden="1">
              <a:extLst>
                <a:ext uri="{63B3BB69-23CF-44E3-9099-C40C66FF867C}">
                  <a14:compatExt spid="_x0000_s61563"/>
                </a:ext>
                <a:ext uri="{FF2B5EF4-FFF2-40B4-BE49-F238E27FC236}">
                  <a16:creationId xmlns:a16="http://schemas.microsoft.com/office/drawing/2014/main" id="{00000000-0008-0000-0400-00007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197</xdr:row>
          <xdr:rowOff>142875</xdr:rowOff>
        </xdr:from>
        <xdr:to>
          <xdr:col>1</xdr:col>
          <xdr:colOff>180975</xdr:colOff>
          <xdr:row>197</xdr:row>
          <xdr:rowOff>514350</xdr:rowOff>
        </xdr:to>
        <xdr:sp macro="" textlink="">
          <xdr:nvSpPr>
            <xdr:cNvPr id="61564" name="選択" hidden="1">
              <a:extLst>
                <a:ext uri="{63B3BB69-23CF-44E3-9099-C40C66FF867C}">
                  <a14:compatExt spid="_x0000_s61564"/>
                </a:ext>
                <a:ext uri="{FF2B5EF4-FFF2-40B4-BE49-F238E27FC236}">
                  <a16:creationId xmlns:a16="http://schemas.microsoft.com/office/drawing/2014/main" id="{00000000-0008-0000-0400-00007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211</xdr:row>
          <xdr:rowOff>142875</xdr:rowOff>
        </xdr:from>
        <xdr:to>
          <xdr:col>43</xdr:col>
          <xdr:colOff>104775</xdr:colOff>
          <xdr:row>216</xdr:row>
          <xdr:rowOff>38100</xdr:rowOff>
        </xdr:to>
        <xdr:sp macro="" textlink="">
          <xdr:nvSpPr>
            <xdr:cNvPr id="61565" name="Check Box 125" hidden="1">
              <a:extLst>
                <a:ext uri="{63B3BB69-23CF-44E3-9099-C40C66FF867C}">
                  <a14:compatExt spid="_x0000_s61565"/>
                </a:ext>
                <a:ext uri="{FF2B5EF4-FFF2-40B4-BE49-F238E27FC236}">
                  <a16:creationId xmlns:a16="http://schemas.microsoft.com/office/drawing/2014/main" id="{00000000-0008-0000-0400-00007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211</xdr:row>
          <xdr:rowOff>142875</xdr:rowOff>
        </xdr:from>
        <xdr:to>
          <xdr:col>33</xdr:col>
          <xdr:colOff>104775</xdr:colOff>
          <xdr:row>216</xdr:row>
          <xdr:rowOff>47625</xdr:rowOff>
        </xdr:to>
        <xdr:sp macro="" textlink="">
          <xdr:nvSpPr>
            <xdr:cNvPr id="61566" name="Check Box 126" hidden="1">
              <a:extLst>
                <a:ext uri="{63B3BB69-23CF-44E3-9099-C40C66FF867C}">
                  <a14:compatExt spid="_x0000_s61566"/>
                </a:ext>
                <a:ext uri="{FF2B5EF4-FFF2-40B4-BE49-F238E27FC236}">
                  <a16:creationId xmlns:a16="http://schemas.microsoft.com/office/drawing/2014/main" id="{00000000-0008-0000-0400-00007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211</xdr:row>
          <xdr:rowOff>142875</xdr:rowOff>
        </xdr:from>
        <xdr:to>
          <xdr:col>30</xdr:col>
          <xdr:colOff>104775</xdr:colOff>
          <xdr:row>216</xdr:row>
          <xdr:rowOff>47625</xdr:rowOff>
        </xdr:to>
        <xdr:sp macro="" textlink="">
          <xdr:nvSpPr>
            <xdr:cNvPr id="61567" name="Check Box 127" hidden="1">
              <a:extLst>
                <a:ext uri="{63B3BB69-23CF-44E3-9099-C40C66FF867C}">
                  <a14:compatExt spid="_x0000_s61567"/>
                </a:ext>
                <a:ext uri="{FF2B5EF4-FFF2-40B4-BE49-F238E27FC236}">
                  <a16:creationId xmlns:a16="http://schemas.microsoft.com/office/drawing/2014/main" id="{00000000-0008-0000-0400-00007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211</xdr:row>
          <xdr:rowOff>142875</xdr:rowOff>
        </xdr:from>
        <xdr:to>
          <xdr:col>25</xdr:col>
          <xdr:colOff>133350</xdr:colOff>
          <xdr:row>216</xdr:row>
          <xdr:rowOff>38100</xdr:rowOff>
        </xdr:to>
        <xdr:sp macro="" textlink="">
          <xdr:nvSpPr>
            <xdr:cNvPr id="61568" name="Check Box 128" hidden="1">
              <a:extLst>
                <a:ext uri="{63B3BB69-23CF-44E3-9099-C40C66FF867C}">
                  <a14:compatExt spid="_x0000_s61568"/>
                </a:ext>
                <a:ext uri="{FF2B5EF4-FFF2-40B4-BE49-F238E27FC236}">
                  <a16:creationId xmlns:a16="http://schemas.microsoft.com/office/drawing/2014/main" id="{00000000-0008-0000-0400-00008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211</xdr:row>
          <xdr:rowOff>142875</xdr:rowOff>
        </xdr:from>
        <xdr:to>
          <xdr:col>17</xdr:col>
          <xdr:colOff>85725</xdr:colOff>
          <xdr:row>216</xdr:row>
          <xdr:rowOff>47625</xdr:rowOff>
        </xdr:to>
        <xdr:sp macro="" textlink="">
          <xdr:nvSpPr>
            <xdr:cNvPr id="61569" name="Check Box 129" hidden="1">
              <a:extLst>
                <a:ext uri="{63B3BB69-23CF-44E3-9099-C40C66FF867C}">
                  <a14:compatExt spid="_x0000_s61569"/>
                </a:ext>
                <a:ext uri="{FF2B5EF4-FFF2-40B4-BE49-F238E27FC236}">
                  <a16:creationId xmlns:a16="http://schemas.microsoft.com/office/drawing/2014/main" id="{00000000-0008-0000-0400-00008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211</xdr:row>
          <xdr:rowOff>142875</xdr:rowOff>
        </xdr:from>
        <xdr:to>
          <xdr:col>11</xdr:col>
          <xdr:colOff>190500</xdr:colOff>
          <xdr:row>216</xdr:row>
          <xdr:rowOff>47625</xdr:rowOff>
        </xdr:to>
        <xdr:sp macro="" textlink="">
          <xdr:nvSpPr>
            <xdr:cNvPr id="61570" name="Check Box 130" hidden="1">
              <a:extLst>
                <a:ext uri="{63B3BB69-23CF-44E3-9099-C40C66FF867C}">
                  <a14:compatExt spid="_x0000_s61570"/>
                </a:ext>
                <a:ext uri="{FF2B5EF4-FFF2-40B4-BE49-F238E27FC236}">
                  <a16:creationId xmlns:a16="http://schemas.microsoft.com/office/drawing/2014/main" id="{00000000-0008-0000-0400-00008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211</xdr:row>
          <xdr:rowOff>142875</xdr:rowOff>
        </xdr:from>
        <xdr:to>
          <xdr:col>7</xdr:col>
          <xdr:colOff>1200150</xdr:colOff>
          <xdr:row>216</xdr:row>
          <xdr:rowOff>47625</xdr:rowOff>
        </xdr:to>
        <xdr:sp macro="" textlink="">
          <xdr:nvSpPr>
            <xdr:cNvPr id="61571" name="Check Box 131" hidden="1">
              <a:extLst>
                <a:ext uri="{63B3BB69-23CF-44E3-9099-C40C66FF867C}">
                  <a14:compatExt spid="_x0000_s61571"/>
                </a:ext>
                <a:ext uri="{FF2B5EF4-FFF2-40B4-BE49-F238E27FC236}">
                  <a16:creationId xmlns:a16="http://schemas.microsoft.com/office/drawing/2014/main" id="{00000000-0008-0000-0400-00008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207</xdr:row>
          <xdr:rowOff>85725</xdr:rowOff>
        </xdr:from>
        <xdr:to>
          <xdr:col>42</xdr:col>
          <xdr:colOff>104775</xdr:colOff>
          <xdr:row>209</xdr:row>
          <xdr:rowOff>47625</xdr:rowOff>
        </xdr:to>
        <xdr:sp macro="" textlink="">
          <xdr:nvSpPr>
            <xdr:cNvPr id="61572" name="Check Box 132" hidden="1">
              <a:extLst>
                <a:ext uri="{63B3BB69-23CF-44E3-9099-C40C66FF867C}">
                  <a14:compatExt spid="_x0000_s61572"/>
                </a:ext>
                <a:ext uri="{FF2B5EF4-FFF2-40B4-BE49-F238E27FC236}">
                  <a16:creationId xmlns:a16="http://schemas.microsoft.com/office/drawing/2014/main" id="{00000000-0008-0000-0400-00008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208</xdr:row>
          <xdr:rowOff>66675</xdr:rowOff>
        </xdr:from>
        <xdr:to>
          <xdr:col>39</xdr:col>
          <xdr:colOff>66675</xdr:colOff>
          <xdr:row>210</xdr:row>
          <xdr:rowOff>19050</xdr:rowOff>
        </xdr:to>
        <xdr:sp macro="" textlink="">
          <xdr:nvSpPr>
            <xdr:cNvPr id="61573" name="Option 選4-3-1" hidden="1">
              <a:extLst>
                <a:ext uri="{63B3BB69-23CF-44E3-9099-C40C66FF867C}">
                  <a14:compatExt spid="_x0000_s61573"/>
                </a:ext>
                <a:ext uri="{FF2B5EF4-FFF2-40B4-BE49-F238E27FC236}">
                  <a16:creationId xmlns:a16="http://schemas.microsoft.com/office/drawing/2014/main" id="{00000000-0008-0000-0400-00008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208</xdr:row>
          <xdr:rowOff>66675</xdr:rowOff>
        </xdr:from>
        <xdr:to>
          <xdr:col>34</xdr:col>
          <xdr:colOff>0</xdr:colOff>
          <xdr:row>210</xdr:row>
          <xdr:rowOff>19050</xdr:rowOff>
        </xdr:to>
        <xdr:sp macro="" textlink="">
          <xdr:nvSpPr>
            <xdr:cNvPr id="61574" name="Option Button 134" hidden="1">
              <a:extLst>
                <a:ext uri="{63B3BB69-23CF-44E3-9099-C40C66FF867C}">
                  <a14:compatExt spid="_x0000_s61574"/>
                </a:ext>
                <a:ext uri="{FF2B5EF4-FFF2-40B4-BE49-F238E27FC236}">
                  <a16:creationId xmlns:a16="http://schemas.microsoft.com/office/drawing/2014/main" id="{00000000-0008-0000-0400-00008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208</xdr:row>
          <xdr:rowOff>66675</xdr:rowOff>
        </xdr:from>
        <xdr:to>
          <xdr:col>27</xdr:col>
          <xdr:colOff>0</xdr:colOff>
          <xdr:row>210</xdr:row>
          <xdr:rowOff>19050</xdr:rowOff>
        </xdr:to>
        <xdr:sp macro="" textlink="">
          <xdr:nvSpPr>
            <xdr:cNvPr id="61575" name="Option Button 135" hidden="1">
              <a:extLst>
                <a:ext uri="{63B3BB69-23CF-44E3-9099-C40C66FF867C}">
                  <a14:compatExt spid="_x0000_s61575"/>
                </a:ext>
                <a:ext uri="{FF2B5EF4-FFF2-40B4-BE49-F238E27FC236}">
                  <a16:creationId xmlns:a16="http://schemas.microsoft.com/office/drawing/2014/main" id="{00000000-0008-0000-0400-00008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208</xdr:row>
          <xdr:rowOff>66675</xdr:rowOff>
        </xdr:from>
        <xdr:to>
          <xdr:col>20</xdr:col>
          <xdr:colOff>0</xdr:colOff>
          <xdr:row>210</xdr:row>
          <xdr:rowOff>19050</xdr:rowOff>
        </xdr:to>
        <xdr:sp macro="" textlink="">
          <xdr:nvSpPr>
            <xdr:cNvPr id="61576" name="Option Button 136" hidden="1">
              <a:extLst>
                <a:ext uri="{63B3BB69-23CF-44E3-9099-C40C66FF867C}">
                  <a14:compatExt spid="_x0000_s61576"/>
                </a:ext>
                <a:ext uri="{FF2B5EF4-FFF2-40B4-BE49-F238E27FC236}">
                  <a16:creationId xmlns:a16="http://schemas.microsoft.com/office/drawing/2014/main" id="{00000000-0008-0000-0400-00008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206</xdr:row>
          <xdr:rowOff>142875</xdr:rowOff>
        </xdr:from>
        <xdr:to>
          <xdr:col>39</xdr:col>
          <xdr:colOff>66675</xdr:colOff>
          <xdr:row>208</xdr:row>
          <xdr:rowOff>47625</xdr:rowOff>
        </xdr:to>
        <xdr:sp macro="" textlink="">
          <xdr:nvSpPr>
            <xdr:cNvPr id="61577" name="Option 選4-2-1" hidden="1">
              <a:extLst>
                <a:ext uri="{63B3BB69-23CF-44E3-9099-C40C66FF867C}">
                  <a14:compatExt spid="_x0000_s61577"/>
                </a:ext>
                <a:ext uri="{FF2B5EF4-FFF2-40B4-BE49-F238E27FC236}">
                  <a16:creationId xmlns:a16="http://schemas.microsoft.com/office/drawing/2014/main" id="{00000000-0008-0000-0400-00008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206</xdr:row>
          <xdr:rowOff>133350</xdr:rowOff>
        </xdr:from>
        <xdr:to>
          <xdr:col>34</xdr:col>
          <xdr:colOff>0</xdr:colOff>
          <xdr:row>208</xdr:row>
          <xdr:rowOff>38100</xdr:rowOff>
        </xdr:to>
        <xdr:sp macro="" textlink="">
          <xdr:nvSpPr>
            <xdr:cNvPr id="61578" name="Option Button 138" hidden="1">
              <a:extLst>
                <a:ext uri="{63B3BB69-23CF-44E3-9099-C40C66FF867C}">
                  <a14:compatExt spid="_x0000_s61578"/>
                </a:ext>
                <a:ext uri="{FF2B5EF4-FFF2-40B4-BE49-F238E27FC236}">
                  <a16:creationId xmlns:a16="http://schemas.microsoft.com/office/drawing/2014/main" id="{00000000-0008-0000-0400-00008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206</xdr:row>
          <xdr:rowOff>133350</xdr:rowOff>
        </xdr:from>
        <xdr:to>
          <xdr:col>27</xdr:col>
          <xdr:colOff>0</xdr:colOff>
          <xdr:row>208</xdr:row>
          <xdr:rowOff>38100</xdr:rowOff>
        </xdr:to>
        <xdr:sp macro="" textlink="">
          <xdr:nvSpPr>
            <xdr:cNvPr id="61579" name="Option Button 139" hidden="1">
              <a:extLst>
                <a:ext uri="{63B3BB69-23CF-44E3-9099-C40C66FF867C}">
                  <a14:compatExt spid="_x0000_s61579"/>
                </a:ext>
                <a:ext uri="{FF2B5EF4-FFF2-40B4-BE49-F238E27FC236}">
                  <a16:creationId xmlns:a16="http://schemas.microsoft.com/office/drawing/2014/main" id="{00000000-0008-0000-0400-00008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206</xdr:row>
          <xdr:rowOff>133350</xdr:rowOff>
        </xdr:from>
        <xdr:to>
          <xdr:col>20</xdr:col>
          <xdr:colOff>0</xdr:colOff>
          <xdr:row>208</xdr:row>
          <xdr:rowOff>38100</xdr:rowOff>
        </xdr:to>
        <xdr:sp macro="" textlink="">
          <xdr:nvSpPr>
            <xdr:cNvPr id="61580" name="Option Button 140" hidden="1">
              <a:extLst>
                <a:ext uri="{63B3BB69-23CF-44E3-9099-C40C66FF867C}">
                  <a14:compatExt spid="_x0000_s61580"/>
                </a:ext>
                <a:ext uri="{FF2B5EF4-FFF2-40B4-BE49-F238E27FC236}">
                  <a16:creationId xmlns:a16="http://schemas.microsoft.com/office/drawing/2014/main" id="{00000000-0008-0000-0400-00008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200</xdr:row>
          <xdr:rowOff>9525</xdr:rowOff>
        </xdr:from>
        <xdr:to>
          <xdr:col>39</xdr:col>
          <xdr:colOff>66675</xdr:colOff>
          <xdr:row>202</xdr:row>
          <xdr:rowOff>38100</xdr:rowOff>
        </xdr:to>
        <xdr:sp macro="" textlink="">
          <xdr:nvSpPr>
            <xdr:cNvPr id="61581" name="Option 選4-1-1" hidden="1">
              <a:extLst>
                <a:ext uri="{63B3BB69-23CF-44E3-9099-C40C66FF867C}">
                  <a14:compatExt spid="_x0000_s61581"/>
                </a:ext>
                <a:ext uri="{FF2B5EF4-FFF2-40B4-BE49-F238E27FC236}">
                  <a16:creationId xmlns:a16="http://schemas.microsoft.com/office/drawing/2014/main" id="{00000000-0008-0000-0400-00008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200</xdr:row>
          <xdr:rowOff>9525</xdr:rowOff>
        </xdr:from>
        <xdr:to>
          <xdr:col>34</xdr:col>
          <xdr:colOff>0</xdr:colOff>
          <xdr:row>202</xdr:row>
          <xdr:rowOff>38100</xdr:rowOff>
        </xdr:to>
        <xdr:sp macro="" textlink="">
          <xdr:nvSpPr>
            <xdr:cNvPr id="61582" name="Option Button 142" hidden="1">
              <a:extLst>
                <a:ext uri="{63B3BB69-23CF-44E3-9099-C40C66FF867C}">
                  <a14:compatExt spid="_x0000_s61582"/>
                </a:ext>
                <a:ext uri="{FF2B5EF4-FFF2-40B4-BE49-F238E27FC236}">
                  <a16:creationId xmlns:a16="http://schemas.microsoft.com/office/drawing/2014/main" id="{00000000-0008-0000-0400-00008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200</xdr:row>
          <xdr:rowOff>9525</xdr:rowOff>
        </xdr:from>
        <xdr:to>
          <xdr:col>27</xdr:col>
          <xdr:colOff>0</xdr:colOff>
          <xdr:row>202</xdr:row>
          <xdr:rowOff>38100</xdr:rowOff>
        </xdr:to>
        <xdr:sp macro="" textlink="">
          <xdr:nvSpPr>
            <xdr:cNvPr id="61583" name="Option Button 143" hidden="1">
              <a:extLst>
                <a:ext uri="{63B3BB69-23CF-44E3-9099-C40C66FF867C}">
                  <a14:compatExt spid="_x0000_s61583"/>
                </a:ext>
                <a:ext uri="{FF2B5EF4-FFF2-40B4-BE49-F238E27FC236}">
                  <a16:creationId xmlns:a16="http://schemas.microsoft.com/office/drawing/2014/main" id="{00000000-0008-0000-0400-00008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200</xdr:row>
          <xdr:rowOff>9525</xdr:rowOff>
        </xdr:from>
        <xdr:to>
          <xdr:col>20</xdr:col>
          <xdr:colOff>0</xdr:colOff>
          <xdr:row>202</xdr:row>
          <xdr:rowOff>38100</xdr:rowOff>
        </xdr:to>
        <xdr:sp macro="" textlink="">
          <xdr:nvSpPr>
            <xdr:cNvPr id="61584" name="Option Button 144" hidden="1">
              <a:extLst>
                <a:ext uri="{63B3BB69-23CF-44E3-9099-C40C66FF867C}">
                  <a14:compatExt spid="_x0000_s61584"/>
                </a:ext>
                <a:ext uri="{FF2B5EF4-FFF2-40B4-BE49-F238E27FC236}">
                  <a16:creationId xmlns:a16="http://schemas.microsoft.com/office/drawing/2014/main" id="{00000000-0008-0000-0400-00009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228</xdr:row>
          <xdr:rowOff>142875</xdr:rowOff>
        </xdr:from>
        <xdr:to>
          <xdr:col>1</xdr:col>
          <xdr:colOff>180975</xdr:colOff>
          <xdr:row>228</xdr:row>
          <xdr:rowOff>514350</xdr:rowOff>
        </xdr:to>
        <xdr:sp macro="" textlink="">
          <xdr:nvSpPr>
            <xdr:cNvPr id="61585" name="Check Box 145" hidden="1">
              <a:extLst>
                <a:ext uri="{63B3BB69-23CF-44E3-9099-C40C66FF867C}">
                  <a14:compatExt spid="_x0000_s61585"/>
                </a:ext>
                <a:ext uri="{FF2B5EF4-FFF2-40B4-BE49-F238E27FC236}">
                  <a16:creationId xmlns:a16="http://schemas.microsoft.com/office/drawing/2014/main" id="{00000000-0008-0000-0400-00009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242</xdr:row>
          <xdr:rowOff>142875</xdr:rowOff>
        </xdr:from>
        <xdr:to>
          <xdr:col>43</xdr:col>
          <xdr:colOff>104775</xdr:colOff>
          <xdr:row>247</xdr:row>
          <xdr:rowOff>38100</xdr:rowOff>
        </xdr:to>
        <xdr:sp macro="" textlink="">
          <xdr:nvSpPr>
            <xdr:cNvPr id="61586" name="Check Box 146" hidden="1">
              <a:extLst>
                <a:ext uri="{63B3BB69-23CF-44E3-9099-C40C66FF867C}">
                  <a14:compatExt spid="_x0000_s61586"/>
                </a:ext>
                <a:ext uri="{FF2B5EF4-FFF2-40B4-BE49-F238E27FC236}">
                  <a16:creationId xmlns:a16="http://schemas.microsoft.com/office/drawing/2014/main" id="{00000000-0008-0000-0400-00009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242</xdr:row>
          <xdr:rowOff>142875</xdr:rowOff>
        </xdr:from>
        <xdr:to>
          <xdr:col>33</xdr:col>
          <xdr:colOff>104775</xdr:colOff>
          <xdr:row>247</xdr:row>
          <xdr:rowOff>47625</xdr:rowOff>
        </xdr:to>
        <xdr:sp macro="" textlink="">
          <xdr:nvSpPr>
            <xdr:cNvPr id="61587" name="Check Box 147" hidden="1">
              <a:extLst>
                <a:ext uri="{63B3BB69-23CF-44E3-9099-C40C66FF867C}">
                  <a14:compatExt spid="_x0000_s61587"/>
                </a:ext>
                <a:ext uri="{FF2B5EF4-FFF2-40B4-BE49-F238E27FC236}">
                  <a16:creationId xmlns:a16="http://schemas.microsoft.com/office/drawing/2014/main" id="{00000000-0008-0000-0400-00009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242</xdr:row>
          <xdr:rowOff>142875</xdr:rowOff>
        </xdr:from>
        <xdr:to>
          <xdr:col>30</xdr:col>
          <xdr:colOff>104775</xdr:colOff>
          <xdr:row>247</xdr:row>
          <xdr:rowOff>47625</xdr:rowOff>
        </xdr:to>
        <xdr:sp macro="" textlink="">
          <xdr:nvSpPr>
            <xdr:cNvPr id="61588" name="Check Box 148" hidden="1">
              <a:extLst>
                <a:ext uri="{63B3BB69-23CF-44E3-9099-C40C66FF867C}">
                  <a14:compatExt spid="_x0000_s61588"/>
                </a:ext>
                <a:ext uri="{FF2B5EF4-FFF2-40B4-BE49-F238E27FC236}">
                  <a16:creationId xmlns:a16="http://schemas.microsoft.com/office/drawing/2014/main" id="{00000000-0008-0000-0400-00009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242</xdr:row>
          <xdr:rowOff>142875</xdr:rowOff>
        </xdr:from>
        <xdr:to>
          <xdr:col>25</xdr:col>
          <xdr:colOff>133350</xdr:colOff>
          <xdr:row>247</xdr:row>
          <xdr:rowOff>38100</xdr:rowOff>
        </xdr:to>
        <xdr:sp macro="" textlink="">
          <xdr:nvSpPr>
            <xdr:cNvPr id="61589" name="Check Box 149" hidden="1">
              <a:extLst>
                <a:ext uri="{63B3BB69-23CF-44E3-9099-C40C66FF867C}">
                  <a14:compatExt spid="_x0000_s61589"/>
                </a:ext>
                <a:ext uri="{FF2B5EF4-FFF2-40B4-BE49-F238E27FC236}">
                  <a16:creationId xmlns:a16="http://schemas.microsoft.com/office/drawing/2014/main" id="{00000000-0008-0000-0400-00009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242</xdr:row>
          <xdr:rowOff>142875</xdr:rowOff>
        </xdr:from>
        <xdr:to>
          <xdr:col>17</xdr:col>
          <xdr:colOff>85725</xdr:colOff>
          <xdr:row>247</xdr:row>
          <xdr:rowOff>47625</xdr:rowOff>
        </xdr:to>
        <xdr:sp macro="" textlink="">
          <xdr:nvSpPr>
            <xdr:cNvPr id="61590" name="Check Box 150" hidden="1">
              <a:extLst>
                <a:ext uri="{63B3BB69-23CF-44E3-9099-C40C66FF867C}">
                  <a14:compatExt spid="_x0000_s61590"/>
                </a:ext>
                <a:ext uri="{FF2B5EF4-FFF2-40B4-BE49-F238E27FC236}">
                  <a16:creationId xmlns:a16="http://schemas.microsoft.com/office/drawing/2014/main" id="{00000000-0008-0000-0400-00009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242</xdr:row>
          <xdr:rowOff>142875</xdr:rowOff>
        </xdr:from>
        <xdr:to>
          <xdr:col>11</xdr:col>
          <xdr:colOff>190500</xdr:colOff>
          <xdr:row>247</xdr:row>
          <xdr:rowOff>47625</xdr:rowOff>
        </xdr:to>
        <xdr:sp macro="" textlink="">
          <xdr:nvSpPr>
            <xdr:cNvPr id="61591" name="Check Box 151" hidden="1">
              <a:extLst>
                <a:ext uri="{63B3BB69-23CF-44E3-9099-C40C66FF867C}">
                  <a14:compatExt spid="_x0000_s61591"/>
                </a:ext>
                <a:ext uri="{FF2B5EF4-FFF2-40B4-BE49-F238E27FC236}">
                  <a16:creationId xmlns:a16="http://schemas.microsoft.com/office/drawing/2014/main" id="{00000000-0008-0000-0400-00009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242</xdr:row>
          <xdr:rowOff>142875</xdr:rowOff>
        </xdr:from>
        <xdr:to>
          <xdr:col>7</xdr:col>
          <xdr:colOff>1200150</xdr:colOff>
          <xdr:row>247</xdr:row>
          <xdr:rowOff>47625</xdr:rowOff>
        </xdr:to>
        <xdr:sp macro="" textlink="">
          <xdr:nvSpPr>
            <xdr:cNvPr id="61592" name="Check Box 152" hidden="1">
              <a:extLst>
                <a:ext uri="{63B3BB69-23CF-44E3-9099-C40C66FF867C}">
                  <a14:compatExt spid="_x0000_s61592"/>
                </a:ext>
                <a:ext uri="{FF2B5EF4-FFF2-40B4-BE49-F238E27FC236}">
                  <a16:creationId xmlns:a16="http://schemas.microsoft.com/office/drawing/2014/main" id="{00000000-0008-0000-0400-00009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238</xdr:row>
          <xdr:rowOff>85725</xdr:rowOff>
        </xdr:from>
        <xdr:to>
          <xdr:col>42</xdr:col>
          <xdr:colOff>104775</xdr:colOff>
          <xdr:row>240</xdr:row>
          <xdr:rowOff>47625</xdr:rowOff>
        </xdr:to>
        <xdr:sp macro="" textlink="">
          <xdr:nvSpPr>
            <xdr:cNvPr id="61593" name="Check Box 153" hidden="1">
              <a:extLst>
                <a:ext uri="{63B3BB69-23CF-44E3-9099-C40C66FF867C}">
                  <a14:compatExt spid="_x0000_s61593"/>
                </a:ext>
                <a:ext uri="{FF2B5EF4-FFF2-40B4-BE49-F238E27FC236}">
                  <a16:creationId xmlns:a16="http://schemas.microsoft.com/office/drawing/2014/main" id="{00000000-0008-0000-0400-00009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239</xdr:row>
          <xdr:rowOff>66675</xdr:rowOff>
        </xdr:from>
        <xdr:to>
          <xdr:col>39</xdr:col>
          <xdr:colOff>133350</xdr:colOff>
          <xdr:row>241</xdr:row>
          <xdr:rowOff>19050</xdr:rowOff>
        </xdr:to>
        <xdr:sp macro="" textlink="">
          <xdr:nvSpPr>
            <xdr:cNvPr id="61594" name="Option 選5-3-1" hidden="1">
              <a:extLst>
                <a:ext uri="{63B3BB69-23CF-44E3-9099-C40C66FF867C}">
                  <a14:compatExt spid="_x0000_s61594"/>
                </a:ext>
                <a:ext uri="{FF2B5EF4-FFF2-40B4-BE49-F238E27FC236}">
                  <a16:creationId xmlns:a16="http://schemas.microsoft.com/office/drawing/2014/main" id="{00000000-0008-0000-0400-00009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239</xdr:row>
          <xdr:rowOff>66675</xdr:rowOff>
        </xdr:from>
        <xdr:to>
          <xdr:col>34</xdr:col>
          <xdr:colOff>0</xdr:colOff>
          <xdr:row>241</xdr:row>
          <xdr:rowOff>19050</xdr:rowOff>
        </xdr:to>
        <xdr:sp macro="" textlink="">
          <xdr:nvSpPr>
            <xdr:cNvPr id="61595" name="Option Button 155" hidden="1">
              <a:extLst>
                <a:ext uri="{63B3BB69-23CF-44E3-9099-C40C66FF867C}">
                  <a14:compatExt spid="_x0000_s61595"/>
                </a:ext>
                <a:ext uri="{FF2B5EF4-FFF2-40B4-BE49-F238E27FC236}">
                  <a16:creationId xmlns:a16="http://schemas.microsoft.com/office/drawing/2014/main" id="{00000000-0008-0000-0400-00009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239</xdr:row>
          <xdr:rowOff>66675</xdr:rowOff>
        </xdr:from>
        <xdr:to>
          <xdr:col>27</xdr:col>
          <xdr:colOff>0</xdr:colOff>
          <xdr:row>241</xdr:row>
          <xdr:rowOff>19050</xdr:rowOff>
        </xdr:to>
        <xdr:sp macro="" textlink="">
          <xdr:nvSpPr>
            <xdr:cNvPr id="61596" name="Option Button 156" hidden="1">
              <a:extLst>
                <a:ext uri="{63B3BB69-23CF-44E3-9099-C40C66FF867C}">
                  <a14:compatExt spid="_x0000_s61596"/>
                </a:ext>
                <a:ext uri="{FF2B5EF4-FFF2-40B4-BE49-F238E27FC236}">
                  <a16:creationId xmlns:a16="http://schemas.microsoft.com/office/drawing/2014/main" id="{00000000-0008-0000-0400-00009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239</xdr:row>
          <xdr:rowOff>66675</xdr:rowOff>
        </xdr:from>
        <xdr:to>
          <xdr:col>20</xdr:col>
          <xdr:colOff>0</xdr:colOff>
          <xdr:row>241</xdr:row>
          <xdr:rowOff>19050</xdr:rowOff>
        </xdr:to>
        <xdr:sp macro="" textlink="">
          <xdr:nvSpPr>
            <xdr:cNvPr id="61597" name="Option Button 157" hidden="1">
              <a:extLst>
                <a:ext uri="{63B3BB69-23CF-44E3-9099-C40C66FF867C}">
                  <a14:compatExt spid="_x0000_s61597"/>
                </a:ext>
                <a:ext uri="{FF2B5EF4-FFF2-40B4-BE49-F238E27FC236}">
                  <a16:creationId xmlns:a16="http://schemas.microsoft.com/office/drawing/2014/main" id="{00000000-0008-0000-0400-00009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237</xdr:row>
          <xdr:rowOff>142875</xdr:rowOff>
        </xdr:from>
        <xdr:to>
          <xdr:col>39</xdr:col>
          <xdr:colOff>133350</xdr:colOff>
          <xdr:row>239</xdr:row>
          <xdr:rowOff>47625</xdr:rowOff>
        </xdr:to>
        <xdr:sp macro="" textlink="">
          <xdr:nvSpPr>
            <xdr:cNvPr id="61598" name="Option 選5-2-1" hidden="1">
              <a:extLst>
                <a:ext uri="{63B3BB69-23CF-44E3-9099-C40C66FF867C}">
                  <a14:compatExt spid="_x0000_s61598"/>
                </a:ext>
                <a:ext uri="{FF2B5EF4-FFF2-40B4-BE49-F238E27FC236}">
                  <a16:creationId xmlns:a16="http://schemas.microsoft.com/office/drawing/2014/main" id="{00000000-0008-0000-0400-00009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237</xdr:row>
          <xdr:rowOff>133350</xdr:rowOff>
        </xdr:from>
        <xdr:to>
          <xdr:col>34</xdr:col>
          <xdr:colOff>0</xdr:colOff>
          <xdr:row>239</xdr:row>
          <xdr:rowOff>38100</xdr:rowOff>
        </xdr:to>
        <xdr:sp macro="" textlink="">
          <xdr:nvSpPr>
            <xdr:cNvPr id="61599" name="Option Button 159" hidden="1">
              <a:extLst>
                <a:ext uri="{63B3BB69-23CF-44E3-9099-C40C66FF867C}">
                  <a14:compatExt spid="_x0000_s61599"/>
                </a:ext>
                <a:ext uri="{FF2B5EF4-FFF2-40B4-BE49-F238E27FC236}">
                  <a16:creationId xmlns:a16="http://schemas.microsoft.com/office/drawing/2014/main" id="{00000000-0008-0000-0400-00009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237</xdr:row>
          <xdr:rowOff>133350</xdr:rowOff>
        </xdr:from>
        <xdr:to>
          <xdr:col>27</xdr:col>
          <xdr:colOff>0</xdr:colOff>
          <xdr:row>239</xdr:row>
          <xdr:rowOff>38100</xdr:rowOff>
        </xdr:to>
        <xdr:sp macro="" textlink="">
          <xdr:nvSpPr>
            <xdr:cNvPr id="61600" name="Option Button 160" hidden="1">
              <a:extLst>
                <a:ext uri="{63B3BB69-23CF-44E3-9099-C40C66FF867C}">
                  <a14:compatExt spid="_x0000_s61600"/>
                </a:ext>
                <a:ext uri="{FF2B5EF4-FFF2-40B4-BE49-F238E27FC236}">
                  <a16:creationId xmlns:a16="http://schemas.microsoft.com/office/drawing/2014/main" id="{00000000-0008-0000-0400-0000A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237</xdr:row>
          <xdr:rowOff>133350</xdr:rowOff>
        </xdr:from>
        <xdr:to>
          <xdr:col>20</xdr:col>
          <xdr:colOff>0</xdr:colOff>
          <xdr:row>239</xdr:row>
          <xdr:rowOff>38100</xdr:rowOff>
        </xdr:to>
        <xdr:sp macro="" textlink="">
          <xdr:nvSpPr>
            <xdr:cNvPr id="61601" name="Option Button 161" hidden="1">
              <a:extLst>
                <a:ext uri="{63B3BB69-23CF-44E3-9099-C40C66FF867C}">
                  <a14:compatExt spid="_x0000_s61601"/>
                </a:ext>
                <a:ext uri="{FF2B5EF4-FFF2-40B4-BE49-F238E27FC236}">
                  <a16:creationId xmlns:a16="http://schemas.microsoft.com/office/drawing/2014/main" id="{00000000-0008-0000-0400-0000A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231</xdr:row>
          <xdr:rowOff>9525</xdr:rowOff>
        </xdr:from>
        <xdr:to>
          <xdr:col>39</xdr:col>
          <xdr:colOff>133350</xdr:colOff>
          <xdr:row>233</xdr:row>
          <xdr:rowOff>38100</xdr:rowOff>
        </xdr:to>
        <xdr:sp macro="" textlink="">
          <xdr:nvSpPr>
            <xdr:cNvPr id="61602" name="Option 選5-1-1" hidden="1">
              <a:extLst>
                <a:ext uri="{63B3BB69-23CF-44E3-9099-C40C66FF867C}">
                  <a14:compatExt spid="_x0000_s61602"/>
                </a:ext>
                <a:ext uri="{FF2B5EF4-FFF2-40B4-BE49-F238E27FC236}">
                  <a16:creationId xmlns:a16="http://schemas.microsoft.com/office/drawing/2014/main" id="{00000000-0008-0000-0400-0000A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231</xdr:row>
          <xdr:rowOff>9525</xdr:rowOff>
        </xdr:from>
        <xdr:to>
          <xdr:col>34</xdr:col>
          <xdr:colOff>0</xdr:colOff>
          <xdr:row>233</xdr:row>
          <xdr:rowOff>38100</xdr:rowOff>
        </xdr:to>
        <xdr:sp macro="" textlink="">
          <xdr:nvSpPr>
            <xdr:cNvPr id="61603" name="Option Button 163" hidden="1">
              <a:extLst>
                <a:ext uri="{63B3BB69-23CF-44E3-9099-C40C66FF867C}">
                  <a14:compatExt spid="_x0000_s61603"/>
                </a:ext>
                <a:ext uri="{FF2B5EF4-FFF2-40B4-BE49-F238E27FC236}">
                  <a16:creationId xmlns:a16="http://schemas.microsoft.com/office/drawing/2014/main" id="{00000000-0008-0000-0400-0000A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231</xdr:row>
          <xdr:rowOff>9525</xdr:rowOff>
        </xdr:from>
        <xdr:to>
          <xdr:col>27</xdr:col>
          <xdr:colOff>0</xdr:colOff>
          <xdr:row>233</xdr:row>
          <xdr:rowOff>38100</xdr:rowOff>
        </xdr:to>
        <xdr:sp macro="" textlink="">
          <xdr:nvSpPr>
            <xdr:cNvPr id="61604" name="Option Button 164" hidden="1">
              <a:extLst>
                <a:ext uri="{63B3BB69-23CF-44E3-9099-C40C66FF867C}">
                  <a14:compatExt spid="_x0000_s61604"/>
                </a:ext>
                <a:ext uri="{FF2B5EF4-FFF2-40B4-BE49-F238E27FC236}">
                  <a16:creationId xmlns:a16="http://schemas.microsoft.com/office/drawing/2014/main" id="{00000000-0008-0000-0400-0000A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231</xdr:row>
          <xdr:rowOff>9525</xdr:rowOff>
        </xdr:from>
        <xdr:to>
          <xdr:col>20</xdr:col>
          <xdr:colOff>0</xdr:colOff>
          <xdr:row>233</xdr:row>
          <xdr:rowOff>38100</xdr:rowOff>
        </xdr:to>
        <xdr:sp macro="" textlink="">
          <xdr:nvSpPr>
            <xdr:cNvPr id="61605" name="Option Button 165" hidden="1">
              <a:extLst>
                <a:ext uri="{63B3BB69-23CF-44E3-9099-C40C66FF867C}">
                  <a14:compatExt spid="_x0000_s61605"/>
                </a:ext>
                <a:ext uri="{FF2B5EF4-FFF2-40B4-BE49-F238E27FC236}">
                  <a16:creationId xmlns:a16="http://schemas.microsoft.com/office/drawing/2014/main" id="{00000000-0008-0000-0400-0000A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259</xdr:row>
          <xdr:rowOff>142875</xdr:rowOff>
        </xdr:from>
        <xdr:to>
          <xdr:col>1</xdr:col>
          <xdr:colOff>180975</xdr:colOff>
          <xdr:row>259</xdr:row>
          <xdr:rowOff>514350</xdr:rowOff>
        </xdr:to>
        <xdr:sp macro="" textlink="">
          <xdr:nvSpPr>
            <xdr:cNvPr id="61606" name="Check Box 166" hidden="1">
              <a:extLst>
                <a:ext uri="{63B3BB69-23CF-44E3-9099-C40C66FF867C}">
                  <a14:compatExt spid="_x0000_s61606"/>
                </a:ext>
                <a:ext uri="{FF2B5EF4-FFF2-40B4-BE49-F238E27FC236}">
                  <a16:creationId xmlns:a16="http://schemas.microsoft.com/office/drawing/2014/main" id="{00000000-0008-0000-0400-0000A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273</xdr:row>
          <xdr:rowOff>142875</xdr:rowOff>
        </xdr:from>
        <xdr:to>
          <xdr:col>43</xdr:col>
          <xdr:colOff>104775</xdr:colOff>
          <xdr:row>278</xdr:row>
          <xdr:rowOff>38100</xdr:rowOff>
        </xdr:to>
        <xdr:sp macro="" textlink="">
          <xdr:nvSpPr>
            <xdr:cNvPr id="61607" name="Check Box 167" hidden="1">
              <a:extLst>
                <a:ext uri="{63B3BB69-23CF-44E3-9099-C40C66FF867C}">
                  <a14:compatExt spid="_x0000_s61607"/>
                </a:ext>
                <a:ext uri="{FF2B5EF4-FFF2-40B4-BE49-F238E27FC236}">
                  <a16:creationId xmlns:a16="http://schemas.microsoft.com/office/drawing/2014/main" id="{00000000-0008-0000-0400-0000A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273</xdr:row>
          <xdr:rowOff>142875</xdr:rowOff>
        </xdr:from>
        <xdr:to>
          <xdr:col>33</xdr:col>
          <xdr:colOff>104775</xdr:colOff>
          <xdr:row>278</xdr:row>
          <xdr:rowOff>47625</xdr:rowOff>
        </xdr:to>
        <xdr:sp macro="" textlink="">
          <xdr:nvSpPr>
            <xdr:cNvPr id="61608" name="Check Box 168" hidden="1">
              <a:extLst>
                <a:ext uri="{63B3BB69-23CF-44E3-9099-C40C66FF867C}">
                  <a14:compatExt spid="_x0000_s61608"/>
                </a:ext>
                <a:ext uri="{FF2B5EF4-FFF2-40B4-BE49-F238E27FC236}">
                  <a16:creationId xmlns:a16="http://schemas.microsoft.com/office/drawing/2014/main" id="{00000000-0008-0000-0400-0000A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273</xdr:row>
          <xdr:rowOff>142875</xdr:rowOff>
        </xdr:from>
        <xdr:to>
          <xdr:col>30</xdr:col>
          <xdr:colOff>104775</xdr:colOff>
          <xdr:row>278</xdr:row>
          <xdr:rowOff>47625</xdr:rowOff>
        </xdr:to>
        <xdr:sp macro="" textlink="">
          <xdr:nvSpPr>
            <xdr:cNvPr id="61609" name="Check Box 169" hidden="1">
              <a:extLst>
                <a:ext uri="{63B3BB69-23CF-44E3-9099-C40C66FF867C}">
                  <a14:compatExt spid="_x0000_s61609"/>
                </a:ext>
                <a:ext uri="{FF2B5EF4-FFF2-40B4-BE49-F238E27FC236}">
                  <a16:creationId xmlns:a16="http://schemas.microsoft.com/office/drawing/2014/main" id="{00000000-0008-0000-0400-0000A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273</xdr:row>
          <xdr:rowOff>142875</xdr:rowOff>
        </xdr:from>
        <xdr:to>
          <xdr:col>25</xdr:col>
          <xdr:colOff>133350</xdr:colOff>
          <xdr:row>278</xdr:row>
          <xdr:rowOff>38100</xdr:rowOff>
        </xdr:to>
        <xdr:sp macro="" textlink="">
          <xdr:nvSpPr>
            <xdr:cNvPr id="61610" name="Check Box 170" hidden="1">
              <a:extLst>
                <a:ext uri="{63B3BB69-23CF-44E3-9099-C40C66FF867C}">
                  <a14:compatExt spid="_x0000_s61610"/>
                </a:ext>
                <a:ext uri="{FF2B5EF4-FFF2-40B4-BE49-F238E27FC236}">
                  <a16:creationId xmlns:a16="http://schemas.microsoft.com/office/drawing/2014/main" id="{00000000-0008-0000-0400-0000A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273</xdr:row>
          <xdr:rowOff>142875</xdr:rowOff>
        </xdr:from>
        <xdr:to>
          <xdr:col>17</xdr:col>
          <xdr:colOff>85725</xdr:colOff>
          <xdr:row>278</xdr:row>
          <xdr:rowOff>47625</xdr:rowOff>
        </xdr:to>
        <xdr:sp macro="" textlink="">
          <xdr:nvSpPr>
            <xdr:cNvPr id="61611" name="Check Box 171" hidden="1">
              <a:extLst>
                <a:ext uri="{63B3BB69-23CF-44E3-9099-C40C66FF867C}">
                  <a14:compatExt spid="_x0000_s61611"/>
                </a:ext>
                <a:ext uri="{FF2B5EF4-FFF2-40B4-BE49-F238E27FC236}">
                  <a16:creationId xmlns:a16="http://schemas.microsoft.com/office/drawing/2014/main" id="{00000000-0008-0000-0400-0000A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273</xdr:row>
          <xdr:rowOff>142875</xdr:rowOff>
        </xdr:from>
        <xdr:to>
          <xdr:col>11</xdr:col>
          <xdr:colOff>190500</xdr:colOff>
          <xdr:row>278</xdr:row>
          <xdr:rowOff>47625</xdr:rowOff>
        </xdr:to>
        <xdr:sp macro="" textlink="">
          <xdr:nvSpPr>
            <xdr:cNvPr id="61612" name="Check Box 172" hidden="1">
              <a:extLst>
                <a:ext uri="{63B3BB69-23CF-44E3-9099-C40C66FF867C}">
                  <a14:compatExt spid="_x0000_s61612"/>
                </a:ext>
                <a:ext uri="{FF2B5EF4-FFF2-40B4-BE49-F238E27FC236}">
                  <a16:creationId xmlns:a16="http://schemas.microsoft.com/office/drawing/2014/main" id="{00000000-0008-0000-0400-0000A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273</xdr:row>
          <xdr:rowOff>142875</xdr:rowOff>
        </xdr:from>
        <xdr:to>
          <xdr:col>7</xdr:col>
          <xdr:colOff>1200150</xdr:colOff>
          <xdr:row>278</xdr:row>
          <xdr:rowOff>47625</xdr:rowOff>
        </xdr:to>
        <xdr:sp macro="" textlink="">
          <xdr:nvSpPr>
            <xdr:cNvPr id="61613" name="Check Box 173" hidden="1">
              <a:extLst>
                <a:ext uri="{63B3BB69-23CF-44E3-9099-C40C66FF867C}">
                  <a14:compatExt spid="_x0000_s61613"/>
                </a:ext>
                <a:ext uri="{FF2B5EF4-FFF2-40B4-BE49-F238E27FC236}">
                  <a16:creationId xmlns:a16="http://schemas.microsoft.com/office/drawing/2014/main" id="{00000000-0008-0000-0400-0000A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269</xdr:row>
          <xdr:rowOff>85725</xdr:rowOff>
        </xdr:from>
        <xdr:to>
          <xdr:col>42</xdr:col>
          <xdr:colOff>104775</xdr:colOff>
          <xdr:row>271</xdr:row>
          <xdr:rowOff>47625</xdr:rowOff>
        </xdr:to>
        <xdr:sp macro="" textlink="">
          <xdr:nvSpPr>
            <xdr:cNvPr id="61614" name="Check Box 174" hidden="1">
              <a:extLst>
                <a:ext uri="{63B3BB69-23CF-44E3-9099-C40C66FF867C}">
                  <a14:compatExt spid="_x0000_s61614"/>
                </a:ext>
                <a:ext uri="{FF2B5EF4-FFF2-40B4-BE49-F238E27FC236}">
                  <a16:creationId xmlns:a16="http://schemas.microsoft.com/office/drawing/2014/main" id="{00000000-0008-0000-0400-0000A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270</xdr:row>
          <xdr:rowOff>66675</xdr:rowOff>
        </xdr:from>
        <xdr:to>
          <xdr:col>40</xdr:col>
          <xdr:colOff>9525</xdr:colOff>
          <xdr:row>272</xdr:row>
          <xdr:rowOff>19050</xdr:rowOff>
        </xdr:to>
        <xdr:sp macro="" textlink="">
          <xdr:nvSpPr>
            <xdr:cNvPr id="61615" name="Option 選6-3-1" hidden="1">
              <a:extLst>
                <a:ext uri="{63B3BB69-23CF-44E3-9099-C40C66FF867C}">
                  <a14:compatExt spid="_x0000_s61615"/>
                </a:ext>
                <a:ext uri="{FF2B5EF4-FFF2-40B4-BE49-F238E27FC236}">
                  <a16:creationId xmlns:a16="http://schemas.microsoft.com/office/drawing/2014/main" id="{00000000-0008-0000-0400-0000A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270</xdr:row>
          <xdr:rowOff>66675</xdr:rowOff>
        </xdr:from>
        <xdr:to>
          <xdr:col>33</xdr:col>
          <xdr:colOff>209550</xdr:colOff>
          <xdr:row>272</xdr:row>
          <xdr:rowOff>19050</xdr:rowOff>
        </xdr:to>
        <xdr:sp macro="" textlink="">
          <xdr:nvSpPr>
            <xdr:cNvPr id="61616" name="Option Button 176" hidden="1">
              <a:extLst>
                <a:ext uri="{63B3BB69-23CF-44E3-9099-C40C66FF867C}">
                  <a14:compatExt spid="_x0000_s61616"/>
                </a:ext>
                <a:ext uri="{FF2B5EF4-FFF2-40B4-BE49-F238E27FC236}">
                  <a16:creationId xmlns:a16="http://schemas.microsoft.com/office/drawing/2014/main" id="{00000000-0008-0000-0400-0000B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270</xdr:row>
          <xdr:rowOff>66675</xdr:rowOff>
        </xdr:from>
        <xdr:to>
          <xdr:col>26</xdr:col>
          <xdr:colOff>209550</xdr:colOff>
          <xdr:row>272</xdr:row>
          <xdr:rowOff>19050</xdr:rowOff>
        </xdr:to>
        <xdr:sp macro="" textlink="">
          <xdr:nvSpPr>
            <xdr:cNvPr id="61617" name="Option Button 177" hidden="1">
              <a:extLst>
                <a:ext uri="{63B3BB69-23CF-44E3-9099-C40C66FF867C}">
                  <a14:compatExt spid="_x0000_s61617"/>
                </a:ext>
                <a:ext uri="{FF2B5EF4-FFF2-40B4-BE49-F238E27FC236}">
                  <a16:creationId xmlns:a16="http://schemas.microsoft.com/office/drawing/2014/main" id="{00000000-0008-0000-0400-0000B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270</xdr:row>
          <xdr:rowOff>66675</xdr:rowOff>
        </xdr:from>
        <xdr:to>
          <xdr:col>19</xdr:col>
          <xdr:colOff>209550</xdr:colOff>
          <xdr:row>272</xdr:row>
          <xdr:rowOff>19050</xdr:rowOff>
        </xdr:to>
        <xdr:sp macro="" textlink="">
          <xdr:nvSpPr>
            <xdr:cNvPr id="61618" name="Option Button 178" hidden="1">
              <a:extLst>
                <a:ext uri="{63B3BB69-23CF-44E3-9099-C40C66FF867C}">
                  <a14:compatExt spid="_x0000_s61618"/>
                </a:ext>
                <a:ext uri="{FF2B5EF4-FFF2-40B4-BE49-F238E27FC236}">
                  <a16:creationId xmlns:a16="http://schemas.microsoft.com/office/drawing/2014/main" id="{00000000-0008-0000-0400-0000B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268</xdr:row>
          <xdr:rowOff>142875</xdr:rowOff>
        </xdr:from>
        <xdr:to>
          <xdr:col>40</xdr:col>
          <xdr:colOff>9525</xdr:colOff>
          <xdr:row>270</xdr:row>
          <xdr:rowOff>47625</xdr:rowOff>
        </xdr:to>
        <xdr:sp macro="" textlink="">
          <xdr:nvSpPr>
            <xdr:cNvPr id="61619" name="Option 選6-2-1" hidden="1">
              <a:extLst>
                <a:ext uri="{63B3BB69-23CF-44E3-9099-C40C66FF867C}">
                  <a14:compatExt spid="_x0000_s61619"/>
                </a:ext>
                <a:ext uri="{FF2B5EF4-FFF2-40B4-BE49-F238E27FC236}">
                  <a16:creationId xmlns:a16="http://schemas.microsoft.com/office/drawing/2014/main" id="{00000000-0008-0000-0400-0000B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268</xdr:row>
          <xdr:rowOff>133350</xdr:rowOff>
        </xdr:from>
        <xdr:to>
          <xdr:col>33</xdr:col>
          <xdr:colOff>209550</xdr:colOff>
          <xdr:row>270</xdr:row>
          <xdr:rowOff>38100</xdr:rowOff>
        </xdr:to>
        <xdr:sp macro="" textlink="">
          <xdr:nvSpPr>
            <xdr:cNvPr id="61620" name="Option Button 180" hidden="1">
              <a:extLst>
                <a:ext uri="{63B3BB69-23CF-44E3-9099-C40C66FF867C}">
                  <a14:compatExt spid="_x0000_s61620"/>
                </a:ext>
                <a:ext uri="{FF2B5EF4-FFF2-40B4-BE49-F238E27FC236}">
                  <a16:creationId xmlns:a16="http://schemas.microsoft.com/office/drawing/2014/main" id="{00000000-0008-0000-0400-0000B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268</xdr:row>
          <xdr:rowOff>133350</xdr:rowOff>
        </xdr:from>
        <xdr:to>
          <xdr:col>26</xdr:col>
          <xdr:colOff>209550</xdr:colOff>
          <xdr:row>270</xdr:row>
          <xdr:rowOff>38100</xdr:rowOff>
        </xdr:to>
        <xdr:sp macro="" textlink="">
          <xdr:nvSpPr>
            <xdr:cNvPr id="61621" name="Option Button 181" hidden="1">
              <a:extLst>
                <a:ext uri="{63B3BB69-23CF-44E3-9099-C40C66FF867C}">
                  <a14:compatExt spid="_x0000_s61621"/>
                </a:ext>
                <a:ext uri="{FF2B5EF4-FFF2-40B4-BE49-F238E27FC236}">
                  <a16:creationId xmlns:a16="http://schemas.microsoft.com/office/drawing/2014/main" id="{00000000-0008-0000-0400-0000B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268</xdr:row>
          <xdr:rowOff>133350</xdr:rowOff>
        </xdr:from>
        <xdr:to>
          <xdr:col>19</xdr:col>
          <xdr:colOff>209550</xdr:colOff>
          <xdr:row>270</xdr:row>
          <xdr:rowOff>38100</xdr:rowOff>
        </xdr:to>
        <xdr:sp macro="" textlink="">
          <xdr:nvSpPr>
            <xdr:cNvPr id="61622" name="Option Button 182" hidden="1">
              <a:extLst>
                <a:ext uri="{63B3BB69-23CF-44E3-9099-C40C66FF867C}">
                  <a14:compatExt spid="_x0000_s61622"/>
                </a:ext>
                <a:ext uri="{FF2B5EF4-FFF2-40B4-BE49-F238E27FC236}">
                  <a16:creationId xmlns:a16="http://schemas.microsoft.com/office/drawing/2014/main" id="{00000000-0008-0000-0400-0000B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262</xdr:row>
          <xdr:rowOff>9525</xdr:rowOff>
        </xdr:from>
        <xdr:to>
          <xdr:col>40</xdr:col>
          <xdr:colOff>9525</xdr:colOff>
          <xdr:row>264</xdr:row>
          <xdr:rowOff>38100</xdr:rowOff>
        </xdr:to>
        <xdr:sp macro="" textlink="">
          <xdr:nvSpPr>
            <xdr:cNvPr id="61623" name="Option 選6-1-1" hidden="1">
              <a:extLst>
                <a:ext uri="{63B3BB69-23CF-44E3-9099-C40C66FF867C}">
                  <a14:compatExt spid="_x0000_s61623"/>
                </a:ext>
                <a:ext uri="{FF2B5EF4-FFF2-40B4-BE49-F238E27FC236}">
                  <a16:creationId xmlns:a16="http://schemas.microsoft.com/office/drawing/2014/main" id="{00000000-0008-0000-0400-0000B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262</xdr:row>
          <xdr:rowOff>9525</xdr:rowOff>
        </xdr:from>
        <xdr:to>
          <xdr:col>33</xdr:col>
          <xdr:colOff>209550</xdr:colOff>
          <xdr:row>264</xdr:row>
          <xdr:rowOff>38100</xdr:rowOff>
        </xdr:to>
        <xdr:sp macro="" textlink="">
          <xdr:nvSpPr>
            <xdr:cNvPr id="61624" name="Option Button 184" hidden="1">
              <a:extLst>
                <a:ext uri="{63B3BB69-23CF-44E3-9099-C40C66FF867C}">
                  <a14:compatExt spid="_x0000_s61624"/>
                </a:ext>
                <a:ext uri="{FF2B5EF4-FFF2-40B4-BE49-F238E27FC236}">
                  <a16:creationId xmlns:a16="http://schemas.microsoft.com/office/drawing/2014/main" id="{00000000-0008-0000-0400-0000B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262</xdr:row>
          <xdr:rowOff>9525</xdr:rowOff>
        </xdr:from>
        <xdr:to>
          <xdr:col>26</xdr:col>
          <xdr:colOff>209550</xdr:colOff>
          <xdr:row>264</xdr:row>
          <xdr:rowOff>38100</xdr:rowOff>
        </xdr:to>
        <xdr:sp macro="" textlink="">
          <xdr:nvSpPr>
            <xdr:cNvPr id="61625" name="Option Button 185" hidden="1">
              <a:extLst>
                <a:ext uri="{63B3BB69-23CF-44E3-9099-C40C66FF867C}">
                  <a14:compatExt spid="_x0000_s61625"/>
                </a:ext>
                <a:ext uri="{FF2B5EF4-FFF2-40B4-BE49-F238E27FC236}">
                  <a16:creationId xmlns:a16="http://schemas.microsoft.com/office/drawing/2014/main" id="{00000000-0008-0000-0400-0000B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262</xdr:row>
          <xdr:rowOff>9525</xdr:rowOff>
        </xdr:from>
        <xdr:to>
          <xdr:col>19</xdr:col>
          <xdr:colOff>209550</xdr:colOff>
          <xdr:row>264</xdr:row>
          <xdr:rowOff>38100</xdr:rowOff>
        </xdr:to>
        <xdr:sp macro="" textlink="">
          <xdr:nvSpPr>
            <xdr:cNvPr id="61626" name="Option Button 186" hidden="1">
              <a:extLst>
                <a:ext uri="{63B3BB69-23CF-44E3-9099-C40C66FF867C}">
                  <a14:compatExt spid="_x0000_s61626"/>
                </a:ext>
                <a:ext uri="{FF2B5EF4-FFF2-40B4-BE49-F238E27FC236}">
                  <a16:creationId xmlns:a16="http://schemas.microsoft.com/office/drawing/2014/main" id="{00000000-0008-0000-0400-0000B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290</xdr:row>
          <xdr:rowOff>142875</xdr:rowOff>
        </xdr:from>
        <xdr:to>
          <xdr:col>1</xdr:col>
          <xdr:colOff>180975</xdr:colOff>
          <xdr:row>290</xdr:row>
          <xdr:rowOff>514350</xdr:rowOff>
        </xdr:to>
        <xdr:sp macro="" textlink="">
          <xdr:nvSpPr>
            <xdr:cNvPr id="61627" name="Check Box 187" hidden="1">
              <a:extLst>
                <a:ext uri="{63B3BB69-23CF-44E3-9099-C40C66FF867C}">
                  <a14:compatExt spid="_x0000_s61627"/>
                </a:ext>
                <a:ext uri="{FF2B5EF4-FFF2-40B4-BE49-F238E27FC236}">
                  <a16:creationId xmlns:a16="http://schemas.microsoft.com/office/drawing/2014/main" id="{00000000-0008-0000-0400-0000B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304</xdr:row>
          <xdr:rowOff>142875</xdr:rowOff>
        </xdr:from>
        <xdr:to>
          <xdr:col>43</xdr:col>
          <xdr:colOff>104775</xdr:colOff>
          <xdr:row>309</xdr:row>
          <xdr:rowOff>38100</xdr:rowOff>
        </xdr:to>
        <xdr:sp macro="" textlink="">
          <xdr:nvSpPr>
            <xdr:cNvPr id="61628" name="Check Box 188" hidden="1">
              <a:extLst>
                <a:ext uri="{63B3BB69-23CF-44E3-9099-C40C66FF867C}">
                  <a14:compatExt spid="_x0000_s61628"/>
                </a:ext>
                <a:ext uri="{FF2B5EF4-FFF2-40B4-BE49-F238E27FC236}">
                  <a16:creationId xmlns:a16="http://schemas.microsoft.com/office/drawing/2014/main" id="{00000000-0008-0000-0400-0000B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304</xdr:row>
          <xdr:rowOff>142875</xdr:rowOff>
        </xdr:from>
        <xdr:to>
          <xdr:col>33</xdr:col>
          <xdr:colOff>104775</xdr:colOff>
          <xdr:row>309</xdr:row>
          <xdr:rowOff>47625</xdr:rowOff>
        </xdr:to>
        <xdr:sp macro="" textlink="">
          <xdr:nvSpPr>
            <xdr:cNvPr id="61629" name="Check Box 189" hidden="1">
              <a:extLst>
                <a:ext uri="{63B3BB69-23CF-44E3-9099-C40C66FF867C}">
                  <a14:compatExt spid="_x0000_s61629"/>
                </a:ext>
                <a:ext uri="{FF2B5EF4-FFF2-40B4-BE49-F238E27FC236}">
                  <a16:creationId xmlns:a16="http://schemas.microsoft.com/office/drawing/2014/main" id="{00000000-0008-0000-0400-0000B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304</xdr:row>
          <xdr:rowOff>142875</xdr:rowOff>
        </xdr:from>
        <xdr:to>
          <xdr:col>30</xdr:col>
          <xdr:colOff>104775</xdr:colOff>
          <xdr:row>309</xdr:row>
          <xdr:rowOff>47625</xdr:rowOff>
        </xdr:to>
        <xdr:sp macro="" textlink="">
          <xdr:nvSpPr>
            <xdr:cNvPr id="61630" name="Check Box 190" hidden="1">
              <a:extLst>
                <a:ext uri="{63B3BB69-23CF-44E3-9099-C40C66FF867C}">
                  <a14:compatExt spid="_x0000_s61630"/>
                </a:ext>
                <a:ext uri="{FF2B5EF4-FFF2-40B4-BE49-F238E27FC236}">
                  <a16:creationId xmlns:a16="http://schemas.microsoft.com/office/drawing/2014/main" id="{00000000-0008-0000-0400-0000B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304</xdr:row>
          <xdr:rowOff>142875</xdr:rowOff>
        </xdr:from>
        <xdr:to>
          <xdr:col>25</xdr:col>
          <xdr:colOff>133350</xdr:colOff>
          <xdr:row>309</xdr:row>
          <xdr:rowOff>38100</xdr:rowOff>
        </xdr:to>
        <xdr:sp macro="" textlink="">
          <xdr:nvSpPr>
            <xdr:cNvPr id="61631" name="Check Box 191" hidden="1">
              <a:extLst>
                <a:ext uri="{63B3BB69-23CF-44E3-9099-C40C66FF867C}">
                  <a14:compatExt spid="_x0000_s61631"/>
                </a:ext>
                <a:ext uri="{FF2B5EF4-FFF2-40B4-BE49-F238E27FC236}">
                  <a16:creationId xmlns:a16="http://schemas.microsoft.com/office/drawing/2014/main" id="{00000000-0008-0000-0400-0000B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304</xdr:row>
          <xdr:rowOff>142875</xdr:rowOff>
        </xdr:from>
        <xdr:to>
          <xdr:col>17</xdr:col>
          <xdr:colOff>85725</xdr:colOff>
          <xdr:row>309</xdr:row>
          <xdr:rowOff>47625</xdr:rowOff>
        </xdr:to>
        <xdr:sp macro="" textlink="">
          <xdr:nvSpPr>
            <xdr:cNvPr id="61632" name="Check Box 192" hidden="1">
              <a:extLst>
                <a:ext uri="{63B3BB69-23CF-44E3-9099-C40C66FF867C}">
                  <a14:compatExt spid="_x0000_s61632"/>
                </a:ext>
                <a:ext uri="{FF2B5EF4-FFF2-40B4-BE49-F238E27FC236}">
                  <a16:creationId xmlns:a16="http://schemas.microsoft.com/office/drawing/2014/main" id="{00000000-0008-0000-0400-0000C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304</xdr:row>
          <xdr:rowOff>142875</xdr:rowOff>
        </xdr:from>
        <xdr:to>
          <xdr:col>11</xdr:col>
          <xdr:colOff>190500</xdr:colOff>
          <xdr:row>309</xdr:row>
          <xdr:rowOff>47625</xdr:rowOff>
        </xdr:to>
        <xdr:sp macro="" textlink="">
          <xdr:nvSpPr>
            <xdr:cNvPr id="61633" name="Check Box 193" hidden="1">
              <a:extLst>
                <a:ext uri="{63B3BB69-23CF-44E3-9099-C40C66FF867C}">
                  <a14:compatExt spid="_x0000_s61633"/>
                </a:ext>
                <a:ext uri="{FF2B5EF4-FFF2-40B4-BE49-F238E27FC236}">
                  <a16:creationId xmlns:a16="http://schemas.microsoft.com/office/drawing/2014/main" id="{00000000-0008-0000-0400-0000C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304</xdr:row>
          <xdr:rowOff>142875</xdr:rowOff>
        </xdr:from>
        <xdr:to>
          <xdr:col>7</xdr:col>
          <xdr:colOff>1200150</xdr:colOff>
          <xdr:row>309</xdr:row>
          <xdr:rowOff>47625</xdr:rowOff>
        </xdr:to>
        <xdr:sp macro="" textlink="">
          <xdr:nvSpPr>
            <xdr:cNvPr id="61634" name="Check Box 194" hidden="1">
              <a:extLst>
                <a:ext uri="{63B3BB69-23CF-44E3-9099-C40C66FF867C}">
                  <a14:compatExt spid="_x0000_s61634"/>
                </a:ext>
                <a:ext uri="{FF2B5EF4-FFF2-40B4-BE49-F238E27FC236}">
                  <a16:creationId xmlns:a16="http://schemas.microsoft.com/office/drawing/2014/main" id="{00000000-0008-0000-0400-0000C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300</xdr:row>
          <xdr:rowOff>85725</xdr:rowOff>
        </xdr:from>
        <xdr:to>
          <xdr:col>42</xdr:col>
          <xdr:colOff>104775</xdr:colOff>
          <xdr:row>302</xdr:row>
          <xdr:rowOff>47625</xdr:rowOff>
        </xdr:to>
        <xdr:sp macro="" textlink="">
          <xdr:nvSpPr>
            <xdr:cNvPr id="61635" name="Check Box 195" hidden="1">
              <a:extLst>
                <a:ext uri="{63B3BB69-23CF-44E3-9099-C40C66FF867C}">
                  <a14:compatExt spid="_x0000_s61635"/>
                </a:ext>
                <a:ext uri="{FF2B5EF4-FFF2-40B4-BE49-F238E27FC236}">
                  <a16:creationId xmlns:a16="http://schemas.microsoft.com/office/drawing/2014/main" id="{00000000-0008-0000-0400-0000C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301</xdr:row>
          <xdr:rowOff>85725</xdr:rowOff>
        </xdr:from>
        <xdr:to>
          <xdr:col>39</xdr:col>
          <xdr:colOff>180975</xdr:colOff>
          <xdr:row>303</xdr:row>
          <xdr:rowOff>38100</xdr:rowOff>
        </xdr:to>
        <xdr:sp macro="" textlink="">
          <xdr:nvSpPr>
            <xdr:cNvPr id="61636" name="Option 選7-3-1" hidden="1">
              <a:extLst>
                <a:ext uri="{63B3BB69-23CF-44E3-9099-C40C66FF867C}">
                  <a14:compatExt spid="_x0000_s61636"/>
                </a:ext>
                <a:ext uri="{FF2B5EF4-FFF2-40B4-BE49-F238E27FC236}">
                  <a16:creationId xmlns:a16="http://schemas.microsoft.com/office/drawing/2014/main" id="{00000000-0008-0000-0400-0000C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301</xdr:row>
          <xdr:rowOff>85725</xdr:rowOff>
        </xdr:from>
        <xdr:to>
          <xdr:col>34</xdr:col>
          <xdr:colOff>0</xdr:colOff>
          <xdr:row>303</xdr:row>
          <xdr:rowOff>38100</xdr:rowOff>
        </xdr:to>
        <xdr:sp macro="" textlink="">
          <xdr:nvSpPr>
            <xdr:cNvPr id="61637" name="Option Button 197" hidden="1">
              <a:extLst>
                <a:ext uri="{63B3BB69-23CF-44E3-9099-C40C66FF867C}">
                  <a14:compatExt spid="_x0000_s61637"/>
                </a:ext>
                <a:ext uri="{FF2B5EF4-FFF2-40B4-BE49-F238E27FC236}">
                  <a16:creationId xmlns:a16="http://schemas.microsoft.com/office/drawing/2014/main" id="{00000000-0008-0000-0400-0000C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301</xdr:row>
          <xdr:rowOff>85725</xdr:rowOff>
        </xdr:from>
        <xdr:to>
          <xdr:col>27</xdr:col>
          <xdr:colOff>0</xdr:colOff>
          <xdr:row>303</xdr:row>
          <xdr:rowOff>38100</xdr:rowOff>
        </xdr:to>
        <xdr:sp macro="" textlink="">
          <xdr:nvSpPr>
            <xdr:cNvPr id="61638" name="Option Button 198" hidden="1">
              <a:extLst>
                <a:ext uri="{63B3BB69-23CF-44E3-9099-C40C66FF867C}">
                  <a14:compatExt spid="_x0000_s61638"/>
                </a:ext>
                <a:ext uri="{FF2B5EF4-FFF2-40B4-BE49-F238E27FC236}">
                  <a16:creationId xmlns:a16="http://schemas.microsoft.com/office/drawing/2014/main" id="{00000000-0008-0000-0400-0000C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301</xdr:row>
          <xdr:rowOff>85725</xdr:rowOff>
        </xdr:from>
        <xdr:to>
          <xdr:col>20</xdr:col>
          <xdr:colOff>0</xdr:colOff>
          <xdr:row>303</xdr:row>
          <xdr:rowOff>38100</xdr:rowOff>
        </xdr:to>
        <xdr:sp macro="" textlink="">
          <xdr:nvSpPr>
            <xdr:cNvPr id="61639" name="Option Button 199" hidden="1">
              <a:extLst>
                <a:ext uri="{63B3BB69-23CF-44E3-9099-C40C66FF867C}">
                  <a14:compatExt spid="_x0000_s61639"/>
                </a:ext>
                <a:ext uri="{FF2B5EF4-FFF2-40B4-BE49-F238E27FC236}">
                  <a16:creationId xmlns:a16="http://schemas.microsoft.com/office/drawing/2014/main" id="{00000000-0008-0000-0400-0000C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299</xdr:row>
          <xdr:rowOff>142875</xdr:rowOff>
        </xdr:from>
        <xdr:to>
          <xdr:col>39</xdr:col>
          <xdr:colOff>180975</xdr:colOff>
          <xdr:row>301</xdr:row>
          <xdr:rowOff>47625</xdr:rowOff>
        </xdr:to>
        <xdr:sp macro="" textlink="">
          <xdr:nvSpPr>
            <xdr:cNvPr id="61640" name="Option 選7-2-1" hidden="1">
              <a:extLst>
                <a:ext uri="{63B3BB69-23CF-44E3-9099-C40C66FF867C}">
                  <a14:compatExt spid="_x0000_s61640"/>
                </a:ext>
                <a:ext uri="{FF2B5EF4-FFF2-40B4-BE49-F238E27FC236}">
                  <a16:creationId xmlns:a16="http://schemas.microsoft.com/office/drawing/2014/main" id="{00000000-0008-0000-0400-0000C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299</xdr:row>
          <xdr:rowOff>133350</xdr:rowOff>
        </xdr:from>
        <xdr:to>
          <xdr:col>34</xdr:col>
          <xdr:colOff>0</xdr:colOff>
          <xdr:row>301</xdr:row>
          <xdr:rowOff>38100</xdr:rowOff>
        </xdr:to>
        <xdr:sp macro="" textlink="">
          <xdr:nvSpPr>
            <xdr:cNvPr id="61641" name="Option Button 201" hidden="1">
              <a:extLst>
                <a:ext uri="{63B3BB69-23CF-44E3-9099-C40C66FF867C}">
                  <a14:compatExt spid="_x0000_s61641"/>
                </a:ext>
                <a:ext uri="{FF2B5EF4-FFF2-40B4-BE49-F238E27FC236}">
                  <a16:creationId xmlns:a16="http://schemas.microsoft.com/office/drawing/2014/main" id="{00000000-0008-0000-0400-0000C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299</xdr:row>
          <xdr:rowOff>133350</xdr:rowOff>
        </xdr:from>
        <xdr:to>
          <xdr:col>27</xdr:col>
          <xdr:colOff>0</xdr:colOff>
          <xdr:row>301</xdr:row>
          <xdr:rowOff>38100</xdr:rowOff>
        </xdr:to>
        <xdr:sp macro="" textlink="">
          <xdr:nvSpPr>
            <xdr:cNvPr id="61642" name="Option Button 202" hidden="1">
              <a:extLst>
                <a:ext uri="{63B3BB69-23CF-44E3-9099-C40C66FF867C}">
                  <a14:compatExt spid="_x0000_s61642"/>
                </a:ext>
                <a:ext uri="{FF2B5EF4-FFF2-40B4-BE49-F238E27FC236}">
                  <a16:creationId xmlns:a16="http://schemas.microsoft.com/office/drawing/2014/main" id="{00000000-0008-0000-0400-0000C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299</xdr:row>
          <xdr:rowOff>133350</xdr:rowOff>
        </xdr:from>
        <xdr:to>
          <xdr:col>20</xdr:col>
          <xdr:colOff>0</xdr:colOff>
          <xdr:row>301</xdr:row>
          <xdr:rowOff>38100</xdr:rowOff>
        </xdr:to>
        <xdr:sp macro="" textlink="">
          <xdr:nvSpPr>
            <xdr:cNvPr id="61643" name="Option Button 203" hidden="1">
              <a:extLst>
                <a:ext uri="{63B3BB69-23CF-44E3-9099-C40C66FF867C}">
                  <a14:compatExt spid="_x0000_s61643"/>
                </a:ext>
                <a:ext uri="{FF2B5EF4-FFF2-40B4-BE49-F238E27FC236}">
                  <a16:creationId xmlns:a16="http://schemas.microsoft.com/office/drawing/2014/main" id="{00000000-0008-0000-0400-0000C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293</xdr:row>
          <xdr:rowOff>9525</xdr:rowOff>
        </xdr:from>
        <xdr:to>
          <xdr:col>39</xdr:col>
          <xdr:colOff>180975</xdr:colOff>
          <xdr:row>295</xdr:row>
          <xdr:rowOff>38100</xdr:rowOff>
        </xdr:to>
        <xdr:sp macro="" textlink="">
          <xdr:nvSpPr>
            <xdr:cNvPr id="61644" name="Option 選7-1-1" hidden="1">
              <a:extLst>
                <a:ext uri="{63B3BB69-23CF-44E3-9099-C40C66FF867C}">
                  <a14:compatExt spid="_x0000_s61644"/>
                </a:ext>
                <a:ext uri="{FF2B5EF4-FFF2-40B4-BE49-F238E27FC236}">
                  <a16:creationId xmlns:a16="http://schemas.microsoft.com/office/drawing/2014/main" id="{00000000-0008-0000-0400-0000C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293</xdr:row>
          <xdr:rowOff>9525</xdr:rowOff>
        </xdr:from>
        <xdr:to>
          <xdr:col>34</xdr:col>
          <xdr:colOff>0</xdr:colOff>
          <xdr:row>295</xdr:row>
          <xdr:rowOff>38100</xdr:rowOff>
        </xdr:to>
        <xdr:sp macro="" textlink="">
          <xdr:nvSpPr>
            <xdr:cNvPr id="61645" name="Option Button 205" hidden="1">
              <a:extLst>
                <a:ext uri="{63B3BB69-23CF-44E3-9099-C40C66FF867C}">
                  <a14:compatExt spid="_x0000_s61645"/>
                </a:ext>
                <a:ext uri="{FF2B5EF4-FFF2-40B4-BE49-F238E27FC236}">
                  <a16:creationId xmlns:a16="http://schemas.microsoft.com/office/drawing/2014/main" id="{00000000-0008-0000-0400-0000C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293</xdr:row>
          <xdr:rowOff>9525</xdr:rowOff>
        </xdr:from>
        <xdr:to>
          <xdr:col>27</xdr:col>
          <xdr:colOff>0</xdr:colOff>
          <xdr:row>295</xdr:row>
          <xdr:rowOff>38100</xdr:rowOff>
        </xdr:to>
        <xdr:sp macro="" textlink="">
          <xdr:nvSpPr>
            <xdr:cNvPr id="61646" name="Option Button 206" hidden="1">
              <a:extLst>
                <a:ext uri="{63B3BB69-23CF-44E3-9099-C40C66FF867C}">
                  <a14:compatExt spid="_x0000_s61646"/>
                </a:ext>
                <a:ext uri="{FF2B5EF4-FFF2-40B4-BE49-F238E27FC236}">
                  <a16:creationId xmlns:a16="http://schemas.microsoft.com/office/drawing/2014/main" id="{00000000-0008-0000-0400-0000C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293</xdr:row>
          <xdr:rowOff>9525</xdr:rowOff>
        </xdr:from>
        <xdr:to>
          <xdr:col>20</xdr:col>
          <xdr:colOff>0</xdr:colOff>
          <xdr:row>295</xdr:row>
          <xdr:rowOff>38100</xdr:rowOff>
        </xdr:to>
        <xdr:sp macro="" textlink="">
          <xdr:nvSpPr>
            <xdr:cNvPr id="61647" name="Option Button 207" hidden="1">
              <a:extLst>
                <a:ext uri="{63B3BB69-23CF-44E3-9099-C40C66FF867C}">
                  <a14:compatExt spid="_x0000_s61647"/>
                </a:ext>
                <a:ext uri="{FF2B5EF4-FFF2-40B4-BE49-F238E27FC236}">
                  <a16:creationId xmlns:a16="http://schemas.microsoft.com/office/drawing/2014/main" id="{00000000-0008-0000-0400-0000C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335</xdr:row>
          <xdr:rowOff>142875</xdr:rowOff>
        </xdr:from>
        <xdr:to>
          <xdr:col>43</xdr:col>
          <xdr:colOff>104775</xdr:colOff>
          <xdr:row>340</xdr:row>
          <xdr:rowOff>38100</xdr:rowOff>
        </xdr:to>
        <xdr:sp macro="" textlink="">
          <xdr:nvSpPr>
            <xdr:cNvPr id="61648" name="Check Box 208" hidden="1">
              <a:extLst>
                <a:ext uri="{63B3BB69-23CF-44E3-9099-C40C66FF867C}">
                  <a14:compatExt spid="_x0000_s61648"/>
                </a:ext>
                <a:ext uri="{FF2B5EF4-FFF2-40B4-BE49-F238E27FC236}">
                  <a16:creationId xmlns:a16="http://schemas.microsoft.com/office/drawing/2014/main" id="{00000000-0008-0000-0400-0000D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335</xdr:row>
          <xdr:rowOff>142875</xdr:rowOff>
        </xdr:from>
        <xdr:to>
          <xdr:col>33</xdr:col>
          <xdr:colOff>104775</xdr:colOff>
          <xdr:row>340</xdr:row>
          <xdr:rowOff>47625</xdr:rowOff>
        </xdr:to>
        <xdr:sp macro="" textlink="">
          <xdr:nvSpPr>
            <xdr:cNvPr id="61649" name="Check Box 209" hidden="1">
              <a:extLst>
                <a:ext uri="{63B3BB69-23CF-44E3-9099-C40C66FF867C}">
                  <a14:compatExt spid="_x0000_s61649"/>
                </a:ext>
                <a:ext uri="{FF2B5EF4-FFF2-40B4-BE49-F238E27FC236}">
                  <a16:creationId xmlns:a16="http://schemas.microsoft.com/office/drawing/2014/main" id="{00000000-0008-0000-0400-0000D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335</xdr:row>
          <xdr:rowOff>142875</xdr:rowOff>
        </xdr:from>
        <xdr:to>
          <xdr:col>30</xdr:col>
          <xdr:colOff>104775</xdr:colOff>
          <xdr:row>340</xdr:row>
          <xdr:rowOff>47625</xdr:rowOff>
        </xdr:to>
        <xdr:sp macro="" textlink="">
          <xdr:nvSpPr>
            <xdr:cNvPr id="61650" name="Check Box 210" hidden="1">
              <a:extLst>
                <a:ext uri="{63B3BB69-23CF-44E3-9099-C40C66FF867C}">
                  <a14:compatExt spid="_x0000_s61650"/>
                </a:ext>
                <a:ext uri="{FF2B5EF4-FFF2-40B4-BE49-F238E27FC236}">
                  <a16:creationId xmlns:a16="http://schemas.microsoft.com/office/drawing/2014/main" id="{00000000-0008-0000-0400-0000D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335</xdr:row>
          <xdr:rowOff>142875</xdr:rowOff>
        </xdr:from>
        <xdr:to>
          <xdr:col>25</xdr:col>
          <xdr:colOff>133350</xdr:colOff>
          <xdr:row>340</xdr:row>
          <xdr:rowOff>38100</xdr:rowOff>
        </xdr:to>
        <xdr:sp macro="" textlink="">
          <xdr:nvSpPr>
            <xdr:cNvPr id="61651" name="Check Box 211" hidden="1">
              <a:extLst>
                <a:ext uri="{63B3BB69-23CF-44E3-9099-C40C66FF867C}">
                  <a14:compatExt spid="_x0000_s61651"/>
                </a:ext>
                <a:ext uri="{FF2B5EF4-FFF2-40B4-BE49-F238E27FC236}">
                  <a16:creationId xmlns:a16="http://schemas.microsoft.com/office/drawing/2014/main" id="{00000000-0008-0000-0400-0000D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335</xdr:row>
          <xdr:rowOff>142875</xdr:rowOff>
        </xdr:from>
        <xdr:to>
          <xdr:col>17</xdr:col>
          <xdr:colOff>85725</xdr:colOff>
          <xdr:row>340</xdr:row>
          <xdr:rowOff>47625</xdr:rowOff>
        </xdr:to>
        <xdr:sp macro="" textlink="">
          <xdr:nvSpPr>
            <xdr:cNvPr id="61652" name="Check Box 212" hidden="1">
              <a:extLst>
                <a:ext uri="{63B3BB69-23CF-44E3-9099-C40C66FF867C}">
                  <a14:compatExt spid="_x0000_s61652"/>
                </a:ext>
                <a:ext uri="{FF2B5EF4-FFF2-40B4-BE49-F238E27FC236}">
                  <a16:creationId xmlns:a16="http://schemas.microsoft.com/office/drawing/2014/main" id="{00000000-0008-0000-0400-0000D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335</xdr:row>
          <xdr:rowOff>142875</xdr:rowOff>
        </xdr:from>
        <xdr:to>
          <xdr:col>11</xdr:col>
          <xdr:colOff>190500</xdr:colOff>
          <xdr:row>340</xdr:row>
          <xdr:rowOff>47625</xdr:rowOff>
        </xdr:to>
        <xdr:sp macro="" textlink="">
          <xdr:nvSpPr>
            <xdr:cNvPr id="61653" name="Check Box 213" hidden="1">
              <a:extLst>
                <a:ext uri="{63B3BB69-23CF-44E3-9099-C40C66FF867C}">
                  <a14:compatExt spid="_x0000_s61653"/>
                </a:ext>
                <a:ext uri="{FF2B5EF4-FFF2-40B4-BE49-F238E27FC236}">
                  <a16:creationId xmlns:a16="http://schemas.microsoft.com/office/drawing/2014/main" id="{00000000-0008-0000-0400-0000D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335</xdr:row>
          <xdr:rowOff>142875</xdr:rowOff>
        </xdr:from>
        <xdr:to>
          <xdr:col>7</xdr:col>
          <xdr:colOff>1200150</xdr:colOff>
          <xdr:row>340</xdr:row>
          <xdr:rowOff>47625</xdr:rowOff>
        </xdr:to>
        <xdr:sp macro="" textlink="">
          <xdr:nvSpPr>
            <xdr:cNvPr id="61654" name="Check Box 214" hidden="1">
              <a:extLst>
                <a:ext uri="{63B3BB69-23CF-44E3-9099-C40C66FF867C}">
                  <a14:compatExt spid="_x0000_s61654"/>
                </a:ext>
                <a:ext uri="{FF2B5EF4-FFF2-40B4-BE49-F238E27FC236}">
                  <a16:creationId xmlns:a16="http://schemas.microsoft.com/office/drawing/2014/main" id="{00000000-0008-0000-0400-0000D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331</xdr:row>
          <xdr:rowOff>85725</xdr:rowOff>
        </xdr:from>
        <xdr:to>
          <xdr:col>42</xdr:col>
          <xdr:colOff>104775</xdr:colOff>
          <xdr:row>333</xdr:row>
          <xdr:rowOff>47625</xdr:rowOff>
        </xdr:to>
        <xdr:sp macro="" textlink="">
          <xdr:nvSpPr>
            <xdr:cNvPr id="61655" name="Check Box 215" hidden="1">
              <a:extLst>
                <a:ext uri="{63B3BB69-23CF-44E3-9099-C40C66FF867C}">
                  <a14:compatExt spid="_x0000_s61655"/>
                </a:ext>
                <a:ext uri="{FF2B5EF4-FFF2-40B4-BE49-F238E27FC236}">
                  <a16:creationId xmlns:a16="http://schemas.microsoft.com/office/drawing/2014/main" id="{00000000-0008-0000-0400-0000D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332</xdr:row>
          <xdr:rowOff>85725</xdr:rowOff>
        </xdr:from>
        <xdr:to>
          <xdr:col>39</xdr:col>
          <xdr:colOff>152400</xdr:colOff>
          <xdr:row>334</xdr:row>
          <xdr:rowOff>38100</xdr:rowOff>
        </xdr:to>
        <xdr:sp macro="" textlink="">
          <xdr:nvSpPr>
            <xdr:cNvPr id="61656" name="Option 選8-3-1" hidden="1">
              <a:extLst>
                <a:ext uri="{63B3BB69-23CF-44E3-9099-C40C66FF867C}">
                  <a14:compatExt spid="_x0000_s61656"/>
                </a:ext>
                <a:ext uri="{FF2B5EF4-FFF2-40B4-BE49-F238E27FC236}">
                  <a16:creationId xmlns:a16="http://schemas.microsoft.com/office/drawing/2014/main" id="{00000000-0008-0000-0400-0000D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332</xdr:row>
          <xdr:rowOff>85725</xdr:rowOff>
        </xdr:from>
        <xdr:to>
          <xdr:col>33</xdr:col>
          <xdr:colOff>200025</xdr:colOff>
          <xdr:row>334</xdr:row>
          <xdr:rowOff>38100</xdr:rowOff>
        </xdr:to>
        <xdr:sp macro="" textlink="">
          <xdr:nvSpPr>
            <xdr:cNvPr id="61657" name="Option Button 217" hidden="1">
              <a:extLst>
                <a:ext uri="{63B3BB69-23CF-44E3-9099-C40C66FF867C}">
                  <a14:compatExt spid="_x0000_s61657"/>
                </a:ext>
                <a:ext uri="{FF2B5EF4-FFF2-40B4-BE49-F238E27FC236}">
                  <a16:creationId xmlns:a16="http://schemas.microsoft.com/office/drawing/2014/main" id="{00000000-0008-0000-0400-0000D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332</xdr:row>
          <xdr:rowOff>85725</xdr:rowOff>
        </xdr:from>
        <xdr:to>
          <xdr:col>26</xdr:col>
          <xdr:colOff>200025</xdr:colOff>
          <xdr:row>334</xdr:row>
          <xdr:rowOff>38100</xdr:rowOff>
        </xdr:to>
        <xdr:sp macro="" textlink="">
          <xdr:nvSpPr>
            <xdr:cNvPr id="61658" name="Option Button 218" hidden="1">
              <a:extLst>
                <a:ext uri="{63B3BB69-23CF-44E3-9099-C40C66FF867C}">
                  <a14:compatExt spid="_x0000_s61658"/>
                </a:ext>
                <a:ext uri="{FF2B5EF4-FFF2-40B4-BE49-F238E27FC236}">
                  <a16:creationId xmlns:a16="http://schemas.microsoft.com/office/drawing/2014/main" id="{00000000-0008-0000-0400-0000D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332</xdr:row>
          <xdr:rowOff>85725</xdr:rowOff>
        </xdr:from>
        <xdr:to>
          <xdr:col>19</xdr:col>
          <xdr:colOff>200025</xdr:colOff>
          <xdr:row>334</xdr:row>
          <xdr:rowOff>38100</xdr:rowOff>
        </xdr:to>
        <xdr:sp macro="" textlink="">
          <xdr:nvSpPr>
            <xdr:cNvPr id="61659" name="Option Button 219" hidden="1">
              <a:extLst>
                <a:ext uri="{63B3BB69-23CF-44E3-9099-C40C66FF867C}">
                  <a14:compatExt spid="_x0000_s61659"/>
                </a:ext>
                <a:ext uri="{FF2B5EF4-FFF2-40B4-BE49-F238E27FC236}">
                  <a16:creationId xmlns:a16="http://schemas.microsoft.com/office/drawing/2014/main" id="{00000000-0008-0000-0400-0000D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330</xdr:row>
          <xdr:rowOff>142875</xdr:rowOff>
        </xdr:from>
        <xdr:to>
          <xdr:col>39</xdr:col>
          <xdr:colOff>152400</xdr:colOff>
          <xdr:row>332</xdr:row>
          <xdr:rowOff>47625</xdr:rowOff>
        </xdr:to>
        <xdr:sp macro="" textlink="">
          <xdr:nvSpPr>
            <xdr:cNvPr id="61660" name="Option 選8-2-1" hidden="1">
              <a:extLst>
                <a:ext uri="{63B3BB69-23CF-44E3-9099-C40C66FF867C}">
                  <a14:compatExt spid="_x0000_s61660"/>
                </a:ext>
                <a:ext uri="{FF2B5EF4-FFF2-40B4-BE49-F238E27FC236}">
                  <a16:creationId xmlns:a16="http://schemas.microsoft.com/office/drawing/2014/main" id="{00000000-0008-0000-0400-0000D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330</xdr:row>
          <xdr:rowOff>133350</xdr:rowOff>
        </xdr:from>
        <xdr:to>
          <xdr:col>33</xdr:col>
          <xdr:colOff>200025</xdr:colOff>
          <xdr:row>332</xdr:row>
          <xdr:rowOff>38100</xdr:rowOff>
        </xdr:to>
        <xdr:sp macro="" textlink="">
          <xdr:nvSpPr>
            <xdr:cNvPr id="61661" name="Option Button 221" hidden="1">
              <a:extLst>
                <a:ext uri="{63B3BB69-23CF-44E3-9099-C40C66FF867C}">
                  <a14:compatExt spid="_x0000_s61661"/>
                </a:ext>
                <a:ext uri="{FF2B5EF4-FFF2-40B4-BE49-F238E27FC236}">
                  <a16:creationId xmlns:a16="http://schemas.microsoft.com/office/drawing/2014/main" id="{00000000-0008-0000-0400-0000D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330</xdr:row>
          <xdr:rowOff>133350</xdr:rowOff>
        </xdr:from>
        <xdr:to>
          <xdr:col>26</xdr:col>
          <xdr:colOff>200025</xdr:colOff>
          <xdr:row>332</xdr:row>
          <xdr:rowOff>38100</xdr:rowOff>
        </xdr:to>
        <xdr:sp macro="" textlink="">
          <xdr:nvSpPr>
            <xdr:cNvPr id="61662" name="Option Button 222" hidden="1">
              <a:extLst>
                <a:ext uri="{63B3BB69-23CF-44E3-9099-C40C66FF867C}">
                  <a14:compatExt spid="_x0000_s61662"/>
                </a:ext>
                <a:ext uri="{FF2B5EF4-FFF2-40B4-BE49-F238E27FC236}">
                  <a16:creationId xmlns:a16="http://schemas.microsoft.com/office/drawing/2014/main" id="{00000000-0008-0000-0400-0000D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330</xdr:row>
          <xdr:rowOff>133350</xdr:rowOff>
        </xdr:from>
        <xdr:to>
          <xdr:col>19</xdr:col>
          <xdr:colOff>200025</xdr:colOff>
          <xdr:row>332</xdr:row>
          <xdr:rowOff>38100</xdr:rowOff>
        </xdr:to>
        <xdr:sp macro="" textlink="">
          <xdr:nvSpPr>
            <xdr:cNvPr id="61663" name="Option Button 223" hidden="1">
              <a:extLst>
                <a:ext uri="{63B3BB69-23CF-44E3-9099-C40C66FF867C}">
                  <a14:compatExt spid="_x0000_s61663"/>
                </a:ext>
                <a:ext uri="{FF2B5EF4-FFF2-40B4-BE49-F238E27FC236}">
                  <a16:creationId xmlns:a16="http://schemas.microsoft.com/office/drawing/2014/main" id="{00000000-0008-0000-0400-0000D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324</xdr:row>
          <xdr:rowOff>9525</xdr:rowOff>
        </xdr:from>
        <xdr:to>
          <xdr:col>39</xdr:col>
          <xdr:colOff>152400</xdr:colOff>
          <xdr:row>326</xdr:row>
          <xdr:rowOff>38100</xdr:rowOff>
        </xdr:to>
        <xdr:sp macro="" textlink="">
          <xdr:nvSpPr>
            <xdr:cNvPr id="61664" name="Option 選8-1-1" hidden="1">
              <a:extLst>
                <a:ext uri="{63B3BB69-23CF-44E3-9099-C40C66FF867C}">
                  <a14:compatExt spid="_x0000_s61664"/>
                </a:ext>
                <a:ext uri="{FF2B5EF4-FFF2-40B4-BE49-F238E27FC236}">
                  <a16:creationId xmlns:a16="http://schemas.microsoft.com/office/drawing/2014/main" id="{00000000-0008-0000-0400-0000E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324</xdr:row>
          <xdr:rowOff>9525</xdr:rowOff>
        </xdr:from>
        <xdr:to>
          <xdr:col>33</xdr:col>
          <xdr:colOff>200025</xdr:colOff>
          <xdr:row>326</xdr:row>
          <xdr:rowOff>38100</xdr:rowOff>
        </xdr:to>
        <xdr:sp macro="" textlink="">
          <xdr:nvSpPr>
            <xdr:cNvPr id="61665" name="Option Button 225" hidden="1">
              <a:extLst>
                <a:ext uri="{63B3BB69-23CF-44E3-9099-C40C66FF867C}">
                  <a14:compatExt spid="_x0000_s61665"/>
                </a:ext>
                <a:ext uri="{FF2B5EF4-FFF2-40B4-BE49-F238E27FC236}">
                  <a16:creationId xmlns:a16="http://schemas.microsoft.com/office/drawing/2014/main" id="{00000000-0008-0000-0400-0000E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324</xdr:row>
          <xdr:rowOff>9525</xdr:rowOff>
        </xdr:from>
        <xdr:to>
          <xdr:col>26</xdr:col>
          <xdr:colOff>200025</xdr:colOff>
          <xdr:row>326</xdr:row>
          <xdr:rowOff>38100</xdr:rowOff>
        </xdr:to>
        <xdr:sp macro="" textlink="">
          <xdr:nvSpPr>
            <xdr:cNvPr id="61666" name="Option Button 226" hidden="1">
              <a:extLst>
                <a:ext uri="{63B3BB69-23CF-44E3-9099-C40C66FF867C}">
                  <a14:compatExt spid="_x0000_s61666"/>
                </a:ext>
                <a:ext uri="{FF2B5EF4-FFF2-40B4-BE49-F238E27FC236}">
                  <a16:creationId xmlns:a16="http://schemas.microsoft.com/office/drawing/2014/main" id="{00000000-0008-0000-0400-0000E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324</xdr:row>
          <xdr:rowOff>9525</xdr:rowOff>
        </xdr:from>
        <xdr:to>
          <xdr:col>19</xdr:col>
          <xdr:colOff>200025</xdr:colOff>
          <xdr:row>326</xdr:row>
          <xdr:rowOff>38100</xdr:rowOff>
        </xdr:to>
        <xdr:sp macro="" textlink="">
          <xdr:nvSpPr>
            <xdr:cNvPr id="61667" name="Option Button 227" hidden="1">
              <a:extLst>
                <a:ext uri="{63B3BB69-23CF-44E3-9099-C40C66FF867C}">
                  <a14:compatExt spid="_x0000_s61667"/>
                </a:ext>
                <a:ext uri="{FF2B5EF4-FFF2-40B4-BE49-F238E27FC236}">
                  <a16:creationId xmlns:a16="http://schemas.microsoft.com/office/drawing/2014/main" id="{00000000-0008-0000-0400-0000E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142875</xdr:rowOff>
        </xdr:from>
        <xdr:to>
          <xdr:col>1</xdr:col>
          <xdr:colOff>180975</xdr:colOff>
          <xdr:row>321</xdr:row>
          <xdr:rowOff>514350</xdr:rowOff>
        </xdr:to>
        <xdr:sp macro="" textlink="">
          <xdr:nvSpPr>
            <xdr:cNvPr id="61668" name="Check Box 228" hidden="1">
              <a:extLst>
                <a:ext uri="{63B3BB69-23CF-44E3-9099-C40C66FF867C}">
                  <a14:compatExt spid="_x0000_s61668"/>
                </a:ext>
                <a:ext uri="{FF2B5EF4-FFF2-40B4-BE49-F238E27FC236}">
                  <a16:creationId xmlns:a16="http://schemas.microsoft.com/office/drawing/2014/main" id="{00000000-0008-0000-0400-0000E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476</xdr:row>
          <xdr:rowOff>142875</xdr:rowOff>
        </xdr:from>
        <xdr:to>
          <xdr:col>1</xdr:col>
          <xdr:colOff>180975</xdr:colOff>
          <xdr:row>476</xdr:row>
          <xdr:rowOff>514350</xdr:rowOff>
        </xdr:to>
        <xdr:sp macro="" textlink="">
          <xdr:nvSpPr>
            <xdr:cNvPr id="61669" name="Check Box 229" hidden="1">
              <a:extLst>
                <a:ext uri="{63B3BB69-23CF-44E3-9099-C40C66FF867C}">
                  <a14:compatExt spid="_x0000_s61669"/>
                </a:ext>
                <a:ext uri="{FF2B5EF4-FFF2-40B4-BE49-F238E27FC236}">
                  <a16:creationId xmlns:a16="http://schemas.microsoft.com/office/drawing/2014/main" id="{00000000-0008-0000-0400-0000E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490</xdr:row>
          <xdr:rowOff>142875</xdr:rowOff>
        </xdr:from>
        <xdr:to>
          <xdr:col>43</xdr:col>
          <xdr:colOff>104775</xdr:colOff>
          <xdr:row>495</xdr:row>
          <xdr:rowOff>38100</xdr:rowOff>
        </xdr:to>
        <xdr:sp macro="" textlink="">
          <xdr:nvSpPr>
            <xdr:cNvPr id="61670" name="Check Box 230" hidden="1">
              <a:extLst>
                <a:ext uri="{63B3BB69-23CF-44E3-9099-C40C66FF867C}">
                  <a14:compatExt spid="_x0000_s61670"/>
                </a:ext>
                <a:ext uri="{FF2B5EF4-FFF2-40B4-BE49-F238E27FC236}">
                  <a16:creationId xmlns:a16="http://schemas.microsoft.com/office/drawing/2014/main" id="{00000000-0008-0000-0400-0000E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490</xdr:row>
          <xdr:rowOff>142875</xdr:rowOff>
        </xdr:from>
        <xdr:to>
          <xdr:col>33</xdr:col>
          <xdr:colOff>104775</xdr:colOff>
          <xdr:row>495</xdr:row>
          <xdr:rowOff>47625</xdr:rowOff>
        </xdr:to>
        <xdr:sp macro="" textlink="">
          <xdr:nvSpPr>
            <xdr:cNvPr id="61671" name="Check Box 231" hidden="1">
              <a:extLst>
                <a:ext uri="{63B3BB69-23CF-44E3-9099-C40C66FF867C}">
                  <a14:compatExt spid="_x0000_s61671"/>
                </a:ext>
                <a:ext uri="{FF2B5EF4-FFF2-40B4-BE49-F238E27FC236}">
                  <a16:creationId xmlns:a16="http://schemas.microsoft.com/office/drawing/2014/main" id="{00000000-0008-0000-0400-0000E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490</xdr:row>
          <xdr:rowOff>142875</xdr:rowOff>
        </xdr:from>
        <xdr:to>
          <xdr:col>30</xdr:col>
          <xdr:colOff>104775</xdr:colOff>
          <xdr:row>495</xdr:row>
          <xdr:rowOff>47625</xdr:rowOff>
        </xdr:to>
        <xdr:sp macro="" textlink="">
          <xdr:nvSpPr>
            <xdr:cNvPr id="61672" name="Check Box 232" hidden="1">
              <a:extLst>
                <a:ext uri="{63B3BB69-23CF-44E3-9099-C40C66FF867C}">
                  <a14:compatExt spid="_x0000_s61672"/>
                </a:ext>
                <a:ext uri="{FF2B5EF4-FFF2-40B4-BE49-F238E27FC236}">
                  <a16:creationId xmlns:a16="http://schemas.microsoft.com/office/drawing/2014/main" id="{00000000-0008-0000-0400-0000E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490</xdr:row>
          <xdr:rowOff>142875</xdr:rowOff>
        </xdr:from>
        <xdr:to>
          <xdr:col>25</xdr:col>
          <xdr:colOff>133350</xdr:colOff>
          <xdr:row>495</xdr:row>
          <xdr:rowOff>38100</xdr:rowOff>
        </xdr:to>
        <xdr:sp macro="" textlink="">
          <xdr:nvSpPr>
            <xdr:cNvPr id="61673" name="Check Box 233" hidden="1">
              <a:extLst>
                <a:ext uri="{63B3BB69-23CF-44E3-9099-C40C66FF867C}">
                  <a14:compatExt spid="_x0000_s61673"/>
                </a:ext>
                <a:ext uri="{FF2B5EF4-FFF2-40B4-BE49-F238E27FC236}">
                  <a16:creationId xmlns:a16="http://schemas.microsoft.com/office/drawing/2014/main" id="{00000000-0008-0000-0400-0000E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490</xdr:row>
          <xdr:rowOff>142875</xdr:rowOff>
        </xdr:from>
        <xdr:to>
          <xdr:col>17</xdr:col>
          <xdr:colOff>85725</xdr:colOff>
          <xdr:row>495</xdr:row>
          <xdr:rowOff>47625</xdr:rowOff>
        </xdr:to>
        <xdr:sp macro="" textlink="">
          <xdr:nvSpPr>
            <xdr:cNvPr id="61674" name="Check Box 234" hidden="1">
              <a:extLst>
                <a:ext uri="{63B3BB69-23CF-44E3-9099-C40C66FF867C}">
                  <a14:compatExt spid="_x0000_s61674"/>
                </a:ext>
                <a:ext uri="{FF2B5EF4-FFF2-40B4-BE49-F238E27FC236}">
                  <a16:creationId xmlns:a16="http://schemas.microsoft.com/office/drawing/2014/main" id="{00000000-0008-0000-0400-0000E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490</xdr:row>
          <xdr:rowOff>142875</xdr:rowOff>
        </xdr:from>
        <xdr:to>
          <xdr:col>11</xdr:col>
          <xdr:colOff>190500</xdr:colOff>
          <xdr:row>495</xdr:row>
          <xdr:rowOff>47625</xdr:rowOff>
        </xdr:to>
        <xdr:sp macro="" textlink="">
          <xdr:nvSpPr>
            <xdr:cNvPr id="61675" name="Check Box 235" hidden="1">
              <a:extLst>
                <a:ext uri="{63B3BB69-23CF-44E3-9099-C40C66FF867C}">
                  <a14:compatExt spid="_x0000_s61675"/>
                </a:ext>
                <a:ext uri="{FF2B5EF4-FFF2-40B4-BE49-F238E27FC236}">
                  <a16:creationId xmlns:a16="http://schemas.microsoft.com/office/drawing/2014/main" id="{00000000-0008-0000-0400-0000E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490</xdr:row>
          <xdr:rowOff>142875</xdr:rowOff>
        </xdr:from>
        <xdr:to>
          <xdr:col>7</xdr:col>
          <xdr:colOff>1200150</xdr:colOff>
          <xdr:row>495</xdr:row>
          <xdr:rowOff>47625</xdr:rowOff>
        </xdr:to>
        <xdr:sp macro="" textlink="">
          <xdr:nvSpPr>
            <xdr:cNvPr id="61676" name="Check Box 236" hidden="1">
              <a:extLst>
                <a:ext uri="{63B3BB69-23CF-44E3-9099-C40C66FF867C}">
                  <a14:compatExt spid="_x0000_s61676"/>
                </a:ext>
                <a:ext uri="{FF2B5EF4-FFF2-40B4-BE49-F238E27FC236}">
                  <a16:creationId xmlns:a16="http://schemas.microsoft.com/office/drawing/2014/main" id="{00000000-0008-0000-0400-0000E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486</xdr:row>
          <xdr:rowOff>85725</xdr:rowOff>
        </xdr:from>
        <xdr:to>
          <xdr:col>42</xdr:col>
          <xdr:colOff>104775</xdr:colOff>
          <xdr:row>488</xdr:row>
          <xdr:rowOff>47625</xdr:rowOff>
        </xdr:to>
        <xdr:sp macro="" textlink="">
          <xdr:nvSpPr>
            <xdr:cNvPr id="61677" name="Check Box 237" hidden="1">
              <a:extLst>
                <a:ext uri="{63B3BB69-23CF-44E3-9099-C40C66FF867C}">
                  <a14:compatExt spid="_x0000_s61677"/>
                </a:ext>
                <a:ext uri="{FF2B5EF4-FFF2-40B4-BE49-F238E27FC236}">
                  <a16:creationId xmlns:a16="http://schemas.microsoft.com/office/drawing/2014/main" id="{00000000-0008-0000-0400-0000E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487</xdr:row>
          <xdr:rowOff>66675</xdr:rowOff>
        </xdr:from>
        <xdr:to>
          <xdr:col>39</xdr:col>
          <xdr:colOff>190500</xdr:colOff>
          <xdr:row>489</xdr:row>
          <xdr:rowOff>19050</xdr:rowOff>
        </xdr:to>
        <xdr:sp macro="" textlink="">
          <xdr:nvSpPr>
            <xdr:cNvPr id="61678" name="Option 選13-3-1" hidden="1">
              <a:extLst>
                <a:ext uri="{63B3BB69-23CF-44E3-9099-C40C66FF867C}">
                  <a14:compatExt spid="_x0000_s61678"/>
                </a:ext>
                <a:ext uri="{FF2B5EF4-FFF2-40B4-BE49-F238E27FC236}">
                  <a16:creationId xmlns:a16="http://schemas.microsoft.com/office/drawing/2014/main" id="{00000000-0008-0000-0400-0000E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487</xdr:row>
          <xdr:rowOff>66675</xdr:rowOff>
        </xdr:from>
        <xdr:to>
          <xdr:col>33</xdr:col>
          <xdr:colOff>209550</xdr:colOff>
          <xdr:row>489</xdr:row>
          <xdr:rowOff>19050</xdr:rowOff>
        </xdr:to>
        <xdr:sp macro="" textlink="">
          <xdr:nvSpPr>
            <xdr:cNvPr id="61679" name="Option Button 239" hidden="1">
              <a:extLst>
                <a:ext uri="{63B3BB69-23CF-44E3-9099-C40C66FF867C}">
                  <a14:compatExt spid="_x0000_s61679"/>
                </a:ext>
                <a:ext uri="{FF2B5EF4-FFF2-40B4-BE49-F238E27FC236}">
                  <a16:creationId xmlns:a16="http://schemas.microsoft.com/office/drawing/2014/main" id="{00000000-0008-0000-0400-0000E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487</xdr:row>
          <xdr:rowOff>66675</xdr:rowOff>
        </xdr:from>
        <xdr:to>
          <xdr:col>26</xdr:col>
          <xdr:colOff>209550</xdr:colOff>
          <xdr:row>489</xdr:row>
          <xdr:rowOff>19050</xdr:rowOff>
        </xdr:to>
        <xdr:sp macro="" textlink="">
          <xdr:nvSpPr>
            <xdr:cNvPr id="61680" name="Option Button 240" hidden="1">
              <a:extLst>
                <a:ext uri="{63B3BB69-23CF-44E3-9099-C40C66FF867C}">
                  <a14:compatExt spid="_x0000_s61680"/>
                </a:ext>
                <a:ext uri="{FF2B5EF4-FFF2-40B4-BE49-F238E27FC236}">
                  <a16:creationId xmlns:a16="http://schemas.microsoft.com/office/drawing/2014/main" id="{00000000-0008-0000-0400-0000F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487</xdr:row>
          <xdr:rowOff>66675</xdr:rowOff>
        </xdr:from>
        <xdr:to>
          <xdr:col>19</xdr:col>
          <xdr:colOff>209550</xdr:colOff>
          <xdr:row>489</xdr:row>
          <xdr:rowOff>19050</xdr:rowOff>
        </xdr:to>
        <xdr:sp macro="" textlink="">
          <xdr:nvSpPr>
            <xdr:cNvPr id="61681" name="Option Button 241" hidden="1">
              <a:extLst>
                <a:ext uri="{63B3BB69-23CF-44E3-9099-C40C66FF867C}">
                  <a14:compatExt spid="_x0000_s61681"/>
                </a:ext>
                <a:ext uri="{FF2B5EF4-FFF2-40B4-BE49-F238E27FC236}">
                  <a16:creationId xmlns:a16="http://schemas.microsoft.com/office/drawing/2014/main" id="{00000000-0008-0000-0400-0000F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485</xdr:row>
          <xdr:rowOff>142875</xdr:rowOff>
        </xdr:from>
        <xdr:to>
          <xdr:col>39</xdr:col>
          <xdr:colOff>190500</xdr:colOff>
          <xdr:row>487</xdr:row>
          <xdr:rowOff>47625</xdr:rowOff>
        </xdr:to>
        <xdr:sp macro="" textlink="">
          <xdr:nvSpPr>
            <xdr:cNvPr id="61682" name="Option 選13-2-1" hidden="1">
              <a:extLst>
                <a:ext uri="{63B3BB69-23CF-44E3-9099-C40C66FF867C}">
                  <a14:compatExt spid="_x0000_s61682"/>
                </a:ext>
                <a:ext uri="{FF2B5EF4-FFF2-40B4-BE49-F238E27FC236}">
                  <a16:creationId xmlns:a16="http://schemas.microsoft.com/office/drawing/2014/main" id="{00000000-0008-0000-0400-0000F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485</xdr:row>
          <xdr:rowOff>133350</xdr:rowOff>
        </xdr:from>
        <xdr:to>
          <xdr:col>33</xdr:col>
          <xdr:colOff>209550</xdr:colOff>
          <xdr:row>487</xdr:row>
          <xdr:rowOff>38100</xdr:rowOff>
        </xdr:to>
        <xdr:sp macro="" textlink="">
          <xdr:nvSpPr>
            <xdr:cNvPr id="61683" name="Option Button 243" hidden="1">
              <a:extLst>
                <a:ext uri="{63B3BB69-23CF-44E3-9099-C40C66FF867C}">
                  <a14:compatExt spid="_x0000_s61683"/>
                </a:ext>
                <a:ext uri="{FF2B5EF4-FFF2-40B4-BE49-F238E27FC236}">
                  <a16:creationId xmlns:a16="http://schemas.microsoft.com/office/drawing/2014/main" id="{00000000-0008-0000-0400-0000F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485</xdr:row>
          <xdr:rowOff>133350</xdr:rowOff>
        </xdr:from>
        <xdr:to>
          <xdr:col>26</xdr:col>
          <xdr:colOff>209550</xdr:colOff>
          <xdr:row>487</xdr:row>
          <xdr:rowOff>38100</xdr:rowOff>
        </xdr:to>
        <xdr:sp macro="" textlink="">
          <xdr:nvSpPr>
            <xdr:cNvPr id="61684" name="Option Button 244" hidden="1">
              <a:extLst>
                <a:ext uri="{63B3BB69-23CF-44E3-9099-C40C66FF867C}">
                  <a14:compatExt spid="_x0000_s61684"/>
                </a:ext>
                <a:ext uri="{FF2B5EF4-FFF2-40B4-BE49-F238E27FC236}">
                  <a16:creationId xmlns:a16="http://schemas.microsoft.com/office/drawing/2014/main" id="{00000000-0008-0000-0400-0000F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485</xdr:row>
          <xdr:rowOff>133350</xdr:rowOff>
        </xdr:from>
        <xdr:to>
          <xdr:col>19</xdr:col>
          <xdr:colOff>209550</xdr:colOff>
          <xdr:row>487</xdr:row>
          <xdr:rowOff>38100</xdr:rowOff>
        </xdr:to>
        <xdr:sp macro="" textlink="">
          <xdr:nvSpPr>
            <xdr:cNvPr id="61685" name="Option Button 245" hidden="1">
              <a:extLst>
                <a:ext uri="{63B3BB69-23CF-44E3-9099-C40C66FF867C}">
                  <a14:compatExt spid="_x0000_s61685"/>
                </a:ext>
                <a:ext uri="{FF2B5EF4-FFF2-40B4-BE49-F238E27FC236}">
                  <a16:creationId xmlns:a16="http://schemas.microsoft.com/office/drawing/2014/main" id="{00000000-0008-0000-0400-0000F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479</xdr:row>
          <xdr:rowOff>9525</xdr:rowOff>
        </xdr:from>
        <xdr:to>
          <xdr:col>39</xdr:col>
          <xdr:colOff>190500</xdr:colOff>
          <xdr:row>481</xdr:row>
          <xdr:rowOff>38100</xdr:rowOff>
        </xdr:to>
        <xdr:sp macro="" textlink="">
          <xdr:nvSpPr>
            <xdr:cNvPr id="61686" name="Option 選13-1-1" hidden="1">
              <a:extLst>
                <a:ext uri="{63B3BB69-23CF-44E3-9099-C40C66FF867C}">
                  <a14:compatExt spid="_x0000_s61686"/>
                </a:ext>
                <a:ext uri="{FF2B5EF4-FFF2-40B4-BE49-F238E27FC236}">
                  <a16:creationId xmlns:a16="http://schemas.microsoft.com/office/drawing/2014/main" id="{00000000-0008-0000-0400-0000F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479</xdr:row>
          <xdr:rowOff>9525</xdr:rowOff>
        </xdr:from>
        <xdr:to>
          <xdr:col>33</xdr:col>
          <xdr:colOff>209550</xdr:colOff>
          <xdr:row>481</xdr:row>
          <xdr:rowOff>38100</xdr:rowOff>
        </xdr:to>
        <xdr:sp macro="" textlink="">
          <xdr:nvSpPr>
            <xdr:cNvPr id="61687" name="Option Button 247" hidden="1">
              <a:extLst>
                <a:ext uri="{63B3BB69-23CF-44E3-9099-C40C66FF867C}">
                  <a14:compatExt spid="_x0000_s61687"/>
                </a:ext>
                <a:ext uri="{FF2B5EF4-FFF2-40B4-BE49-F238E27FC236}">
                  <a16:creationId xmlns:a16="http://schemas.microsoft.com/office/drawing/2014/main" id="{00000000-0008-0000-0400-0000F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479</xdr:row>
          <xdr:rowOff>9525</xdr:rowOff>
        </xdr:from>
        <xdr:to>
          <xdr:col>26</xdr:col>
          <xdr:colOff>209550</xdr:colOff>
          <xdr:row>481</xdr:row>
          <xdr:rowOff>38100</xdr:rowOff>
        </xdr:to>
        <xdr:sp macro="" textlink="">
          <xdr:nvSpPr>
            <xdr:cNvPr id="61688" name="Option Button 248" hidden="1">
              <a:extLst>
                <a:ext uri="{63B3BB69-23CF-44E3-9099-C40C66FF867C}">
                  <a14:compatExt spid="_x0000_s61688"/>
                </a:ext>
                <a:ext uri="{FF2B5EF4-FFF2-40B4-BE49-F238E27FC236}">
                  <a16:creationId xmlns:a16="http://schemas.microsoft.com/office/drawing/2014/main" id="{00000000-0008-0000-0400-0000F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479</xdr:row>
          <xdr:rowOff>9525</xdr:rowOff>
        </xdr:from>
        <xdr:to>
          <xdr:col>19</xdr:col>
          <xdr:colOff>209550</xdr:colOff>
          <xdr:row>481</xdr:row>
          <xdr:rowOff>38100</xdr:rowOff>
        </xdr:to>
        <xdr:sp macro="" textlink="">
          <xdr:nvSpPr>
            <xdr:cNvPr id="61689" name="Option Button 249" hidden="1">
              <a:extLst>
                <a:ext uri="{63B3BB69-23CF-44E3-9099-C40C66FF867C}">
                  <a14:compatExt spid="_x0000_s61689"/>
                </a:ext>
                <a:ext uri="{FF2B5EF4-FFF2-40B4-BE49-F238E27FC236}">
                  <a16:creationId xmlns:a16="http://schemas.microsoft.com/office/drawing/2014/main" id="{00000000-0008-0000-0400-0000F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366</xdr:row>
          <xdr:rowOff>142875</xdr:rowOff>
        </xdr:from>
        <xdr:to>
          <xdr:col>43</xdr:col>
          <xdr:colOff>104775</xdr:colOff>
          <xdr:row>371</xdr:row>
          <xdr:rowOff>38100</xdr:rowOff>
        </xdr:to>
        <xdr:sp macro="" textlink="">
          <xdr:nvSpPr>
            <xdr:cNvPr id="61690" name="Check Box 250" hidden="1">
              <a:extLst>
                <a:ext uri="{63B3BB69-23CF-44E3-9099-C40C66FF867C}">
                  <a14:compatExt spid="_x0000_s61690"/>
                </a:ext>
                <a:ext uri="{FF2B5EF4-FFF2-40B4-BE49-F238E27FC236}">
                  <a16:creationId xmlns:a16="http://schemas.microsoft.com/office/drawing/2014/main" id="{00000000-0008-0000-0400-0000F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366</xdr:row>
          <xdr:rowOff>142875</xdr:rowOff>
        </xdr:from>
        <xdr:to>
          <xdr:col>33</xdr:col>
          <xdr:colOff>104775</xdr:colOff>
          <xdr:row>371</xdr:row>
          <xdr:rowOff>47625</xdr:rowOff>
        </xdr:to>
        <xdr:sp macro="" textlink="">
          <xdr:nvSpPr>
            <xdr:cNvPr id="61691" name="Check Box 251" hidden="1">
              <a:extLst>
                <a:ext uri="{63B3BB69-23CF-44E3-9099-C40C66FF867C}">
                  <a14:compatExt spid="_x0000_s61691"/>
                </a:ext>
                <a:ext uri="{FF2B5EF4-FFF2-40B4-BE49-F238E27FC236}">
                  <a16:creationId xmlns:a16="http://schemas.microsoft.com/office/drawing/2014/main" id="{00000000-0008-0000-0400-0000F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366</xdr:row>
          <xdr:rowOff>142875</xdr:rowOff>
        </xdr:from>
        <xdr:to>
          <xdr:col>30</xdr:col>
          <xdr:colOff>104775</xdr:colOff>
          <xdr:row>371</xdr:row>
          <xdr:rowOff>47625</xdr:rowOff>
        </xdr:to>
        <xdr:sp macro="" textlink="">
          <xdr:nvSpPr>
            <xdr:cNvPr id="61692" name="Check Box 252" hidden="1">
              <a:extLst>
                <a:ext uri="{63B3BB69-23CF-44E3-9099-C40C66FF867C}">
                  <a14:compatExt spid="_x0000_s61692"/>
                </a:ext>
                <a:ext uri="{FF2B5EF4-FFF2-40B4-BE49-F238E27FC236}">
                  <a16:creationId xmlns:a16="http://schemas.microsoft.com/office/drawing/2014/main" id="{00000000-0008-0000-0400-0000F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366</xdr:row>
          <xdr:rowOff>142875</xdr:rowOff>
        </xdr:from>
        <xdr:to>
          <xdr:col>25</xdr:col>
          <xdr:colOff>133350</xdr:colOff>
          <xdr:row>371</xdr:row>
          <xdr:rowOff>38100</xdr:rowOff>
        </xdr:to>
        <xdr:sp macro="" textlink="">
          <xdr:nvSpPr>
            <xdr:cNvPr id="61693" name="Check Box 253" hidden="1">
              <a:extLst>
                <a:ext uri="{63B3BB69-23CF-44E3-9099-C40C66FF867C}">
                  <a14:compatExt spid="_x0000_s61693"/>
                </a:ext>
                <a:ext uri="{FF2B5EF4-FFF2-40B4-BE49-F238E27FC236}">
                  <a16:creationId xmlns:a16="http://schemas.microsoft.com/office/drawing/2014/main" id="{00000000-0008-0000-0400-0000F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366</xdr:row>
          <xdr:rowOff>142875</xdr:rowOff>
        </xdr:from>
        <xdr:to>
          <xdr:col>17</xdr:col>
          <xdr:colOff>85725</xdr:colOff>
          <xdr:row>371</xdr:row>
          <xdr:rowOff>47625</xdr:rowOff>
        </xdr:to>
        <xdr:sp macro="" textlink="">
          <xdr:nvSpPr>
            <xdr:cNvPr id="61694" name="Check Box 254" hidden="1">
              <a:extLst>
                <a:ext uri="{63B3BB69-23CF-44E3-9099-C40C66FF867C}">
                  <a14:compatExt spid="_x0000_s61694"/>
                </a:ext>
                <a:ext uri="{FF2B5EF4-FFF2-40B4-BE49-F238E27FC236}">
                  <a16:creationId xmlns:a16="http://schemas.microsoft.com/office/drawing/2014/main" id="{00000000-0008-0000-0400-0000F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366</xdr:row>
          <xdr:rowOff>142875</xdr:rowOff>
        </xdr:from>
        <xdr:to>
          <xdr:col>11</xdr:col>
          <xdr:colOff>190500</xdr:colOff>
          <xdr:row>371</xdr:row>
          <xdr:rowOff>47625</xdr:rowOff>
        </xdr:to>
        <xdr:sp macro="" textlink="">
          <xdr:nvSpPr>
            <xdr:cNvPr id="61695" name="Check Box 255" hidden="1">
              <a:extLst>
                <a:ext uri="{63B3BB69-23CF-44E3-9099-C40C66FF867C}">
                  <a14:compatExt spid="_x0000_s61695"/>
                </a:ext>
                <a:ext uri="{FF2B5EF4-FFF2-40B4-BE49-F238E27FC236}">
                  <a16:creationId xmlns:a16="http://schemas.microsoft.com/office/drawing/2014/main" id="{00000000-0008-0000-0400-0000F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366</xdr:row>
          <xdr:rowOff>142875</xdr:rowOff>
        </xdr:from>
        <xdr:to>
          <xdr:col>7</xdr:col>
          <xdr:colOff>1200150</xdr:colOff>
          <xdr:row>371</xdr:row>
          <xdr:rowOff>47625</xdr:rowOff>
        </xdr:to>
        <xdr:sp macro="" textlink="">
          <xdr:nvSpPr>
            <xdr:cNvPr id="61696" name="Check Box 256" hidden="1">
              <a:extLst>
                <a:ext uri="{63B3BB69-23CF-44E3-9099-C40C66FF867C}">
                  <a14:compatExt spid="_x0000_s61696"/>
                </a:ext>
                <a:ext uri="{FF2B5EF4-FFF2-40B4-BE49-F238E27FC236}">
                  <a16:creationId xmlns:a16="http://schemas.microsoft.com/office/drawing/2014/main" id="{00000000-0008-0000-0400-00000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362</xdr:row>
          <xdr:rowOff>85725</xdr:rowOff>
        </xdr:from>
        <xdr:to>
          <xdr:col>42</xdr:col>
          <xdr:colOff>104775</xdr:colOff>
          <xdr:row>364</xdr:row>
          <xdr:rowOff>47625</xdr:rowOff>
        </xdr:to>
        <xdr:sp macro="" textlink="">
          <xdr:nvSpPr>
            <xdr:cNvPr id="61697" name="Check Box 257" hidden="1">
              <a:extLst>
                <a:ext uri="{63B3BB69-23CF-44E3-9099-C40C66FF867C}">
                  <a14:compatExt spid="_x0000_s61697"/>
                </a:ext>
                <a:ext uri="{FF2B5EF4-FFF2-40B4-BE49-F238E27FC236}">
                  <a16:creationId xmlns:a16="http://schemas.microsoft.com/office/drawing/2014/main" id="{00000000-0008-0000-0400-00000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142875</xdr:colOff>
          <xdr:row>363</xdr:row>
          <xdr:rowOff>66675</xdr:rowOff>
        </xdr:from>
        <xdr:to>
          <xdr:col>40</xdr:col>
          <xdr:colOff>38100</xdr:colOff>
          <xdr:row>365</xdr:row>
          <xdr:rowOff>38100</xdr:rowOff>
        </xdr:to>
        <xdr:sp macro="" textlink="">
          <xdr:nvSpPr>
            <xdr:cNvPr id="61698" name="Option 選9-3-1" hidden="1">
              <a:extLst>
                <a:ext uri="{63B3BB69-23CF-44E3-9099-C40C66FF867C}">
                  <a14:compatExt spid="_x0000_s61698"/>
                </a:ext>
                <a:ext uri="{FF2B5EF4-FFF2-40B4-BE49-F238E27FC236}">
                  <a16:creationId xmlns:a16="http://schemas.microsoft.com/office/drawing/2014/main" id="{00000000-0008-0000-0400-00000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363</xdr:row>
          <xdr:rowOff>66675</xdr:rowOff>
        </xdr:from>
        <xdr:to>
          <xdr:col>34</xdr:col>
          <xdr:colOff>0</xdr:colOff>
          <xdr:row>365</xdr:row>
          <xdr:rowOff>38100</xdr:rowOff>
        </xdr:to>
        <xdr:sp macro="" textlink="">
          <xdr:nvSpPr>
            <xdr:cNvPr id="61699" name="Option Button 259" hidden="1">
              <a:extLst>
                <a:ext uri="{63B3BB69-23CF-44E3-9099-C40C66FF867C}">
                  <a14:compatExt spid="_x0000_s61699"/>
                </a:ext>
                <a:ext uri="{FF2B5EF4-FFF2-40B4-BE49-F238E27FC236}">
                  <a16:creationId xmlns:a16="http://schemas.microsoft.com/office/drawing/2014/main" id="{00000000-0008-0000-0400-00000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363</xdr:row>
          <xdr:rowOff>66675</xdr:rowOff>
        </xdr:from>
        <xdr:to>
          <xdr:col>27</xdr:col>
          <xdr:colOff>0</xdr:colOff>
          <xdr:row>365</xdr:row>
          <xdr:rowOff>38100</xdr:rowOff>
        </xdr:to>
        <xdr:sp macro="" textlink="">
          <xdr:nvSpPr>
            <xdr:cNvPr id="61700" name="Option Button 260" hidden="1">
              <a:extLst>
                <a:ext uri="{63B3BB69-23CF-44E3-9099-C40C66FF867C}">
                  <a14:compatExt spid="_x0000_s61700"/>
                </a:ext>
                <a:ext uri="{FF2B5EF4-FFF2-40B4-BE49-F238E27FC236}">
                  <a16:creationId xmlns:a16="http://schemas.microsoft.com/office/drawing/2014/main" id="{00000000-0008-0000-0400-00000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363</xdr:row>
          <xdr:rowOff>66675</xdr:rowOff>
        </xdr:from>
        <xdr:to>
          <xdr:col>20</xdr:col>
          <xdr:colOff>0</xdr:colOff>
          <xdr:row>365</xdr:row>
          <xdr:rowOff>38100</xdr:rowOff>
        </xdr:to>
        <xdr:sp macro="" textlink="">
          <xdr:nvSpPr>
            <xdr:cNvPr id="61701" name="Option Button 261" hidden="1">
              <a:extLst>
                <a:ext uri="{63B3BB69-23CF-44E3-9099-C40C66FF867C}">
                  <a14:compatExt spid="_x0000_s61701"/>
                </a:ext>
                <a:ext uri="{FF2B5EF4-FFF2-40B4-BE49-F238E27FC236}">
                  <a16:creationId xmlns:a16="http://schemas.microsoft.com/office/drawing/2014/main" id="{00000000-0008-0000-0400-00000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142875</xdr:colOff>
          <xdr:row>361</xdr:row>
          <xdr:rowOff>142875</xdr:rowOff>
        </xdr:from>
        <xdr:to>
          <xdr:col>40</xdr:col>
          <xdr:colOff>38100</xdr:colOff>
          <xdr:row>363</xdr:row>
          <xdr:rowOff>47625</xdr:rowOff>
        </xdr:to>
        <xdr:sp macro="" textlink="">
          <xdr:nvSpPr>
            <xdr:cNvPr id="61702" name="Option 選9-2-1" hidden="1">
              <a:extLst>
                <a:ext uri="{63B3BB69-23CF-44E3-9099-C40C66FF867C}">
                  <a14:compatExt spid="_x0000_s61702"/>
                </a:ext>
                <a:ext uri="{FF2B5EF4-FFF2-40B4-BE49-F238E27FC236}">
                  <a16:creationId xmlns:a16="http://schemas.microsoft.com/office/drawing/2014/main" id="{00000000-0008-0000-0400-00000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361</xdr:row>
          <xdr:rowOff>133350</xdr:rowOff>
        </xdr:from>
        <xdr:to>
          <xdr:col>34</xdr:col>
          <xdr:colOff>0</xdr:colOff>
          <xdr:row>363</xdr:row>
          <xdr:rowOff>38100</xdr:rowOff>
        </xdr:to>
        <xdr:sp macro="" textlink="">
          <xdr:nvSpPr>
            <xdr:cNvPr id="61703" name="Option Button 263" hidden="1">
              <a:extLst>
                <a:ext uri="{63B3BB69-23CF-44E3-9099-C40C66FF867C}">
                  <a14:compatExt spid="_x0000_s61703"/>
                </a:ext>
                <a:ext uri="{FF2B5EF4-FFF2-40B4-BE49-F238E27FC236}">
                  <a16:creationId xmlns:a16="http://schemas.microsoft.com/office/drawing/2014/main" id="{00000000-0008-0000-0400-00000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361</xdr:row>
          <xdr:rowOff>133350</xdr:rowOff>
        </xdr:from>
        <xdr:to>
          <xdr:col>27</xdr:col>
          <xdr:colOff>0</xdr:colOff>
          <xdr:row>363</xdr:row>
          <xdr:rowOff>38100</xdr:rowOff>
        </xdr:to>
        <xdr:sp macro="" textlink="">
          <xdr:nvSpPr>
            <xdr:cNvPr id="61704" name="Option Button 264" hidden="1">
              <a:extLst>
                <a:ext uri="{63B3BB69-23CF-44E3-9099-C40C66FF867C}">
                  <a14:compatExt spid="_x0000_s61704"/>
                </a:ext>
                <a:ext uri="{FF2B5EF4-FFF2-40B4-BE49-F238E27FC236}">
                  <a16:creationId xmlns:a16="http://schemas.microsoft.com/office/drawing/2014/main" id="{00000000-0008-0000-0400-00000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361</xdr:row>
          <xdr:rowOff>133350</xdr:rowOff>
        </xdr:from>
        <xdr:to>
          <xdr:col>20</xdr:col>
          <xdr:colOff>0</xdr:colOff>
          <xdr:row>363</xdr:row>
          <xdr:rowOff>38100</xdr:rowOff>
        </xdr:to>
        <xdr:sp macro="" textlink="">
          <xdr:nvSpPr>
            <xdr:cNvPr id="61705" name="Option Button 265" hidden="1">
              <a:extLst>
                <a:ext uri="{63B3BB69-23CF-44E3-9099-C40C66FF867C}">
                  <a14:compatExt spid="_x0000_s61705"/>
                </a:ext>
                <a:ext uri="{FF2B5EF4-FFF2-40B4-BE49-F238E27FC236}">
                  <a16:creationId xmlns:a16="http://schemas.microsoft.com/office/drawing/2014/main" id="{00000000-0008-0000-0400-00000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142875</xdr:colOff>
          <xdr:row>355</xdr:row>
          <xdr:rowOff>9525</xdr:rowOff>
        </xdr:from>
        <xdr:to>
          <xdr:col>40</xdr:col>
          <xdr:colOff>38100</xdr:colOff>
          <xdr:row>357</xdr:row>
          <xdr:rowOff>38100</xdr:rowOff>
        </xdr:to>
        <xdr:sp macro="" textlink="">
          <xdr:nvSpPr>
            <xdr:cNvPr id="61706" name="Option 選9-1-1" hidden="1">
              <a:extLst>
                <a:ext uri="{63B3BB69-23CF-44E3-9099-C40C66FF867C}">
                  <a14:compatExt spid="_x0000_s61706"/>
                </a:ext>
                <a:ext uri="{FF2B5EF4-FFF2-40B4-BE49-F238E27FC236}">
                  <a16:creationId xmlns:a16="http://schemas.microsoft.com/office/drawing/2014/main" id="{00000000-0008-0000-0400-00000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355</xdr:row>
          <xdr:rowOff>9525</xdr:rowOff>
        </xdr:from>
        <xdr:to>
          <xdr:col>34</xdr:col>
          <xdr:colOff>0</xdr:colOff>
          <xdr:row>357</xdr:row>
          <xdr:rowOff>38100</xdr:rowOff>
        </xdr:to>
        <xdr:sp macro="" textlink="">
          <xdr:nvSpPr>
            <xdr:cNvPr id="61707" name="Option Button 267" hidden="1">
              <a:extLst>
                <a:ext uri="{63B3BB69-23CF-44E3-9099-C40C66FF867C}">
                  <a14:compatExt spid="_x0000_s61707"/>
                </a:ext>
                <a:ext uri="{FF2B5EF4-FFF2-40B4-BE49-F238E27FC236}">
                  <a16:creationId xmlns:a16="http://schemas.microsoft.com/office/drawing/2014/main" id="{00000000-0008-0000-0400-00000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355</xdr:row>
          <xdr:rowOff>9525</xdr:rowOff>
        </xdr:from>
        <xdr:to>
          <xdr:col>27</xdr:col>
          <xdr:colOff>0</xdr:colOff>
          <xdr:row>357</xdr:row>
          <xdr:rowOff>38100</xdr:rowOff>
        </xdr:to>
        <xdr:sp macro="" textlink="">
          <xdr:nvSpPr>
            <xdr:cNvPr id="61708" name="Option Button 268" hidden="1">
              <a:extLst>
                <a:ext uri="{63B3BB69-23CF-44E3-9099-C40C66FF867C}">
                  <a14:compatExt spid="_x0000_s61708"/>
                </a:ext>
                <a:ext uri="{FF2B5EF4-FFF2-40B4-BE49-F238E27FC236}">
                  <a16:creationId xmlns:a16="http://schemas.microsoft.com/office/drawing/2014/main" id="{00000000-0008-0000-0400-00000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355</xdr:row>
          <xdr:rowOff>9525</xdr:rowOff>
        </xdr:from>
        <xdr:to>
          <xdr:col>20</xdr:col>
          <xdr:colOff>0</xdr:colOff>
          <xdr:row>357</xdr:row>
          <xdr:rowOff>38100</xdr:rowOff>
        </xdr:to>
        <xdr:sp macro="" textlink="">
          <xdr:nvSpPr>
            <xdr:cNvPr id="61709" name="Option Button 269" hidden="1">
              <a:extLst>
                <a:ext uri="{63B3BB69-23CF-44E3-9099-C40C66FF867C}">
                  <a14:compatExt spid="_x0000_s61709"/>
                </a:ext>
                <a:ext uri="{FF2B5EF4-FFF2-40B4-BE49-F238E27FC236}">
                  <a16:creationId xmlns:a16="http://schemas.microsoft.com/office/drawing/2014/main" id="{00000000-0008-0000-0400-00000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397</xdr:row>
          <xdr:rowOff>142875</xdr:rowOff>
        </xdr:from>
        <xdr:to>
          <xdr:col>43</xdr:col>
          <xdr:colOff>104775</xdr:colOff>
          <xdr:row>402</xdr:row>
          <xdr:rowOff>38100</xdr:rowOff>
        </xdr:to>
        <xdr:sp macro="" textlink="">
          <xdr:nvSpPr>
            <xdr:cNvPr id="61710" name="Check Box 270" hidden="1">
              <a:extLst>
                <a:ext uri="{63B3BB69-23CF-44E3-9099-C40C66FF867C}">
                  <a14:compatExt spid="_x0000_s61710"/>
                </a:ext>
                <a:ext uri="{FF2B5EF4-FFF2-40B4-BE49-F238E27FC236}">
                  <a16:creationId xmlns:a16="http://schemas.microsoft.com/office/drawing/2014/main" id="{00000000-0008-0000-0400-00000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397</xdr:row>
          <xdr:rowOff>142875</xdr:rowOff>
        </xdr:from>
        <xdr:to>
          <xdr:col>33</xdr:col>
          <xdr:colOff>104775</xdr:colOff>
          <xdr:row>402</xdr:row>
          <xdr:rowOff>47625</xdr:rowOff>
        </xdr:to>
        <xdr:sp macro="" textlink="">
          <xdr:nvSpPr>
            <xdr:cNvPr id="61711" name="Check Box 271" hidden="1">
              <a:extLst>
                <a:ext uri="{63B3BB69-23CF-44E3-9099-C40C66FF867C}">
                  <a14:compatExt spid="_x0000_s61711"/>
                </a:ext>
                <a:ext uri="{FF2B5EF4-FFF2-40B4-BE49-F238E27FC236}">
                  <a16:creationId xmlns:a16="http://schemas.microsoft.com/office/drawing/2014/main" id="{00000000-0008-0000-0400-00000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397</xdr:row>
          <xdr:rowOff>142875</xdr:rowOff>
        </xdr:from>
        <xdr:to>
          <xdr:col>30</xdr:col>
          <xdr:colOff>104775</xdr:colOff>
          <xdr:row>402</xdr:row>
          <xdr:rowOff>47625</xdr:rowOff>
        </xdr:to>
        <xdr:sp macro="" textlink="">
          <xdr:nvSpPr>
            <xdr:cNvPr id="61712" name="Check Box 272" hidden="1">
              <a:extLst>
                <a:ext uri="{63B3BB69-23CF-44E3-9099-C40C66FF867C}">
                  <a14:compatExt spid="_x0000_s61712"/>
                </a:ext>
                <a:ext uri="{FF2B5EF4-FFF2-40B4-BE49-F238E27FC236}">
                  <a16:creationId xmlns:a16="http://schemas.microsoft.com/office/drawing/2014/main" id="{00000000-0008-0000-0400-00001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397</xdr:row>
          <xdr:rowOff>142875</xdr:rowOff>
        </xdr:from>
        <xdr:to>
          <xdr:col>25</xdr:col>
          <xdr:colOff>133350</xdr:colOff>
          <xdr:row>402</xdr:row>
          <xdr:rowOff>38100</xdr:rowOff>
        </xdr:to>
        <xdr:sp macro="" textlink="">
          <xdr:nvSpPr>
            <xdr:cNvPr id="61713" name="Check Box 273" hidden="1">
              <a:extLst>
                <a:ext uri="{63B3BB69-23CF-44E3-9099-C40C66FF867C}">
                  <a14:compatExt spid="_x0000_s61713"/>
                </a:ext>
                <a:ext uri="{FF2B5EF4-FFF2-40B4-BE49-F238E27FC236}">
                  <a16:creationId xmlns:a16="http://schemas.microsoft.com/office/drawing/2014/main" id="{00000000-0008-0000-0400-00001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397</xdr:row>
          <xdr:rowOff>142875</xdr:rowOff>
        </xdr:from>
        <xdr:to>
          <xdr:col>17</xdr:col>
          <xdr:colOff>85725</xdr:colOff>
          <xdr:row>402</xdr:row>
          <xdr:rowOff>47625</xdr:rowOff>
        </xdr:to>
        <xdr:sp macro="" textlink="">
          <xdr:nvSpPr>
            <xdr:cNvPr id="61714" name="Check Box 274" hidden="1">
              <a:extLst>
                <a:ext uri="{63B3BB69-23CF-44E3-9099-C40C66FF867C}">
                  <a14:compatExt spid="_x0000_s61714"/>
                </a:ext>
                <a:ext uri="{FF2B5EF4-FFF2-40B4-BE49-F238E27FC236}">
                  <a16:creationId xmlns:a16="http://schemas.microsoft.com/office/drawing/2014/main" id="{00000000-0008-0000-0400-00001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397</xdr:row>
          <xdr:rowOff>142875</xdr:rowOff>
        </xdr:from>
        <xdr:to>
          <xdr:col>11</xdr:col>
          <xdr:colOff>190500</xdr:colOff>
          <xdr:row>402</xdr:row>
          <xdr:rowOff>47625</xdr:rowOff>
        </xdr:to>
        <xdr:sp macro="" textlink="">
          <xdr:nvSpPr>
            <xdr:cNvPr id="61715" name="Check Box 275" hidden="1">
              <a:extLst>
                <a:ext uri="{63B3BB69-23CF-44E3-9099-C40C66FF867C}">
                  <a14:compatExt spid="_x0000_s61715"/>
                </a:ext>
                <a:ext uri="{FF2B5EF4-FFF2-40B4-BE49-F238E27FC236}">
                  <a16:creationId xmlns:a16="http://schemas.microsoft.com/office/drawing/2014/main" id="{00000000-0008-0000-0400-00001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397</xdr:row>
          <xdr:rowOff>142875</xdr:rowOff>
        </xdr:from>
        <xdr:to>
          <xdr:col>7</xdr:col>
          <xdr:colOff>1200150</xdr:colOff>
          <xdr:row>402</xdr:row>
          <xdr:rowOff>47625</xdr:rowOff>
        </xdr:to>
        <xdr:sp macro="" textlink="">
          <xdr:nvSpPr>
            <xdr:cNvPr id="61716" name="Check Box 276" hidden="1">
              <a:extLst>
                <a:ext uri="{63B3BB69-23CF-44E3-9099-C40C66FF867C}">
                  <a14:compatExt spid="_x0000_s61716"/>
                </a:ext>
                <a:ext uri="{FF2B5EF4-FFF2-40B4-BE49-F238E27FC236}">
                  <a16:creationId xmlns:a16="http://schemas.microsoft.com/office/drawing/2014/main" id="{00000000-0008-0000-0400-00001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393</xdr:row>
          <xdr:rowOff>85725</xdr:rowOff>
        </xdr:from>
        <xdr:to>
          <xdr:col>42</xdr:col>
          <xdr:colOff>104775</xdr:colOff>
          <xdr:row>395</xdr:row>
          <xdr:rowOff>47625</xdr:rowOff>
        </xdr:to>
        <xdr:sp macro="" textlink="">
          <xdr:nvSpPr>
            <xdr:cNvPr id="61717" name="Check Box 277" hidden="1">
              <a:extLst>
                <a:ext uri="{63B3BB69-23CF-44E3-9099-C40C66FF867C}">
                  <a14:compatExt spid="_x0000_s61717"/>
                </a:ext>
                <a:ext uri="{FF2B5EF4-FFF2-40B4-BE49-F238E27FC236}">
                  <a16:creationId xmlns:a16="http://schemas.microsoft.com/office/drawing/2014/main" id="{00000000-0008-0000-0400-00001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394</xdr:row>
          <xdr:rowOff>66675</xdr:rowOff>
        </xdr:from>
        <xdr:to>
          <xdr:col>39</xdr:col>
          <xdr:colOff>152400</xdr:colOff>
          <xdr:row>396</xdr:row>
          <xdr:rowOff>38100</xdr:rowOff>
        </xdr:to>
        <xdr:sp macro="" textlink="">
          <xdr:nvSpPr>
            <xdr:cNvPr id="61718" name="Option 選10-3-1" hidden="1">
              <a:extLst>
                <a:ext uri="{63B3BB69-23CF-44E3-9099-C40C66FF867C}">
                  <a14:compatExt spid="_x0000_s61718"/>
                </a:ext>
                <a:ext uri="{FF2B5EF4-FFF2-40B4-BE49-F238E27FC236}">
                  <a16:creationId xmlns:a16="http://schemas.microsoft.com/office/drawing/2014/main" id="{00000000-0008-0000-0400-00001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394</xdr:row>
          <xdr:rowOff>66675</xdr:rowOff>
        </xdr:from>
        <xdr:to>
          <xdr:col>34</xdr:col>
          <xdr:colOff>0</xdr:colOff>
          <xdr:row>396</xdr:row>
          <xdr:rowOff>38100</xdr:rowOff>
        </xdr:to>
        <xdr:sp macro="" textlink="">
          <xdr:nvSpPr>
            <xdr:cNvPr id="61719" name="Option Button 279" hidden="1">
              <a:extLst>
                <a:ext uri="{63B3BB69-23CF-44E3-9099-C40C66FF867C}">
                  <a14:compatExt spid="_x0000_s61719"/>
                </a:ext>
                <a:ext uri="{FF2B5EF4-FFF2-40B4-BE49-F238E27FC236}">
                  <a16:creationId xmlns:a16="http://schemas.microsoft.com/office/drawing/2014/main" id="{00000000-0008-0000-0400-00001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394</xdr:row>
          <xdr:rowOff>66675</xdr:rowOff>
        </xdr:from>
        <xdr:to>
          <xdr:col>27</xdr:col>
          <xdr:colOff>0</xdr:colOff>
          <xdr:row>396</xdr:row>
          <xdr:rowOff>38100</xdr:rowOff>
        </xdr:to>
        <xdr:sp macro="" textlink="">
          <xdr:nvSpPr>
            <xdr:cNvPr id="61720" name="Option Button 280" hidden="1">
              <a:extLst>
                <a:ext uri="{63B3BB69-23CF-44E3-9099-C40C66FF867C}">
                  <a14:compatExt spid="_x0000_s61720"/>
                </a:ext>
                <a:ext uri="{FF2B5EF4-FFF2-40B4-BE49-F238E27FC236}">
                  <a16:creationId xmlns:a16="http://schemas.microsoft.com/office/drawing/2014/main" id="{00000000-0008-0000-0400-00001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394</xdr:row>
          <xdr:rowOff>66675</xdr:rowOff>
        </xdr:from>
        <xdr:to>
          <xdr:col>20</xdr:col>
          <xdr:colOff>0</xdr:colOff>
          <xdr:row>396</xdr:row>
          <xdr:rowOff>38100</xdr:rowOff>
        </xdr:to>
        <xdr:sp macro="" textlink="">
          <xdr:nvSpPr>
            <xdr:cNvPr id="61721" name="Option Button 281" hidden="1">
              <a:extLst>
                <a:ext uri="{63B3BB69-23CF-44E3-9099-C40C66FF867C}">
                  <a14:compatExt spid="_x0000_s61721"/>
                </a:ext>
                <a:ext uri="{FF2B5EF4-FFF2-40B4-BE49-F238E27FC236}">
                  <a16:creationId xmlns:a16="http://schemas.microsoft.com/office/drawing/2014/main" id="{00000000-0008-0000-0400-00001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392</xdr:row>
          <xdr:rowOff>142875</xdr:rowOff>
        </xdr:from>
        <xdr:to>
          <xdr:col>39</xdr:col>
          <xdr:colOff>152400</xdr:colOff>
          <xdr:row>394</xdr:row>
          <xdr:rowOff>47625</xdr:rowOff>
        </xdr:to>
        <xdr:sp macro="" textlink="">
          <xdr:nvSpPr>
            <xdr:cNvPr id="61722" name="Option 選10-2-1" hidden="1">
              <a:extLst>
                <a:ext uri="{63B3BB69-23CF-44E3-9099-C40C66FF867C}">
                  <a14:compatExt spid="_x0000_s61722"/>
                </a:ext>
                <a:ext uri="{FF2B5EF4-FFF2-40B4-BE49-F238E27FC236}">
                  <a16:creationId xmlns:a16="http://schemas.microsoft.com/office/drawing/2014/main" id="{00000000-0008-0000-0400-00001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392</xdr:row>
          <xdr:rowOff>133350</xdr:rowOff>
        </xdr:from>
        <xdr:to>
          <xdr:col>34</xdr:col>
          <xdr:colOff>0</xdr:colOff>
          <xdr:row>394</xdr:row>
          <xdr:rowOff>38100</xdr:rowOff>
        </xdr:to>
        <xdr:sp macro="" textlink="">
          <xdr:nvSpPr>
            <xdr:cNvPr id="61723" name="Option Button 283" hidden="1">
              <a:extLst>
                <a:ext uri="{63B3BB69-23CF-44E3-9099-C40C66FF867C}">
                  <a14:compatExt spid="_x0000_s61723"/>
                </a:ext>
                <a:ext uri="{FF2B5EF4-FFF2-40B4-BE49-F238E27FC236}">
                  <a16:creationId xmlns:a16="http://schemas.microsoft.com/office/drawing/2014/main" id="{00000000-0008-0000-0400-00001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392</xdr:row>
          <xdr:rowOff>133350</xdr:rowOff>
        </xdr:from>
        <xdr:to>
          <xdr:col>27</xdr:col>
          <xdr:colOff>0</xdr:colOff>
          <xdr:row>394</xdr:row>
          <xdr:rowOff>38100</xdr:rowOff>
        </xdr:to>
        <xdr:sp macro="" textlink="">
          <xdr:nvSpPr>
            <xdr:cNvPr id="61724" name="Option Button 284" hidden="1">
              <a:extLst>
                <a:ext uri="{63B3BB69-23CF-44E3-9099-C40C66FF867C}">
                  <a14:compatExt spid="_x0000_s61724"/>
                </a:ext>
                <a:ext uri="{FF2B5EF4-FFF2-40B4-BE49-F238E27FC236}">
                  <a16:creationId xmlns:a16="http://schemas.microsoft.com/office/drawing/2014/main" id="{00000000-0008-0000-0400-00001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392</xdr:row>
          <xdr:rowOff>133350</xdr:rowOff>
        </xdr:from>
        <xdr:to>
          <xdr:col>20</xdr:col>
          <xdr:colOff>0</xdr:colOff>
          <xdr:row>394</xdr:row>
          <xdr:rowOff>38100</xdr:rowOff>
        </xdr:to>
        <xdr:sp macro="" textlink="">
          <xdr:nvSpPr>
            <xdr:cNvPr id="61725" name="Option Button 285" hidden="1">
              <a:extLst>
                <a:ext uri="{63B3BB69-23CF-44E3-9099-C40C66FF867C}">
                  <a14:compatExt spid="_x0000_s61725"/>
                </a:ext>
                <a:ext uri="{FF2B5EF4-FFF2-40B4-BE49-F238E27FC236}">
                  <a16:creationId xmlns:a16="http://schemas.microsoft.com/office/drawing/2014/main" id="{00000000-0008-0000-0400-00001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386</xdr:row>
          <xdr:rowOff>9525</xdr:rowOff>
        </xdr:from>
        <xdr:to>
          <xdr:col>39</xdr:col>
          <xdr:colOff>152400</xdr:colOff>
          <xdr:row>388</xdr:row>
          <xdr:rowOff>38100</xdr:rowOff>
        </xdr:to>
        <xdr:sp macro="" textlink="">
          <xdr:nvSpPr>
            <xdr:cNvPr id="61726" name="Option 選10-1-1" hidden="1">
              <a:extLst>
                <a:ext uri="{63B3BB69-23CF-44E3-9099-C40C66FF867C}">
                  <a14:compatExt spid="_x0000_s61726"/>
                </a:ext>
                <a:ext uri="{FF2B5EF4-FFF2-40B4-BE49-F238E27FC236}">
                  <a16:creationId xmlns:a16="http://schemas.microsoft.com/office/drawing/2014/main" id="{00000000-0008-0000-0400-00001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386</xdr:row>
          <xdr:rowOff>9525</xdr:rowOff>
        </xdr:from>
        <xdr:to>
          <xdr:col>34</xdr:col>
          <xdr:colOff>0</xdr:colOff>
          <xdr:row>388</xdr:row>
          <xdr:rowOff>38100</xdr:rowOff>
        </xdr:to>
        <xdr:sp macro="" textlink="">
          <xdr:nvSpPr>
            <xdr:cNvPr id="61727" name="Option Button 287" hidden="1">
              <a:extLst>
                <a:ext uri="{63B3BB69-23CF-44E3-9099-C40C66FF867C}">
                  <a14:compatExt spid="_x0000_s61727"/>
                </a:ext>
                <a:ext uri="{FF2B5EF4-FFF2-40B4-BE49-F238E27FC236}">
                  <a16:creationId xmlns:a16="http://schemas.microsoft.com/office/drawing/2014/main" id="{00000000-0008-0000-0400-00001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386</xdr:row>
          <xdr:rowOff>9525</xdr:rowOff>
        </xdr:from>
        <xdr:to>
          <xdr:col>27</xdr:col>
          <xdr:colOff>0</xdr:colOff>
          <xdr:row>388</xdr:row>
          <xdr:rowOff>38100</xdr:rowOff>
        </xdr:to>
        <xdr:sp macro="" textlink="">
          <xdr:nvSpPr>
            <xdr:cNvPr id="61728" name="Option Button 288" hidden="1">
              <a:extLst>
                <a:ext uri="{63B3BB69-23CF-44E3-9099-C40C66FF867C}">
                  <a14:compatExt spid="_x0000_s61728"/>
                </a:ext>
                <a:ext uri="{FF2B5EF4-FFF2-40B4-BE49-F238E27FC236}">
                  <a16:creationId xmlns:a16="http://schemas.microsoft.com/office/drawing/2014/main" id="{00000000-0008-0000-0400-00002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386</xdr:row>
          <xdr:rowOff>9525</xdr:rowOff>
        </xdr:from>
        <xdr:to>
          <xdr:col>20</xdr:col>
          <xdr:colOff>0</xdr:colOff>
          <xdr:row>388</xdr:row>
          <xdr:rowOff>38100</xdr:rowOff>
        </xdr:to>
        <xdr:sp macro="" textlink="">
          <xdr:nvSpPr>
            <xdr:cNvPr id="61729" name="Option Button 289" hidden="1">
              <a:extLst>
                <a:ext uri="{63B3BB69-23CF-44E3-9099-C40C66FF867C}">
                  <a14:compatExt spid="_x0000_s61729"/>
                </a:ext>
                <a:ext uri="{FF2B5EF4-FFF2-40B4-BE49-F238E27FC236}">
                  <a16:creationId xmlns:a16="http://schemas.microsoft.com/office/drawing/2014/main" id="{00000000-0008-0000-0400-00002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352</xdr:row>
          <xdr:rowOff>142875</xdr:rowOff>
        </xdr:from>
        <xdr:to>
          <xdr:col>1</xdr:col>
          <xdr:colOff>180975</xdr:colOff>
          <xdr:row>352</xdr:row>
          <xdr:rowOff>514350</xdr:rowOff>
        </xdr:to>
        <xdr:sp macro="" textlink="">
          <xdr:nvSpPr>
            <xdr:cNvPr id="61730" name="Check Box 290" hidden="1">
              <a:extLst>
                <a:ext uri="{63B3BB69-23CF-44E3-9099-C40C66FF867C}">
                  <a14:compatExt spid="_x0000_s61730"/>
                </a:ext>
                <a:ext uri="{FF2B5EF4-FFF2-40B4-BE49-F238E27FC236}">
                  <a16:creationId xmlns:a16="http://schemas.microsoft.com/office/drawing/2014/main" id="{00000000-0008-0000-0400-00002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383</xdr:row>
          <xdr:rowOff>142875</xdr:rowOff>
        </xdr:from>
        <xdr:to>
          <xdr:col>1</xdr:col>
          <xdr:colOff>180975</xdr:colOff>
          <xdr:row>383</xdr:row>
          <xdr:rowOff>514350</xdr:rowOff>
        </xdr:to>
        <xdr:sp macro="" textlink="">
          <xdr:nvSpPr>
            <xdr:cNvPr id="61731" name="Check Box 291" hidden="1">
              <a:extLst>
                <a:ext uri="{63B3BB69-23CF-44E3-9099-C40C66FF867C}">
                  <a14:compatExt spid="_x0000_s61731"/>
                </a:ext>
                <a:ext uri="{FF2B5EF4-FFF2-40B4-BE49-F238E27FC236}">
                  <a16:creationId xmlns:a16="http://schemas.microsoft.com/office/drawing/2014/main" id="{00000000-0008-0000-0400-00002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428</xdr:row>
          <xdr:rowOff>142875</xdr:rowOff>
        </xdr:from>
        <xdr:to>
          <xdr:col>43</xdr:col>
          <xdr:colOff>104775</xdr:colOff>
          <xdr:row>433</xdr:row>
          <xdr:rowOff>38100</xdr:rowOff>
        </xdr:to>
        <xdr:sp macro="" textlink="">
          <xdr:nvSpPr>
            <xdr:cNvPr id="61732" name="Check Box 292" hidden="1">
              <a:extLst>
                <a:ext uri="{63B3BB69-23CF-44E3-9099-C40C66FF867C}">
                  <a14:compatExt spid="_x0000_s61732"/>
                </a:ext>
                <a:ext uri="{FF2B5EF4-FFF2-40B4-BE49-F238E27FC236}">
                  <a16:creationId xmlns:a16="http://schemas.microsoft.com/office/drawing/2014/main" id="{00000000-0008-0000-0400-00002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428</xdr:row>
          <xdr:rowOff>142875</xdr:rowOff>
        </xdr:from>
        <xdr:to>
          <xdr:col>33</xdr:col>
          <xdr:colOff>104775</xdr:colOff>
          <xdr:row>433</xdr:row>
          <xdr:rowOff>47625</xdr:rowOff>
        </xdr:to>
        <xdr:sp macro="" textlink="">
          <xdr:nvSpPr>
            <xdr:cNvPr id="61733" name="Check Box 293" hidden="1">
              <a:extLst>
                <a:ext uri="{63B3BB69-23CF-44E3-9099-C40C66FF867C}">
                  <a14:compatExt spid="_x0000_s61733"/>
                </a:ext>
                <a:ext uri="{FF2B5EF4-FFF2-40B4-BE49-F238E27FC236}">
                  <a16:creationId xmlns:a16="http://schemas.microsoft.com/office/drawing/2014/main" id="{00000000-0008-0000-0400-00002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428</xdr:row>
          <xdr:rowOff>142875</xdr:rowOff>
        </xdr:from>
        <xdr:to>
          <xdr:col>30</xdr:col>
          <xdr:colOff>104775</xdr:colOff>
          <xdr:row>433</xdr:row>
          <xdr:rowOff>47625</xdr:rowOff>
        </xdr:to>
        <xdr:sp macro="" textlink="">
          <xdr:nvSpPr>
            <xdr:cNvPr id="61734" name="Check Box 294" hidden="1">
              <a:extLst>
                <a:ext uri="{63B3BB69-23CF-44E3-9099-C40C66FF867C}">
                  <a14:compatExt spid="_x0000_s61734"/>
                </a:ext>
                <a:ext uri="{FF2B5EF4-FFF2-40B4-BE49-F238E27FC236}">
                  <a16:creationId xmlns:a16="http://schemas.microsoft.com/office/drawing/2014/main" id="{00000000-0008-0000-0400-00002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428</xdr:row>
          <xdr:rowOff>142875</xdr:rowOff>
        </xdr:from>
        <xdr:to>
          <xdr:col>25</xdr:col>
          <xdr:colOff>133350</xdr:colOff>
          <xdr:row>433</xdr:row>
          <xdr:rowOff>38100</xdr:rowOff>
        </xdr:to>
        <xdr:sp macro="" textlink="">
          <xdr:nvSpPr>
            <xdr:cNvPr id="61735" name="Check Box 295" hidden="1">
              <a:extLst>
                <a:ext uri="{63B3BB69-23CF-44E3-9099-C40C66FF867C}">
                  <a14:compatExt spid="_x0000_s61735"/>
                </a:ext>
                <a:ext uri="{FF2B5EF4-FFF2-40B4-BE49-F238E27FC236}">
                  <a16:creationId xmlns:a16="http://schemas.microsoft.com/office/drawing/2014/main" id="{00000000-0008-0000-0400-00002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428</xdr:row>
          <xdr:rowOff>142875</xdr:rowOff>
        </xdr:from>
        <xdr:to>
          <xdr:col>17</xdr:col>
          <xdr:colOff>85725</xdr:colOff>
          <xdr:row>433</xdr:row>
          <xdr:rowOff>47625</xdr:rowOff>
        </xdr:to>
        <xdr:sp macro="" textlink="">
          <xdr:nvSpPr>
            <xdr:cNvPr id="61736" name="Check Box 296" hidden="1">
              <a:extLst>
                <a:ext uri="{63B3BB69-23CF-44E3-9099-C40C66FF867C}">
                  <a14:compatExt spid="_x0000_s61736"/>
                </a:ext>
                <a:ext uri="{FF2B5EF4-FFF2-40B4-BE49-F238E27FC236}">
                  <a16:creationId xmlns:a16="http://schemas.microsoft.com/office/drawing/2014/main" id="{00000000-0008-0000-0400-00002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428</xdr:row>
          <xdr:rowOff>142875</xdr:rowOff>
        </xdr:from>
        <xdr:to>
          <xdr:col>11</xdr:col>
          <xdr:colOff>190500</xdr:colOff>
          <xdr:row>433</xdr:row>
          <xdr:rowOff>47625</xdr:rowOff>
        </xdr:to>
        <xdr:sp macro="" textlink="">
          <xdr:nvSpPr>
            <xdr:cNvPr id="61737" name="Check Box 297" hidden="1">
              <a:extLst>
                <a:ext uri="{63B3BB69-23CF-44E3-9099-C40C66FF867C}">
                  <a14:compatExt spid="_x0000_s61737"/>
                </a:ext>
                <a:ext uri="{FF2B5EF4-FFF2-40B4-BE49-F238E27FC236}">
                  <a16:creationId xmlns:a16="http://schemas.microsoft.com/office/drawing/2014/main" id="{00000000-0008-0000-0400-00002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428</xdr:row>
          <xdr:rowOff>142875</xdr:rowOff>
        </xdr:from>
        <xdr:to>
          <xdr:col>7</xdr:col>
          <xdr:colOff>1200150</xdr:colOff>
          <xdr:row>433</xdr:row>
          <xdr:rowOff>47625</xdr:rowOff>
        </xdr:to>
        <xdr:sp macro="" textlink="">
          <xdr:nvSpPr>
            <xdr:cNvPr id="61738" name="Check Box 298" hidden="1">
              <a:extLst>
                <a:ext uri="{63B3BB69-23CF-44E3-9099-C40C66FF867C}">
                  <a14:compatExt spid="_x0000_s61738"/>
                </a:ext>
                <a:ext uri="{FF2B5EF4-FFF2-40B4-BE49-F238E27FC236}">
                  <a16:creationId xmlns:a16="http://schemas.microsoft.com/office/drawing/2014/main" id="{00000000-0008-0000-0400-00002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424</xdr:row>
          <xdr:rowOff>85725</xdr:rowOff>
        </xdr:from>
        <xdr:to>
          <xdr:col>42</xdr:col>
          <xdr:colOff>104775</xdr:colOff>
          <xdr:row>426</xdr:row>
          <xdr:rowOff>47625</xdr:rowOff>
        </xdr:to>
        <xdr:sp macro="" textlink="">
          <xdr:nvSpPr>
            <xdr:cNvPr id="61739" name="Check Box 299" hidden="1">
              <a:extLst>
                <a:ext uri="{63B3BB69-23CF-44E3-9099-C40C66FF867C}">
                  <a14:compatExt spid="_x0000_s61739"/>
                </a:ext>
                <a:ext uri="{FF2B5EF4-FFF2-40B4-BE49-F238E27FC236}">
                  <a16:creationId xmlns:a16="http://schemas.microsoft.com/office/drawing/2014/main" id="{00000000-0008-0000-0400-00002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425</xdr:row>
          <xdr:rowOff>85725</xdr:rowOff>
        </xdr:from>
        <xdr:to>
          <xdr:col>40</xdr:col>
          <xdr:colOff>66675</xdr:colOff>
          <xdr:row>427</xdr:row>
          <xdr:rowOff>38100</xdr:rowOff>
        </xdr:to>
        <xdr:sp macro="" textlink="">
          <xdr:nvSpPr>
            <xdr:cNvPr id="61740" name="Option 選11-3-1" hidden="1">
              <a:extLst>
                <a:ext uri="{63B3BB69-23CF-44E3-9099-C40C66FF867C}">
                  <a14:compatExt spid="_x0000_s61740"/>
                </a:ext>
                <a:ext uri="{FF2B5EF4-FFF2-40B4-BE49-F238E27FC236}">
                  <a16:creationId xmlns:a16="http://schemas.microsoft.com/office/drawing/2014/main" id="{00000000-0008-0000-0400-00002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425</xdr:row>
          <xdr:rowOff>85725</xdr:rowOff>
        </xdr:from>
        <xdr:to>
          <xdr:col>33</xdr:col>
          <xdr:colOff>209550</xdr:colOff>
          <xdr:row>427</xdr:row>
          <xdr:rowOff>38100</xdr:rowOff>
        </xdr:to>
        <xdr:sp macro="" textlink="">
          <xdr:nvSpPr>
            <xdr:cNvPr id="61741" name="Option Button 301" hidden="1">
              <a:extLst>
                <a:ext uri="{63B3BB69-23CF-44E3-9099-C40C66FF867C}">
                  <a14:compatExt spid="_x0000_s61741"/>
                </a:ext>
                <a:ext uri="{FF2B5EF4-FFF2-40B4-BE49-F238E27FC236}">
                  <a16:creationId xmlns:a16="http://schemas.microsoft.com/office/drawing/2014/main" id="{00000000-0008-0000-0400-00002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425</xdr:row>
          <xdr:rowOff>85725</xdr:rowOff>
        </xdr:from>
        <xdr:to>
          <xdr:col>26</xdr:col>
          <xdr:colOff>209550</xdr:colOff>
          <xdr:row>427</xdr:row>
          <xdr:rowOff>38100</xdr:rowOff>
        </xdr:to>
        <xdr:sp macro="" textlink="">
          <xdr:nvSpPr>
            <xdr:cNvPr id="61742" name="Option Button 302" hidden="1">
              <a:extLst>
                <a:ext uri="{63B3BB69-23CF-44E3-9099-C40C66FF867C}">
                  <a14:compatExt spid="_x0000_s61742"/>
                </a:ext>
                <a:ext uri="{FF2B5EF4-FFF2-40B4-BE49-F238E27FC236}">
                  <a16:creationId xmlns:a16="http://schemas.microsoft.com/office/drawing/2014/main" id="{00000000-0008-0000-0400-00002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425</xdr:row>
          <xdr:rowOff>85725</xdr:rowOff>
        </xdr:from>
        <xdr:to>
          <xdr:col>19</xdr:col>
          <xdr:colOff>209550</xdr:colOff>
          <xdr:row>427</xdr:row>
          <xdr:rowOff>38100</xdr:rowOff>
        </xdr:to>
        <xdr:sp macro="" textlink="">
          <xdr:nvSpPr>
            <xdr:cNvPr id="61743" name="Option Button 303" hidden="1">
              <a:extLst>
                <a:ext uri="{63B3BB69-23CF-44E3-9099-C40C66FF867C}">
                  <a14:compatExt spid="_x0000_s61743"/>
                </a:ext>
                <a:ext uri="{FF2B5EF4-FFF2-40B4-BE49-F238E27FC236}">
                  <a16:creationId xmlns:a16="http://schemas.microsoft.com/office/drawing/2014/main" id="{00000000-0008-0000-0400-00002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423</xdr:row>
          <xdr:rowOff>142875</xdr:rowOff>
        </xdr:from>
        <xdr:to>
          <xdr:col>40</xdr:col>
          <xdr:colOff>66675</xdr:colOff>
          <xdr:row>425</xdr:row>
          <xdr:rowOff>47625</xdr:rowOff>
        </xdr:to>
        <xdr:sp macro="" textlink="">
          <xdr:nvSpPr>
            <xdr:cNvPr id="61744" name="Option 選11-2-1" hidden="1">
              <a:extLst>
                <a:ext uri="{63B3BB69-23CF-44E3-9099-C40C66FF867C}">
                  <a14:compatExt spid="_x0000_s61744"/>
                </a:ext>
                <a:ext uri="{FF2B5EF4-FFF2-40B4-BE49-F238E27FC236}">
                  <a16:creationId xmlns:a16="http://schemas.microsoft.com/office/drawing/2014/main" id="{00000000-0008-0000-0400-00003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423</xdr:row>
          <xdr:rowOff>133350</xdr:rowOff>
        </xdr:from>
        <xdr:to>
          <xdr:col>33</xdr:col>
          <xdr:colOff>209550</xdr:colOff>
          <xdr:row>425</xdr:row>
          <xdr:rowOff>38100</xdr:rowOff>
        </xdr:to>
        <xdr:sp macro="" textlink="">
          <xdr:nvSpPr>
            <xdr:cNvPr id="61745" name="Option Button 305" hidden="1">
              <a:extLst>
                <a:ext uri="{63B3BB69-23CF-44E3-9099-C40C66FF867C}">
                  <a14:compatExt spid="_x0000_s61745"/>
                </a:ext>
                <a:ext uri="{FF2B5EF4-FFF2-40B4-BE49-F238E27FC236}">
                  <a16:creationId xmlns:a16="http://schemas.microsoft.com/office/drawing/2014/main" id="{00000000-0008-0000-0400-00003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423</xdr:row>
          <xdr:rowOff>133350</xdr:rowOff>
        </xdr:from>
        <xdr:to>
          <xdr:col>26</xdr:col>
          <xdr:colOff>209550</xdr:colOff>
          <xdr:row>425</xdr:row>
          <xdr:rowOff>38100</xdr:rowOff>
        </xdr:to>
        <xdr:sp macro="" textlink="">
          <xdr:nvSpPr>
            <xdr:cNvPr id="61746" name="Option Button 306" hidden="1">
              <a:extLst>
                <a:ext uri="{63B3BB69-23CF-44E3-9099-C40C66FF867C}">
                  <a14:compatExt spid="_x0000_s61746"/>
                </a:ext>
                <a:ext uri="{FF2B5EF4-FFF2-40B4-BE49-F238E27FC236}">
                  <a16:creationId xmlns:a16="http://schemas.microsoft.com/office/drawing/2014/main" id="{00000000-0008-0000-0400-00003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423</xdr:row>
          <xdr:rowOff>133350</xdr:rowOff>
        </xdr:from>
        <xdr:to>
          <xdr:col>19</xdr:col>
          <xdr:colOff>209550</xdr:colOff>
          <xdr:row>425</xdr:row>
          <xdr:rowOff>38100</xdr:rowOff>
        </xdr:to>
        <xdr:sp macro="" textlink="">
          <xdr:nvSpPr>
            <xdr:cNvPr id="61747" name="Option Button 307" hidden="1">
              <a:extLst>
                <a:ext uri="{63B3BB69-23CF-44E3-9099-C40C66FF867C}">
                  <a14:compatExt spid="_x0000_s61747"/>
                </a:ext>
                <a:ext uri="{FF2B5EF4-FFF2-40B4-BE49-F238E27FC236}">
                  <a16:creationId xmlns:a16="http://schemas.microsoft.com/office/drawing/2014/main" id="{00000000-0008-0000-0400-00003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417</xdr:row>
          <xdr:rowOff>9525</xdr:rowOff>
        </xdr:from>
        <xdr:to>
          <xdr:col>40</xdr:col>
          <xdr:colOff>66675</xdr:colOff>
          <xdr:row>419</xdr:row>
          <xdr:rowOff>38100</xdr:rowOff>
        </xdr:to>
        <xdr:sp macro="" textlink="">
          <xdr:nvSpPr>
            <xdr:cNvPr id="61748" name="Option 選11-1-1" hidden="1">
              <a:extLst>
                <a:ext uri="{63B3BB69-23CF-44E3-9099-C40C66FF867C}">
                  <a14:compatExt spid="_x0000_s61748"/>
                </a:ext>
                <a:ext uri="{FF2B5EF4-FFF2-40B4-BE49-F238E27FC236}">
                  <a16:creationId xmlns:a16="http://schemas.microsoft.com/office/drawing/2014/main" id="{00000000-0008-0000-0400-00003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417</xdr:row>
          <xdr:rowOff>9525</xdr:rowOff>
        </xdr:from>
        <xdr:to>
          <xdr:col>33</xdr:col>
          <xdr:colOff>209550</xdr:colOff>
          <xdr:row>419</xdr:row>
          <xdr:rowOff>38100</xdr:rowOff>
        </xdr:to>
        <xdr:sp macro="" textlink="">
          <xdr:nvSpPr>
            <xdr:cNvPr id="61749" name="Option Button 309" hidden="1">
              <a:extLst>
                <a:ext uri="{63B3BB69-23CF-44E3-9099-C40C66FF867C}">
                  <a14:compatExt spid="_x0000_s61749"/>
                </a:ext>
                <a:ext uri="{FF2B5EF4-FFF2-40B4-BE49-F238E27FC236}">
                  <a16:creationId xmlns:a16="http://schemas.microsoft.com/office/drawing/2014/main" id="{00000000-0008-0000-0400-00003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417</xdr:row>
          <xdr:rowOff>9525</xdr:rowOff>
        </xdr:from>
        <xdr:to>
          <xdr:col>26</xdr:col>
          <xdr:colOff>209550</xdr:colOff>
          <xdr:row>419</xdr:row>
          <xdr:rowOff>38100</xdr:rowOff>
        </xdr:to>
        <xdr:sp macro="" textlink="">
          <xdr:nvSpPr>
            <xdr:cNvPr id="61750" name="Option Button 310" hidden="1">
              <a:extLst>
                <a:ext uri="{63B3BB69-23CF-44E3-9099-C40C66FF867C}">
                  <a14:compatExt spid="_x0000_s61750"/>
                </a:ext>
                <a:ext uri="{FF2B5EF4-FFF2-40B4-BE49-F238E27FC236}">
                  <a16:creationId xmlns:a16="http://schemas.microsoft.com/office/drawing/2014/main" id="{00000000-0008-0000-0400-00003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417</xdr:row>
          <xdr:rowOff>9525</xdr:rowOff>
        </xdr:from>
        <xdr:to>
          <xdr:col>19</xdr:col>
          <xdr:colOff>209550</xdr:colOff>
          <xdr:row>419</xdr:row>
          <xdr:rowOff>38100</xdr:rowOff>
        </xdr:to>
        <xdr:sp macro="" textlink="">
          <xdr:nvSpPr>
            <xdr:cNvPr id="61751" name="Option Button 311" hidden="1">
              <a:extLst>
                <a:ext uri="{63B3BB69-23CF-44E3-9099-C40C66FF867C}">
                  <a14:compatExt spid="_x0000_s61751"/>
                </a:ext>
                <a:ext uri="{FF2B5EF4-FFF2-40B4-BE49-F238E27FC236}">
                  <a16:creationId xmlns:a16="http://schemas.microsoft.com/office/drawing/2014/main" id="{00000000-0008-0000-0400-00003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414</xdr:row>
          <xdr:rowOff>142875</xdr:rowOff>
        </xdr:from>
        <xdr:to>
          <xdr:col>1</xdr:col>
          <xdr:colOff>180975</xdr:colOff>
          <xdr:row>414</xdr:row>
          <xdr:rowOff>514350</xdr:rowOff>
        </xdr:to>
        <xdr:sp macro="" textlink="">
          <xdr:nvSpPr>
            <xdr:cNvPr id="61752" name="Check Box 312" hidden="1">
              <a:extLst>
                <a:ext uri="{63B3BB69-23CF-44E3-9099-C40C66FF867C}">
                  <a14:compatExt spid="_x0000_s61752"/>
                </a:ext>
                <a:ext uri="{FF2B5EF4-FFF2-40B4-BE49-F238E27FC236}">
                  <a16:creationId xmlns:a16="http://schemas.microsoft.com/office/drawing/2014/main" id="{00000000-0008-0000-0400-00003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445</xdr:row>
          <xdr:rowOff>142875</xdr:rowOff>
        </xdr:from>
        <xdr:to>
          <xdr:col>1</xdr:col>
          <xdr:colOff>180975</xdr:colOff>
          <xdr:row>445</xdr:row>
          <xdr:rowOff>514350</xdr:rowOff>
        </xdr:to>
        <xdr:sp macro="" textlink="">
          <xdr:nvSpPr>
            <xdr:cNvPr id="61753" name="Check Box 313" hidden="1">
              <a:extLst>
                <a:ext uri="{63B3BB69-23CF-44E3-9099-C40C66FF867C}">
                  <a14:compatExt spid="_x0000_s61753"/>
                </a:ext>
                <a:ext uri="{FF2B5EF4-FFF2-40B4-BE49-F238E27FC236}">
                  <a16:creationId xmlns:a16="http://schemas.microsoft.com/office/drawing/2014/main" id="{00000000-0008-0000-0400-00003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459</xdr:row>
          <xdr:rowOff>142875</xdr:rowOff>
        </xdr:from>
        <xdr:to>
          <xdr:col>43</xdr:col>
          <xdr:colOff>104775</xdr:colOff>
          <xdr:row>464</xdr:row>
          <xdr:rowOff>38100</xdr:rowOff>
        </xdr:to>
        <xdr:sp macro="" textlink="">
          <xdr:nvSpPr>
            <xdr:cNvPr id="61754" name="Check Box 314" hidden="1">
              <a:extLst>
                <a:ext uri="{63B3BB69-23CF-44E3-9099-C40C66FF867C}">
                  <a14:compatExt spid="_x0000_s61754"/>
                </a:ext>
                <a:ext uri="{FF2B5EF4-FFF2-40B4-BE49-F238E27FC236}">
                  <a16:creationId xmlns:a16="http://schemas.microsoft.com/office/drawing/2014/main" id="{00000000-0008-0000-0400-00003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459</xdr:row>
          <xdr:rowOff>142875</xdr:rowOff>
        </xdr:from>
        <xdr:to>
          <xdr:col>33</xdr:col>
          <xdr:colOff>104775</xdr:colOff>
          <xdr:row>464</xdr:row>
          <xdr:rowOff>47625</xdr:rowOff>
        </xdr:to>
        <xdr:sp macro="" textlink="">
          <xdr:nvSpPr>
            <xdr:cNvPr id="61755" name="Check Box 315" hidden="1">
              <a:extLst>
                <a:ext uri="{63B3BB69-23CF-44E3-9099-C40C66FF867C}">
                  <a14:compatExt spid="_x0000_s61755"/>
                </a:ext>
                <a:ext uri="{FF2B5EF4-FFF2-40B4-BE49-F238E27FC236}">
                  <a16:creationId xmlns:a16="http://schemas.microsoft.com/office/drawing/2014/main" id="{00000000-0008-0000-0400-00003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459</xdr:row>
          <xdr:rowOff>142875</xdr:rowOff>
        </xdr:from>
        <xdr:to>
          <xdr:col>30</xdr:col>
          <xdr:colOff>104775</xdr:colOff>
          <xdr:row>464</xdr:row>
          <xdr:rowOff>47625</xdr:rowOff>
        </xdr:to>
        <xdr:sp macro="" textlink="">
          <xdr:nvSpPr>
            <xdr:cNvPr id="61756" name="Check Box 316" hidden="1">
              <a:extLst>
                <a:ext uri="{63B3BB69-23CF-44E3-9099-C40C66FF867C}">
                  <a14:compatExt spid="_x0000_s61756"/>
                </a:ext>
                <a:ext uri="{FF2B5EF4-FFF2-40B4-BE49-F238E27FC236}">
                  <a16:creationId xmlns:a16="http://schemas.microsoft.com/office/drawing/2014/main" id="{00000000-0008-0000-0400-00003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459</xdr:row>
          <xdr:rowOff>142875</xdr:rowOff>
        </xdr:from>
        <xdr:to>
          <xdr:col>25</xdr:col>
          <xdr:colOff>133350</xdr:colOff>
          <xdr:row>464</xdr:row>
          <xdr:rowOff>38100</xdr:rowOff>
        </xdr:to>
        <xdr:sp macro="" textlink="">
          <xdr:nvSpPr>
            <xdr:cNvPr id="61757" name="Check Box 317" hidden="1">
              <a:extLst>
                <a:ext uri="{63B3BB69-23CF-44E3-9099-C40C66FF867C}">
                  <a14:compatExt spid="_x0000_s61757"/>
                </a:ext>
                <a:ext uri="{FF2B5EF4-FFF2-40B4-BE49-F238E27FC236}">
                  <a16:creationId xmlns:a16="http://schemas.microsoft.com/office/drawing/2014/main" id="{00000000-0008-0000-0400-00003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459</xdr:row>
          <xdr:rowOff>142875</xdr:rowOff>
        </xdr:from>
        <xdr:to>
          <xdr:col>17</xdr:col>
          <xdr:colOff>85725</xdr:colOff>
          <xdr:row>464</xdr:row>
          <xdr:rowOff>47625</xdr:rowOff>
        </xdr:to>
        <xdr:sp macro="" textlink="">
          <xdr:nvSpPr>
            <xdr:cNvPr id="61758" name="Check Box 318" hidden="1">
              <a:extLst>
                <a:ext uri="{63B3BB69-23CF-44E3-9099-C40C66FF867C}">
                  <a14:compatExt spid="_x0000_s61758"/>
                </a:ext>
                <a:ext uri="{FF2B5EF4-FFF2-40B4-BE49-F238E27FC236}">
                  <a16:creationId xmlns:a16="http://schemas.microsoft.com/office/drawing/2014/main" id="{00000000-0008-0000-0400-00003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459</xdr:row>
          <xdr:rowOff>142875</xdr:rowOff>
        </xdr:from>
        <xdr:to>
          <xdr:col>11</xdr:col>
          <xdr:colOff>190500</xdr:colOff>
          <xdr:row>464</xdr:row>
          <xdr:rowOff>47625</xdr:rowOff>
        </xdr:to>
        <xdr:sp macro="" textlink="">
          <xdr:nvSpPr>
            <xdr:cNvPr id="61759" name="Check Box 319" hidden="1">
              <a:extLst>
                <a:ext uri="{63B3BB69-23CF-44E3-9099-C40C66FF867C}">
                  <a14:compatExt spid="_x0000_s61759"/>
                </a:ext>
                <a:ext uri="{FF2B5EF4-FFF2-40B4-BE49-F238E27FC236}">
                  <a16:creationId xmlns:a16="http://schemas.microsoft.com/office/drawing/2014/main" id="{00000000-0008-0000-0400-00003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459</xdr:row>
          <xdr:rowOff>142875</xdr:rowOff>
        </xdr:from>
        <xdr:to>
          <xdr:col>7</xdr:col>
          <xdr:colOff>1200150</xdr:colOff>
          <xdr:row>464</xdr:row>
          <xdr:rowOff>47625</xdr:rowOff>
        </xdr:to>
        <xdr:sp macro="" textlink="">
          <xdr:nvSpPr>
            <xdr:cNvPr id="61760" name="Check Box 320" hidden="1">
              <a:extLst>
                <a:ext uri="{63B3BB69-23CF-44E3-9099-C40C66FF867C}">
                  <a14:compatExt spid="_x0000_s61760"/>
                </a:ext>
                <a:ext uri="{FF2B5EF4-FFF2-40B4-BE49-F238E27FC236}">
                  <a16:creationId xmlns:a16="http://schemas.microsoft.com/office/drawing/2014/main" id="{00000000-0008-0000-0400-00004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455</xdr:row>
          <xdr:rowOff>85725</xdr:rowOff>
        </xdr:from>
        <xdr:to>
          <xdr:col>42</xdr:col>
          <xdr:colOff>104775</xdr:colOff>
          <xdr:row>457</xdr:row>
          <xdr:rowOff>47625</xdr:rowOff>
        </xdr:to>
        <xdr:sp macro="" textlink="">
          <xdr:nvSpPr>
            <xdr:cNvPr id="61761" name="Check Box 321" hidden="1">
              <a:extLst>
                <a:ext uri="{63B3BB69-23CF-44E3-9099-C40C66FF867C}">
                  <a14:compatExt spid="_x0000_s61761"/>
                </a:ext>
                <a:ext uri="{FF2B5EF4-FFF2-40B4-BE49-F238E27FC236}">
                  <a16:creationId xmlns:a16="http://schemas.microsoft.com/office/drawing/2014/main" id="{00000000-0008-0000-0400-00004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456</xdr:row>
          <xdr:rowOff>85725</xdr:rowOff>
        </xdr:from>
        <xdr:to>
          <xdr:col>40</xdr:col>
          <xdr:colOff>104775</xdr:colOff>
          <xdr:row>458</xdr:row>
          <xdr:rowOff>38100</xdr:rowOff>
        </xdr:to>
        <xdr:sp macro="" textlink="">
          <xdr:nvSpPr>
            <xdr:cNvPr id="61762" name="Option 選12-3-1" hidden="1">
              <a:extLst>
                <a:ext uri="{63B3BB69-23CF-44E3-9099-C40C66FF867C}">
                  <a14:compatExt spid="_x0000_s61762"/>
                </a:ext>
                <a:ext uri="{FF2B5EF4-FFF2-40B4-BE49-F238E27FC236}">
                  <a16:creationId xmlns:a16="http://schemas.microsoft.com/office/drawing/2014/main" id="{00000000-0008-0000-0400-00004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456</xdr:row>
          <xdr:rowOff>85725</xdr:rowOff>
        </xdr:from>
        <xdr:to>
          <xdr:col>33</xdr:col>
          <xdr:colOff>209550</xdr:colOff>
          <xdr:row>458</xdr:row>
          <xdr:rowOff>38100</xdr:rowOff>
        </xdr:to>
        <xdr:sp macro="" textlink="">
          <xdr:nvSpPr>
            <xdr:cNvPr id="61763" name="Option Button 323" hidden="1">
              <a:extLst>
                <a:ext uri="{63B3BB69-23CF-44E3-9099-C40C66FF867C}">
                  <a14:compatExt spid="_x0000_s61763"/>
                </a:ext>
                <a:ext uri="{FF2B5EF4-FFF2-40B4-BE49-F238E27FC236}">
                  <a16:creationId xmlns:a16="http://schemas.microsoft.com/office/drawing/2014/main" id="{00000000-0008-0000-0400-00004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456</xdr:row>
          <xdr:rowOff>85725</xdr:rowOff>
        </xdr:from>
        <xdr:to>
          <xdr:col>26</xdr:col>
          <xdr:colOff>209550</xdr:colOff>
          <xdr:row>458</xdr:row>
          <xdr:rowOff>38100</xdr:rowOff>
        </xdr:to>
        <xdr:sp macro="" textlink="">
          <xdr:nvSpPr>
            <xdr:cNvPr id="61764" name="Option Button 324" hidden="1">
              <a:extLst>
                <a:ext uri="{63B3BB69-23CF-44E3-9099-C40C66FF867C}">
                  <a14:compatExt spid="_x0000_s61764"/>
                </a:ext>
                <a:ext uri="{FF2B5EF4-FFF2-40B4-BE49-F238E27FC236}">
                  <a16:creationId xmlns:a16="http://schemas.microsoft.com/office/drawing/2014/main" id="{00000000-0008-0000-0400-00004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456</xdr:row>
          <xdr:rowOff>85725</xdr:rowOff>
        </xdr:from>
        <xdr:to>
          <xdr:col>19</xdr:col>
          <xdr:colOff>209550</xdr:colOff>
          <xdr:row>458</xdr:row>
          <xdr:rowOff>38100</xdr:rowOff>
        </xdr:to>
        <xdr:sp macro="" textlink="">
          <xdr:nvSpPr>
            <xdr:cNvPr id="61765" name="Option Button 325" hidden="1">
              <a:extLst>
                <a:ext uri="{63B3BB69-23CF-44E3-9099-C40C66FF867C}">
                  <a14:compatExt spid="_x0000_s61765"/>
                </a:ext>
                <a:ext uri="{FF2B5EF4-FFF2-40B4-BE49-F238E27FC236}">
                  <a16:creationId xmlns:a16="http://schemas.microsoft.com/office/drawing/2014/main" id="{00000000-0008-0000-0400-00004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454</xdr:row>
          <xdr:rowOff>142875</xdr:rowOff>
        </xdr:from>
        <xdr:to>
          <xdr:col>40</xdr:col>
          <xdr:colOff>104775</xdr:colOff>
          <xdr:row>456</xdr:row>
          <xdr:rowOff>47625</xdr:rowOff>
        </xdr:to>
        <xdr:sp macro="" textlink="">
          <xdr:nvSpPr>
            <xdr:cNvPr id="61766" name="Option 選12-2-1" hidden="1">
              <a:extLst>
                <a:ext uri="{63B3BB69-23CF-44E3-9099-C40C66FF867C}">
                  <a14:compatExt spid="_x0000_s61766"/>
                </a:ext>
                <a:ext uri="{FF2B5EF4-FFF2-40B4-BE49-F238E27FC236}">
                  <a16:creationId xmlns:a16="http://schemas.microsoft.com/office/drawing/2014/main" id="{00000000-0008-0000-0400-00004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454</xdr:row>
          <xdr:rowOff>133350</xdr:rowOff>
        </xdr:from>
        <xdr:to>
          <xdr:col>33</xdr:col>
          <xdr:colOff>209550</xdr:colOff>
          <xdr:row>456</xdr:row>
          <xdr:rowOff>38100</xdr:rowOff>
        </xdr:to>
        <xdr:sp macro="" textlink="">
          <xdr:nvSpPr>
            <xdr:cNvPr id="61767" name="Option Button 327" hidden="1">
              <a:extLst>
                <a:ext uri="{63B3BB69-23CF-44E3-9099-C40C66FF867C}">
                  <a14:compatExt spid="_x0000_s61767"/>
                </a:ext>
                <a:ext uri="{FF2B5EF4-FFF2-40B4-BE49-F238E27FC236}">
                  <a16:creationId xmlns:a16="http://schemas.microsoft.com/office/drawing/2014/main" id="{00000000-0008-0000-0400-00004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454</xdr:row>
          <xdr:rowOff>133350</xdr:rowOff>
        </xdr:from>
        <xdr:to>
          <xdr:col>26</xdr:col>
          <xdr:colOff>209550</xdr:colOff>
          <xdr:row>456</xdr:row>
          <xdr:rowOff>38100</xdr:rowOff>
        </xdr:to>
        <xdr:sp macro="" textlink="">
          <xdr:nvSpPr>
            <xdr:cNvPr id="61768" name="Option Button 328" hidden="1">
              <a:extLst>
                <a:ext uri="{63B3BB69-23CF-44E3-9099-C40C66FF867C}">
                  <a14:compatExt spid="_x0000_s61768"/>
                </a:ext>
                <a:ext uri="{FF2B5EF4-FFF2-40B4-BE49-F238E27FC236}">
                  <a16:creationId xmlns:a16="http://schemas.microsoft.com/office/drawing/2014/main" id="{00000000-0008-0000-0400-00004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454</xdr:row>
          <xdr:rowOff>133350</xdr:rowOff>
        </xdr:from>
        <xdr:to>
          <xdr:col>19</xdr:col>
          <xdr:colOff>209550</xdr:colOff>
          <xdr:row>456</xdr:row>
          <xdr:rowOff>38100</xdr:rowOff>
        </xdr:to>
        <xdr:sp macro="" textlink="">
          <xdr:nvSpPr>
            <xdr:cNvPr id="61769" name="Option Button 329" hidden="1">
              <a:extLst>
                <a:ext uri="{63B3BB69-23CF-44E3-9099-C40C66FF867C}">
                  <a14:compatExt spid="_x0000_s61769"/>
                </a:ext>
                <a:ext uri="{FF2B5EF4-FFF2-40B4-BE49-F238E27FC236}">
                  <a16:creationId xmlns:a16="http://schemas.microsoft.com/office/drawing/2014/main" id="{00000000-0008-0000-0400-00004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448</xdr:row>
          <xdr:rowOff>9525</xdr:rowOff>
        </xdr:from>
        <xdr:to>
          <xdr:col>40</xdr:col>
          <xdr:colOff>104775</xdr:colOff>
          <xdr:row>450</xdr:row>
          <xdr:rowOff>38100</xdr:rowOff>
        </xdr:to>
        <xdr:sp macro="" textlink="">
          <xdr:nvSpPr>
            <xdr:cNvPr id="61770" name="Option 選12-1-1" hidden="1">
              <a:extLst>
                <a:ext uri="{63B3BB69-23CF-44E3-9099-C40C66FF867C}">
                  <a14:compatExt spid="_x0000_s61770"/>
                </a:ext>
                <a:ext uri="{FF2B5EF4-FFF2-40B4-BE49-F238E27FC236}">
                  <a16:creationId xmlns:a16="http://schemas.microsoft.com/office/drawing/2014/main" id="{00000000-0008-0000-0400-00004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448</xdr:row>
          <xdr:rowOff>9525</xdr:rowOff>
        </xdr:from>
        <xdr:to>
          <xdr:col>33</xdr:col>
          <xdr:colOff>209550</xdr:colOff>
          <xdr:row>450</xdr:row>
          <xdr:rowOff>38100</xdr:rowOff>
        </xdr:to>
        <xdr:sp macro="" textlink="">
          <xdr:nvSpPr>
            <xdr:cNvPr id="61771" name="Option Button 331" hidden="1">
              <a:extLst>
                <a:ext uri="{63B3BB69-23CF-44E3-9099-C40C66FF867C}">
                  <a14:compatExt spid="_x0000_s61771"/>
                </a:ext>
                <a:ext uri="{FF2B5EF4-FFF2-40B4-BE49-F238E27FC236}">
                  <a16:creationId xmlns:a16="http://schemas.microsoft.com/office/drawing/2014/main" id="{00000000-0008-0000-0400-00004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448</xdr:row>
          <xdr:rowOff>9525</xdr:rowOff>
        </xdr:from>
        <xdr:to>
          <xdr:col>26</xdr:col>
          <xdr:colOff>209550</xdr:colOff>
          <xdr:row>450</xdr:row>
          <xdr:rowOff>38100</xdr:rowOff>
        </xdr:to>
        <xdr:sp macro="" textlink="">
          <xdr:nvSpPr>
            <xdr:cNvPr id="61772" name="Option Button 332" hidden="1">
              <a:extLst>
                <a:ext uri="{63B3BB69-23CF-44E3-9099-C40C66FF867C}">
                  <a14:compatExt spid="_x0000_s61772"/>
                </a:ext>
                <a:ext uri="{FF2B5EF4-FFF2-40B4-BE49-F238E27FC236}">
                  <a16:creationId xmlns:a16="http://schemas.microsoft.com/office/drawing/2014/main" id="{00000000-0008-0000-0400-00004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448</xdr:row>
          <xdr:rowOff>9525</xdr:rowOff>
        </xdr:from>
        <xdr:to>
          <xdr:col>19</xdr:col>
          <xdr:colOff>209550</xdr:colOff>
          <xdr:row>450</xdr:row>
          <xdr:rowOff>38100</xdr:rowOff>
        </xdr:to>
        <xdr:sp macro="" textlink="">
          <xdr:nvSpPr>
            <xdr:cNvPr id="61773" name="Option Button 333" hidden="1">
              <a:extLst>
                <a:ext uri="{63B3BB69-23CF-44E3-9099-C40C66FF867C}">
                  <a14:compatExt spid="_x0000_s61773"/>
                </a:ext>
                <a:ext uri="{FF2B5EF4-FFF2-40B4-BE49-F238E27FC236}">
                  <a16:creationId xmlns:a16="http://schemas.microsoft.com/office/drawing/2014/main" id="{00000000-0008-0000-0400-00004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507</xdr:row>
          <xdr:rowOff>142875</xdr:rowOff>
        </xdr:from>
        <xdr:to>
          <xdr:col>1</xdr:col>
          <xdr:colOff>180975</xdr:colOff>
          <xdr:row>507</xdr:row>
          <xdr:rowOff>514350</xdr:rowOff>
        </xdr:to>
        <xdr:sp macro="" textlink="">
          <xdr:nvSpPr>
            <xdr:cNvPr id="61774" name="Check Box 334" hidden="1">
              <a:extLst>
                <a:ext uri="{63B3BB69-23CF-44E3-9099-C40C66FF867C}">
                  <a14:compatExt spid="_x0000_s61774"/>
                </a:ext>
                <a:ext uri="{FF2B5EF4-FFF2-40B4-BE49-F238E27FC236}">
                  <a16:creationId xmlns:a16="http://schemas.microsoft.com/office/drawing/2014/main" id="{00000000-0008-0000-0400-00004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521</xdr:row>
          <xdr:rowOff>142875</xdr:rowOff>
        </xdr:from>
        <xdr:to>
          <xdr:col>43</xdr:col>
          <xdr:colOff>104775</xdr:colOff>
          <xdr:row>526</xdr:row>
          <xdr:rowOff>38100</xdr:rowOff>
        </xdr:to>
        <xdr:sp macro="" textlink="">
          <xdr:nvSpPr>
            <xdr:cNvPr id="61775" name="Check Box 335" hidden="1">
              <a:extLst>
                <a:ext uri="{63B3BB69-23CF-44E3-9099-C40C66FF867C}">
                  <a14:compatExt spid="_x0000_s61775"/>
                </a:ext>
                <a:ext uri="{FF2B5EF4-FFF2-40B4-BE49-F238E27FC236}">
                  <a16:creationId xmlns:a16="http://schemas.microsoft.com/office/drawing/2014/main" id="{00000000-0008-0000-0400-00004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521</xdr:row>
          <xdr:rowOff>142875</xdr:rowOff>
        </xdr:from>
        <xdr:to>
          <xdr:col>33</xdr:col>
          <xdr:colOff>104775</xdr:colOff>
          <xdr:row>526</xdr:row>
          <xdr:rowOff>47625</xdr:rowOff>
        </xdr:to>
        <xdr:sp macro="" textlink="">
          <xdr:nvSpPr>
            <xdr:cNvPr id="61776" name="Check Box 336" hidden="1">
              <a:extLst>
                <a:ext uri="{63B3BB69-23CF-44E3-9099-C40C66FF867C}">
                  <a14:compatExt spid="_x0000_s61776"/>
                </a:ext>
                <a:ext uri="{FF2B5EF4-FFF2-40B4-BE49-F238E27FC236}">
                  <a16:creationId xmlns:a16="http://schemas.microsoft.com/office/drawing/2014/main" id="{00000000-0008-0000-0400-00005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521</xdr:row>
          <xdr:rowOff>142875</xdr:rowOff>
        </xdr:from>
        <xdr:to>
          <xdr:col>30</xdr:col>
          <xdr:colOff>104775</xdr:colOff>
          <xdr:row>526</xdr:row>
          <xdr:rowOff>47625</xdr:rowOff>
        </xdr:to>
        <xdr:sp macro="" textlink="">
          <xdr:nvSpPr>
            <xdr:cNvPr id="61777" name="Check Box 337" hidden="1">
              <a:extLst>
                <a:ext uri="{63B3BB69-23CF-44E3-9099-C40C66FF867C}">
                  <a14:compatExt spid="_x0000_s61777"/>
                </a:ext>
                <a:ext uri="{FF2B5EF4-FFF2-40B4-BE49-F238E27FC236}">
                  <a16:creationId xmlns:a16="http://schemas.microsoft.com/office/drawing/2014/main" id="{00000000-0008-0000-0400-00005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521</xdr:row>
          <xdr:rowOff>142875</xdr:rowOff>
        </xdr:from>
        <xdr:to>
          <xdr:col>25</xdr:col>
          <xdr:colOff>133350</xdr:colOff>
          <xdr:row>526</xdr:row>
          <xdr:rowOff>38100</xdr:rowOff>
        </xdr:to>
        <xdr:sp macro="" textlink="">
          <xdr:nvSpPr>
            <xdr:cNvPr id="61778" name="Check Box 338" hidden="1">
              <a:extLst>
                <a:ext uri="{63B3BB69-23CF-44E3-9099-C40C66FF867C}">
                  <a14:compatExt spid="_x0000_s61778"/>
                </a:ext>
                <a:ext uri="{FF2B5EF4-FFF2-40B4-BE49-F238E27FC236}">
                  <a16:creationId xmlns:a16="http://schemas.microsoft.com/office/drawing/2014/main" id="{00000000-0008-0000-0400-00005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521</xdr:row>
          <xdr:rowOff>142875</xdr:rowOff>
        </xdr:from>
        <xdr:to>
          <xdr:col>17</xdr:col>
          <xdr:colOff>85725</xdr:colOff>
          <xdr:row>526</xdr:row>
          <xdr:rowOff>47625</xdr:rowOff>
        </xdr:to>
        <xdr:sp macro="" textlink="">
          <xdr:nvSpPr>
            <xdr:cNvPr id="61779" name="Check Box 339" hidden="1">
              <a:extLst>
                <a:ext uri="{63B3BB69-23CF-44E3-9099-C40C66FF867C}">
                  <a14:compatExt spid="_x0000_s61779"/>
                </a:ext>
                <a:ext uri="{FF2B5EF4-FFF2-40B4-BE49-F238E27FC236}">
                  <a16:creationId xmlns:a16="http://schemas.microsoft.com/office/drawing/2014/main" id="{00000000-0008-0000-0400-00005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521</xdr:row>
          <xdr:rowOff>142875</xdr:rowOff>
        </xdr:from>
        <xdr:to>
          <xdr:col>11</xdr:col>
          <xdr:colOff>190500</xdr:colOff>
          <xdr:row>526</xdr:row>
          <xdr:rowOff>47625</xdr:rowOff>
        </xdr:to>
        <xdr:sp macro="" textlink="">
          <xdr:nvSpPr>
            <xdr:cNvPr id="61780" name="Check Box 340" hidden="1">
              <a:extLst>
                <a:ext uri="{63B3BB69-23CF-44E3-9099-C40C66FF867C}">
                  <a14:compatExt spid="_x0000_s61780"/>
                </a:ext>
                <a:ext uri="{FF2B5EF4-FFF2-40B4-BE49-F238E27FC236}">
                  <a16:creationId xmlns:a16="http://schemas.microsoft.com/office/drawing/2014/main" id="{00000000-0008-0000-0400-00005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521</xdr:row>
          <xdr:rowOff>142875</xdr:rowOff>
        </xdr:from>
        <xdr:to>
          <xdr:col>7</xdr:col>
          <xdr:colOff>1200150</xdr:colOff>
          <xdr:row>526</xdr:row>
          <xdr:rowOff>47625</xdr:rowOff>
        </xdr:to>
        <xdr:sp macro="" textlink="">
          <xdr:nvSpPr>
            <xdr:cNvPr id="61781" name="Check Box 341" hidden="1">
              <a:extLst>
                <a:ext uri="{63B3BB69-23CF-44E3-9099-C40C66FF867C}">
                  <a14:compatExt spid="_x0000_s61781"/>
                </a:ext>
                <a:ext uri="{FF2B5EF4-FFF2-40B4-BE49-F238E27FC236}">
                  <a16:creationId xmlns:a16="http://schemas.microsoft.com/office/drawing/2014/main" id="{00000000-0008-0000-0400-00005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517</xdr:row>
          <xdr:rowOff>85725</xdr:rowOff>
        </xdr:from>
        <xdr:to>
          <xdr:col>42</xdr:col>
          <xdr:colOff>104775</xdr:colOff>
          <xdr:row>519</xdr:row>
          <xdr:rowOff>47625</xdr:rowOff>
        </xdr:to>
        <xdr:sp macro="" textlink="">
          <xdr:nvSpPr>
            <xdr:cNvPr id="61782" name="Check Box 342" hidden="1">
              <a:extLst>
                <a:ext uri="{63B3BB69-23CF-44E3-9099-C40C66FF867C}">
                  <a14:compatExt spid="_x0000_s61782"/>
                </a:ext>
                <a:ext uri="{FF2B5EF4-FFF2-40B4-BE49-F238E27FC236}">
                  <a16:creationId xmlns:a16="http://schemas.microsoft.com/office/drawing/2014/main" id="{00000000-0008-0000-0400-00005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518</xdr:row>
          <xdr:rowOff>85725</xdr:rowOff>
        </xdr:from>
        <xdr:to>
          <xdr:col>40</xdr:col>
          <xdr:colOff>47625</xdr:colOff>
          <xdr:row>520</xdr:row>
          <xdr:rowOff>38100</xdr:rowOff>
        </xdr:to>
        <xdr:sp macro="" textlink="">
          <xdr:nvSpPr>
            <xdr:cNvPr id="61783" name="Option 選14-3-1" hidden="1">
              <a:extLst>
                <a:ext uri="{63B3BB69-23CF-44E3-9099-C40C66FF867C}">
                  <a14:compatExt spid="_x0000_s61783"/>
                </a:ext>
                <a:ext uri="{FF2B5EF4-FFF2-40B4-BE49-F238E27FC236}">
                  <a16:creationId xmlns:a16="http://schemas.microsoft.com/office/drawing/2014/main" id="{00000000-0008-0000-0400-00005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518</xdr:row>
          <xdr:rowOff>85725</xdr:rowOff>
        </xdr:from>
        <xdr:to>
          <xdr:col>33</xdr:col>
          <xdr:colOff>209550</xdr:colOff>
          <xdr:row>520</xdr:row>
          <xdr:rowOff>38100</xdr:rowOff>
        </xdr:to>
        <xdr:sp macro="" textlink="">
          <xdr:nvSpPr>
            <xdr:cNvPr id="61784" name="Option Button 344" hidden="1">
              <a:extLst>
                <a:ext uri="{63B3BB69-23CF-44E3-9099-C40C66FF867C}">
                  <a14:compatExt spid="_x0000_s61784"/>
                </a:ext>
                <a:ext uri="{FF2B5EF4-FFF2-40B4-BE49-F238E27FC236}">
                  <a16:creationId xmlns:a16="http://schemas.microsoft.com/office/drawing/2014/main" id="{00000000-0008-0000-0400-00005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518</xdr:row>
          <xdr:rowOff>85725</xdr:rowOff>
        </xdr:from>
        <xdr:to>
          <xdr:col>26</xdr:col>
          <xdr:colOff>209550</xdr:colOff>
          <xdr:row>520</xdr:row>
          <xdr:rowOff>38100</xdr:rowOff>
        </xdr:to>
        <xdr:sp macro="" textlink="">
          <xdr:nvSpPr>
            <xdr:cNvPr id="61785" name="Option Button 345" hidden="1">
              <a:extLst>
                <a:ext uri="{63B3BB69-23CF-44E3-9099-C40C66FF867C}">
                  <a14:compatExt spid="_x0000_s61785"/>
                </a:ext>
                <a:ext uri="{FF2B5EF4-FFF2-40B4-BE49-F238E27FC236}">
                  <a16:creationId xmlns:a16="http://schemas.microsoft.com/office/drawing/2014/main" id="{00000000-0008-0000-0400-00005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518</xdr:row>
          <xdr:rowOff>85725</xdr:rowOff>
        </xdr:from>
        <xdr:to>
          <xdr:col>19</xdr:col>
          <xdr:colOff>209550</xdr:colOff>
          <xdr:row>520</xdr:row>
          <xdr:rowOff>38100</xdr:rowOff>
        </xdr:to>
        <xdr:sp macro="" textlink="">
          <xdr:nvSpPr>
            <xdr:cNvPr id="61786" name="Option Button 346" hidden="1">
              <a:extLst>
                <a:ext uri="{63B3BB69-23CF-44E3-9099-C40C66FF867C}">
                  <a14:compatExt spid="_x0000_s61786"/>
                </a:ext>
                <a:ext uri="{FF2B5EF4-FFF2-40B4-BE49-F238E27FC236}">
                  <a16:creationId xmlns:a16="http://schemas.microsoft.com/office/drawing/2014/main" id="{00000000-0008-0000-0400-00005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516</xdr:row>
          <xdr:rowOff>142875</xdr:rowOff>
        </xdr:from>
        <xdr:to>
          <xdr:col>40</xdr:col>
          <xdr:colOff>47625</xdr:colOff>
          <xdr:row>518</xdr:row>
          <xdr:rowOff>47625</xdr:rowOff>
        </xdr:to>
        <xdr:sp macro="" textlink="">
          <xdr:nvSpPr>
            <xdr:cNvPr id="61787" name="Option 選14-2-1" hidden="1">
              <a:extLst>
                <a:ext uri="{63B3BB69-23CF-44E3-9099-C40C66FF867C}">
                  <a14:compatExt spid="_x0000_s61787"/>
                </a:ext>
                <a:ext uri="{FF2B5EF4-FFF2-40B4-BE49-F238E27FC236}">
                  <a16:creationId xmlns:a16="http://schemas.microsoft.com/office/drawing/2014/main" id="{00000000-0008-0000-0400-00005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516</xdr:row>
          <xdr:rowOff>133350</xdr:rowOff>
        </xdr:from>
        <xdr:to>
          <xdr:col>33</xdr:col>
          <xdr:colOff>209550</xdr:colOff>
          <xdr:row>518</xdr:row>
          <xdr:rowOff>38100</xdr:rowOff>
        </xdr:to>
        <xdr:sp macro="" textlink="">
          <xdr:nvSpPr>
            <xdr:cNvPr id="61788" name="Option Button 348" hidden="1">
              <a:extLst>
                <a:ext uri="{63B3BB69-23CF-44E3-9099-C40C66FF867C}">
                  <a14:compatExt spid="_x0000_s61788"/>
                </a:ext>
                <a:ext uri="{FF2B5EF4-FFF2-40B4-BE49-F238E27FC236}">
                  <a16:creationId xmlns:a16="http://schemas.microsoft.com/office/drawing/2014/main" id="{00000000-0008-0000-0400-00005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516</xdr:row>
          <xdr:rowOff>133350</xdr:rowOff>
        </xdr:from>
        <xdr:to>
          <xdr:col>26</xdr:col>
          <xdr:colOff>209550</xdr:colOff>
          <xdr:row>518</xdr:row>
          <xdr:rowOff>38100</xdr:rowOff>
        </xdr:to>
        <xdr:sp macro="" textlink="">
          <xdr:nvSpPr>
            <xdr:cNvPr id="61789" name="Option Button 349" hidden="1">
              <a:extLst>
                <a:ext uri="{63B3BB69-23CF-44E3-9099-C40C66FF867C}">
                  <a14:compatExt spid="_x0000_s61789"/>
                </a:ext>
                <a:ext uri="{FF2B5EF4-FFF2-40B4-BE49-F238E27FC236}">
                  <a16:creationId xmlns:a16="http://schemas.microsoft.com/office/drawing/2014/main" id="{00000000-0008-0000-0400-00005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516</xdr:row>
          <xdr:rowOff>133350</xdr:rowOff>
        </xdr:from>
        <xdr:to>
          <xdr:col>19</xdr:col>
          <xdr:colOff>209550</xdr:colOff>
          <xdr:row>518</xdr:row>
          <xdr:rowOff>38100</xdr:rowOff>
        </xdr:to>
        <xdr:sp macro="" textlink="">
          <xdr:nvSpPr>
            <xdr:cNvPr id="61790" name="Option Button 350" hidden="1">
              <a:extLst>
                <a:ext uri="{63B3BB69-23CF-44E3-9099-C40C66FF867C}">
                  <a14:compatExt spid="_x0000_s61790"/>
                </a:ext>
                <a:ext uri="{FF2B5EF4-FFF2-40B4-BE49-F238E27FC236}">
                  <a16:creationId xmlns:a16="http://schemas.microsoft.com/office/drawing/2014/main" id="{00000000-0008-0000-0400-00005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510</xdr:row>
          <xdr:rowOff>9525</xdr:rowOff>
        </xdr:from>
        <xdr:to>
          <xdr:col>40</xdr:col>
          <xdr:colOff>47625</xdr:colOff>
          <xdr:row>512</xdr:row>
          <xdr:rowOff>38100</xdr:rowOff>
        </xdr:to>
        <xdr:sp macro="" textlink="">
          <xdr:nvSpPr>
            <xdr:cNvPr id="61791" name="Option 選14-1-1" hidden="1">
              <a:extLst>
                <a:ext uri="{63B3BB69-23CF-44E3-9099-C40C66FF867C}">
                  <a14:compatExt spid="_x0000_s61791"/>
                </a:ext>
                <a:ext uri="{FF2B5EF4-FFF2-40B4-BE49-F238E27FC236}">
                  <a16:creationId xmlns:a16="http://schemas.microsoft.com/office/drawing/2014/main" id="{00000000-0008-0000-0400-00005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510</xdr:row>
          <xdr:rowOff>9525</xdr:rowOff>
        </xdr:from>
        <xdr:to>
          <xdr:col>33</xdr:col>
          <xdr:colOff>209550</xdr:colOff>
          <xdr:row>512</xdr:row>
          <xdr:rowOff>38100</xdr:rowOff>
        </xdr:to>
        <xdr:sp macro="" textlink="">
          <xdr:nvSpPr>
            <xdr:cNvPr id="61792" name="Option Button 352" hidden="1">
              <a:extLst>
                <a:ext uri="{63B3BB69-23CF-44E3-9099-C40C66FF867C}">
                  <a14:compatExt spid="_x0000_s61792"/>
                </a:ext>
                <a:ext uri="{FF2B5EF4-FFF2-40B4-BE49-F238E27FC236}">
                  <a16:creationId xmlns:a16="http://schemas.microsoft.com/office/drawing/2014/main" id="{00000000-0008-0000-0400-00006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510</xdr:row>
          <xdr:rowOff>9525</xdr:rowOff>
        </xdr:from>
        <xdr:to>
          <xdr:col>26</xdr:col>
          <xdr:colOff>209550</xdr:colOff>
          <xdr:row>512</xdr:row>
          <xdr:rowOff>38100</xdr:rowOff>
        </xdr:to>
        <xdr:sp macro="" textlink="">
          <xdr:nvSpPr>
            <xdr:cNvPr id="61793" name="Option Button 353" hidden="1">
              <a:extLst>
                <a:ext uri="{63B3BB69-23CF-44E3-9099-C40C66FF867C}">
                  <a14:compatExt spid="_x0000_s61793"/>
                </a:ext>
                <a:ext uri="{FF2B5EF4-FFF2-40B4-BE49-F238E27FC236}">
                  <a16:creationId xmlns:a16="http://schemas.microsoft.com/office/drawing/2014/main" id="{00000000-0008-0000-0400-00006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510</xdr:row>
          <xdr:rowOff>9525</xdr:rowOff>
        </xdr:from>
        <xdr:to>
          <xdr:col>19</xdr:col>
          <xdr:colOff>209550</xdr:colOff>
          <xdr:row>512</xdr:row>
          <xdr:rowOff>38100</xdr:rowOff>
        </xdr:to>
        <xdr:sp macro="" textlink="">
          <xdr:nvSpPr>
            <xdr:cNvPr id="61794" name="Option Button 354" hidden="1">
              <a:extLst>
                <a:ext uri="{63B3BB69-23CF-44E3-9099-C40C66FF867C}">
                  <a14:compatExt spid="_x0000_s61794"/>
                </a:ext>
                <a:ext uri="{FF2B5EF4-FFF2-40B4-BE49-F238E27FC236}">
                  <a16:creationId xmlns:a16="http://schemas.microsoft.com/office/drawing/2014/main" id="{00000000-0008-0000-0400-00006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538</xdr:row>
          <xdr:rowOff>142875</xdr:rowOff>
        </xdr:from>
        <xdr:to>
          <xdr:col>1</xdr:col>
          <xdr:colOff>180975</xdr:colOff>
          <xdr:row>538</xdr:row>
          <xdr:rowOff>514350</xdr:rowOff>
        </xdr:to>
        <xdr:sp macro="" textlink="">
          <xdr:nvSpPr>
            <xdr:cNvPr id="61795" name="Check Box 355" hidden="1">
              <a:extLst>
                <a:ext uri="{63B3BB69-23CF-44E3-9099-C40C66FF867C}">
                  <a14:compatExt spid="_x0000_s61795"/>
                </a:ext>
                <a:ext uri="{FF2B5EF4-FFF2-40B4-BE49-F238E27FC236}">
                  <a16:creationId xmlns:a16="http://schemas.microsoft.com/office/drawing/2014/main" id="{00000000-0008-0000-0400-00006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552</xdr:row>
          <xdr:rowOff>142875</xdr:rowOff>
        </xdr:from>
        <xdr:to>
          <xdr:col>43</xdr:col>
          <xdr:colOff>104775</xdr:colOff>
          <xdr:row>557</xdr:row>
          <xdr:rowOff>38100</xdr:rowOff>
        </xdr:to>
        <xdr:sp macro="" textlink="">
          <xdr:nvSpPr>
            <xdr:cNvPr id="61796" name="Check Box 356" hidden="1">
              <a:extLst>
                <a:ext uri="{63B3BB69-23CF-44E3-9099-C40C66FF867C}">
                  <a14:compatExt spid="_x0000_s61796"/>
                </a:ext>
                <a:ext uri="{FF2B5EF4-FFF2-40B4-BE49-F238E27FC236}">
                  <a16:creationId xmlns:a16="http://schemas.microsoft.com/office/drawing/2014/main" id="{00000000-0008-0000-0400-00006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552</xdr:row>
          <xdr:rowOff>142875</xdr:rowOff>
        </xdr:from>
        <xdr:to>
          <xdr:col>33</xdr:col>
          <xdr:colOff>104775</xdr:colOff>
          <xdr:row>557</xdr:row>
          <xdr:rowOff>47625</xdr:rowOff>
        </xdr:to>
        <xdr:sp macro="" textlink="">
          <xdr:nvSpPr>
            <xdr:cNvPr id="61797" name="Check Box 357" hidden="1">
              <a:extLst>
                <a:ext uri="{63B3BB69-23CF-44E3-9099-C40C66FF867C}">
                  <a14:compatExt spid="_x0000_s61797"/>
                </a:ext>
                <a:ext uri="{FF2B5EF4-FFF2-40B4-BE49-F238E27FC236}">
                  <a16:creationId xmlns:a16="http://schemas.microsoft.com/office/drawing/2014/main" id="{00000000-0008-0000-0400-00006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552</xdr:row>
          <xdr:rowOff>142875</xdr:rowOff>
        </xdr:from>
        <xdr:to>
          <xdr:col>30</xdr:col>
          <xdr:colOff>104775</xdr:colOff>
          <xdr:row>557</xdr:row>
          <xdr:rowOff>47625</xdr:rowOff>
        </xdr:to>
        <xdr:sp macro="" textlink="">
          <xdr:nvSpPr>
            <xdr:cNvPr id="61798" name="Check Box 358" hidden="1">
              <a:extLst>
                <a:ext uri="{63B3BB69-23CF-44E3-9099-C40C66FF867C}">
                  <a14:compatExt spid="_x0000_s61798"/>
                </a:ext>
                <a:ext uri="{FF2B5EF4-FFF2-40B4-BE49-F238E27FC236}">
                  <a16:creationId xmlns:a16="http://schemas.microsoft.com/office/drawing/2014/main" id="{00000000-0008-0000-0400-00006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552</xdr:row>
          <xdr:rowOff>142875</xdr:rowOff>
        </xdr:from>
        <xdr:to>
          <xdr:col>25</xdr:col>
          <xdr:colOff>133350</xdr:colOff>
          <xdr:row>557</xdr:row>
          <xdr:rowOff>38100</xdr:rowOff>
        </xdr:to>
        <xdr:sp macro="" textlink="">
          <xdr:nvSpPr>
            <xdr:cNvPr id="61799" name="Check Box 359" hidden="1">
              <a:extLst>
                <a:ext uri="{63B3BB69-23CF-44E3-9099-C40C66FF867C}">
                  <a14:compatExt spid="_x0000_s61799"/>
                </a:ext>
                <a:ext uri="{FF2B5EF4-FFF2-40B4-BE49-F238E27FC236}">
                  <a16:creationId xmlns:a16="http://schemas.microsoft.com/office/drawing/2014/main" id="{00000000-0008-0000-0400-00006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552</xdr:row>
          <xdr:rowOff>142875</xdr:rowOff>
        </xdr:from>
        <xdr:to>
          <xdr:col>17</xdr:col>
          <xdr:colOff>85725</xdr:colOff>
          <xdr:row>557</xdr:row>
          <xdr:rowOff>47625</xdr:rowOff>
        </xdr:to>
        <xdr:sp macro="" textlink="">
          <xdr:nvSpPr>
            <xdr:cNvPr id="61800" name="Check Box 360" hidden="1">
              <a:extLst>
                <a:ext uri="{63B3BB69-23CF-44E3-9099-C40C66FF867C}">
                  <a14:compatExt spid="_x0000_s61800"/>
                </a:ext>
                <a:ext uri="{FF2B5EF4-FFF2-40B4-BE49-F238E27FC236}">
                  <a16:creationId xmlns:a16="http://schemas.microsoft.com/office/drawing/2014/main" id="{00000000-0008-0000-0400-00006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552</xdr:row>
          <xdr:rowOff>142875</xdr:rowOff>
        </xdr:from>
        <xdr:to>
          <xdr:col>11</xdr:col>
          <xdr:colOff>190500</xdr:colOff>
          <xdr:row>557</xdr:row>
          <xdr:rowOff>47625</xdr:rowOff>
        </xdr:to>
        <xdr:sp macro="" textlink="">
          <xdr:nvSpPr>
            <xdr:cNvPr id="61801" name="Check Box 361" hidden="1">
              <a:extLst>
                <a:ext uri="{63B3BB69-23CF-44E3-9099-C40C66FF867C}">
                  <a14:compatExt spid="_x0000_s61801"/>
                </a:ext>
                <a:ext uri="{FF2B5EF4-FFF2-40B4-BE49-F238E27FC236}">
                  <a16:creationId xmlns:a16="http://schemas.microsoft.com/office/drawing/2014/main" id="{00000000-0008-0000-0400-00006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552</xdr:row>
          <xdr:rowOff>142875</xdr:rowOff>
        </xdr:from>
        <xdr:to>
          <xdr:col>7</xdr:col>
          <xdr:colOff>1200150</xdr:colOff>
          <xdr:row>557</xdr:row>
          <xdr:rowOff>47625</xdr:rowOff>
        </xdr:to>
        <xdr:sp macro="" textlink="">
          <xdr:nvSpPr>
            <xdr:cNvPr id="61802" name="Check Box 362" hidden="1">
              <a:extLst>
                <a:ext uri="{63B3BB69-23CF-44E3-9099-C40C66FF867C}">
                  <a14:compatExt spid="_x0000_s61802"/>
                </a:ext>
                <a:ext uri="{FF2B5EF4-FFF2-40B4-BE49-F238E27FC236}">
                  <a16:creationId xmlns:a16="http://schemas.microsoft.com/office/drawing/2014/main" id="{00000000-0008-0000-0400-00006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548</xdr:row>
          <xdr:rowOff>85725</xdr:rowOff>
        </xdr:from>
        <xdr:to>
          <xdr:col>42</xdr:col>
          <xdr:colOff>104775</xdr:colOff>
          <xdr:row>550</xdr:row>
          <xdr:rowOff>47625</xdr:rowOff>
        </xdr:to>
        <xdr:sp macro="" textlink="">
          <xdr:nvSpPr>
            <xdr:cNvPr id="61803" name="Check Box 363" hidden="1">
              <a:extLst>
                <a:ext uri="{63B3BB69-23CF-44E3-9099-C40C66FF867C}">
                  <a14:compatExt spid="_x0000_s61803"/>
                </a:ext>
                <a:ext uri="{FF2B5EF4-FFF2-40B4-BE49-F238E27FC236}">
                  <a16:creationId xmlns:a16="http://schemas.microsoft.com/office/drawing/2014/main" id="{00000000-0008-0000-0400-00006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549</xdr:row>
          <xdr:rowOff>85725</xdr:rowOff>
        </xdr:from>
        <xdr:to>
          <xdr:col>39</xdr:col>
          <xdr:colOff>171450</xdr:colOff>
          <xdr:row>551</xdr:row>
          <xdr:rowOff>38100</xdr:rowOff>
        </xdr:to>
        <xdr:sp macro="" textlink="">
          <xdr:nvSpPr>
            <xdr:cNvPr id="61804" name="Option 選15-3-1" hidden="1">
              <a:extLst>
                <a:ext uri="{63B3BB69-23CF-44E3-9099-C40C66FF867C}">
                  <a14:compatExt spid="_x0000_s61804"/>
                </a:ext>
                <a:ext uri="{FF2B5EF4-FFF2-40B4-BE49-F238E27FC236}">
                  <a16:creationId xmlns:a16="http://schemas.microsoft.com/office/drawing/2014/main" id="{00000000-0008-0000-0400-00006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549</xdr:row>
          <xdr:rowOff>85725</xdr:rowOff>
        </xdr:from>
        <xdr:to>
          <xdr:col>33</xdr:col>
          <xdr:colOff>209550</xdr:colOff>
          <xdr:row>551</xdr:row>
          <xdr:rowOff>38100</xdr:rowOff>
        </xdr:to>
        <xdr:sp macro="" textlink="">
          <xdr:nvSpPr>
            <xdr:cNvPr id="61805" name="Option Button 365" hidden="1">
              <a:extLst>
                <a:ext uri="{63B3BB69-23CF-44E3-9099-C40C66FF867C}">
                  <a14:compatExt spid="_x0000_s61805"/>
                </a:ext>
                <a:ext uri="{FF2B5EF4-FFF2-40B4-BE49-F238E27FC236}">
                  <a16:creationId xmlns:a16="http://schemas.microsoft.com/office/drawing/2014/main" id="{00000000-0008-0000-0400-00006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549</xdr:row>
          <xdr:rowOff>85725</xdr:rowOff>
        </xdr:from>
        <xdr:to>
          <xdr:col>26</xdr:col>
          <xdr:colOff>209550</xdr:colOff>
          <xdr:row>551</xdr:row>
          <xdr:rowOff>38100</xdr:rowOff>
        </xdr:to>
        <xdr:sp macro="" textlink="">
          <xdr:nvSpPr>
            <xdr:cNvPr id="61806" name="Option Button 366" hidden="1">
              <a:extLst>
                <a:ext uri="{63B3BB69-23CF-44E3-9099-C40C66FF867C}">
                  <a14:compatExt spid="_x0000_s61806"/>
                </a:ext>
                <a:ext uri="{FF2B5EF4-FFF2-40B4-BE49-F238E27FC236}">
                  <a16:creationId xmlns:a16="http://schemas.microsoft.com/office/drawing/2014/main" id="{00000000-0008-0000-0400-00006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549</xdr:row>
          <xdr:rowOff>85725</xdr:rowOff>
        </xdr:from>
        <xdr:to>
          <xdr:col>19</xdr:col>
          <xdr:colOff>209550</xdr:colOff>
          <xdr:row>551</xdr:row>
          <xdr:rowOff>38100</xdr:rowOff>
        </xdr:to>
        <xdr:sp macro="" textlink="">
          <xdr:nvSpPr>
            <xdr:cNvPr id="61807" name="Option Button 367" hidden="1">
              <a:extLst>
                <a:ext uri="{63B3BB69-23CF-44E3-9099-C40C66FF867C}">
                  <a14:compatExt spid="_x0000_s61807"/>
                </a:ext>
                <a:ext uri="{FF2B5EF4-FFF2-40B4-BE49-F238E27FC236}">
                  <a16:creationId xmlns:a16="http://schemas.microsoft.com/office/drawing/2014/main" id="{00000000-0008-0000-0400-00006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547</xdr:row>
          <xdr:rowOff>142875</xdr:rowOff>
        </xdr:from>
        <xdr:to>
          <xdr:col>39</xdr:col>
          <xdr:colOff>171450</xdr:colOff>
          <xdr:row>549</xdr:row>
          <xdr:rowOff>47625</xdr:rowOff>
        </xdr:to>
        <xdr:sp macro="" textlink="">
          <xdr:nvSpPr>
            <xdr:cNvPr id="61808" name="Option 選15-2-1" hidden="1">
              <a:extLst>
                <a:ext uri="{63B3BB69-23CF-44E3-9099-C40C66FF867C}">
                  <a14:compatExt spid="_x0000_s61808"/>
                </a:ext>
                <a:ext uri="{FF2B5EF4-FFF2-40B4-BE49-F238E27FC236}">
                  <a16:creationId xmlns:a16="http://schemas.microsoft.com/office/drawing/2014/main" id="{00000000-0008-0000-0400-00007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547</xdr:row>
          <xdr:rowOff>133350</xdr:rowOff>
        </xdr:from>
        <xdr:to>
          <xdr:col>33</xdr:col>
          <xdr:colOff>209550</xdr:colOff>
          <xdr:row>549</xdr:row>
          <xdr:rowOff>38100</xdr:rowOff>
        </xdr:to>
        <xdr:sp macro="" textlink="">
          <xdr:nvSpPr>
            <xdr:cNvPr id="61809" name="Option Button 369" hidden="1">
              <a:extLst>
                <a:ext uri="{63B3BB69-23CF-44E3-9099-C40C66FF867C}">
                  <a14:compatExt spid="_x0000_s61809"/>
                </a:ext>
                <a:ext uri="{FF2B5EF4-FFF2-40B4-BE49-F238E27FC236}">
                  <a16:creationId xmlns:a16="http://schemas.microsoft.com/office/drawing/2014/main" id="{00000000-0008-0000-0400-00007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547</xdr:row>
          <xdr:rowOff>133350</xdr:rowOff>
        </xdr:from>
        <xdr:to>
          <xdr:col>26</xdr:col>
          <xdr:colOff>209550</xdr:colOff>
          <xdr:row>549</xdr:row>
          <xdr:rowOff>38100</xdr:rowOff>
        </xdr:to>
        <xdr:sp macro="" textlink="">
          <xdr:nvSpPr>
            <xdr:cNvPr id="61810" name="Option Button 370" hidden="1">
              <a:extLst>
                <a:ext uri="{63B3BB69-23CF-44E3-9099-C40C66FF867C}">
                  <a14:compatExt spid="_x0000_s61810"/>
                </a:ext>
                <a:ext uri="{FF2B5EF4-FFF2-40B4-BE49-F238E27FC236}">
                  <a16:creationId xmlns:a16="http://schemas.microsoft.com/office/drawing/2014/main" id="{00000000-0008-0000-0400-00007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547</xdr:row>
          <xdr:rowOff>133350</xdr:rowOff>
        </xdr:from>
        <xdr:to>
          <xdr:col>19</xdr:col>
          <xdr:colOff>209550</xdr:colOff>
          <xdr:row>549</xdr:row>
          <xdr:rowOff>38100</xdr:rowOff>
        </xdr:to>
        <xdr:sp macro="" textlink="">
          <xdr:nvSpPr>
            <xdr:cNvPr id="61811" name="Option Button 371" hidden="1">
              <a:extLst>
                <a:ext uri="{63B3BB69-23CF-44E3-9099-C40C66FF867C}">
                  <a14:compatExt spid="_x0000_s61811"/>
                </a:ext>
                <a:ext uri="{FF2B5EF4-FFF2-40B4-BE49-F238E27FC236}">
                  <a16:creationId xmlns:a16="http://schemas.microsoft.com/office/drawing/2014/main" id="{00000000-0008-0000-0400-00007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541</xdr:row>
          <xdr:rowOff>9525</xdr:rowOff>
        </xdr:from>
        <xdr:to>
          <xdr:col>39</xdr:col>
          <xdr:colOff>171450</xdr:colOff>
          <xdr:row>543</xdr:row>
          <xdr:rowOff>38100</xdr:rowOff>
        </xdr:to>
        <xdr:sp macro="" textlink="">
          <xdr:nvSpPr>
            <xdr:cNvPr id="61812" name="Option 選15-1-1" hidden="1">
              <a:extLst>
                <a:ext uri="{63B3BB69-23CF-44E3-9099-C40C66FF867C}">
                  <a14:compatExt spid="_x0000_s61812"/>
                </a:ext>
                <a:ext uri="{FF2B5EF4-FFF2-40B4-BE49-F238E27FC236}">
                  <a16:creationId xmlns:a16="http://schemas.microsoft.com/office/drawing/2014/main" id="{00000000-0008-0000-0400-00007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541</xdr:row>
          <xdr:rowOff>9525</xdr:rowOff>
        </xdr:from>
        <xdr:to>
          <xdr:col>33</xdr:col>
          <xdr:colOff>209550</xdr:colOff>
          <xdr:row>543</xdr:row>
          <xdr:rowOff>38100</xdr:rowOff>
        </xdr:to>
        <xdr:sp macro="" textlink="">
          <xdr:nvSpPr>
            <xdr:cNvPr id="61813" name="Option Button 373" hidden="1">
              <a:extLst>
                <a:ext uri="{63B3BB69-23CF-44E3-9099-C40C66FF867C}">
                  <a14:compatExt spid="_x0000_s61813"/>
                </a:ext>
                <a:ext uri="{FF2B5EF4-FFF2-40B4-BE49-F238E27FC236}">
                  <a16:creationId xmlns:a16="http://schemas.microsoft.com/office/drawing/2014/main" id="{00000000-0008-0000-0400-00007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541</xdr:row>
          <xdr:rowOff>9525</xdr:rowOff>
        </xdr:from>
        <xdr:to>
          <xdr:col>26</xdr:col>
          <xdr:colOff>209550</xdr:colOff>
          <xdr:row>543</xdr:row>
          <xdr:rowOff>38100</xdr:rowOff>
        </xdr:to>
        <xdr:sp macro="" textlink="">
          <xdr:nvSpPr>
            <xdr:cNvPr id="61814" name="Option Button 374" hidden="1">
              <a:extLst>
                <a:ext uri="{63B3BB69-23CF-44E3-9099-C40C66FF867C}">
                  <a14:compatExt spid="_x0000_s61814"/>
                </a:ext>
                <a:ext uri="{FF2B5EF4-FFF2-40B4-BE49-F238E27FC236}">
                  <a16:creationId xmlns:a16="http://schemas.microsoft.com/office/drawing/2014/main" id="{00000000-0008-0000-0400-00007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541</xdr:row>
          <xdr:rowOff>9525</xdr:rowOff>
        </xdr:from>
        <xdr:to>
          <xdr:col>19</xdr:col>
          <xdr:colOff>209550</xdr:colOff>
          <xdr:row>543</xdr:row>
          <xdr:rowOff>38100</xdr:rowOff>
        </xdr:to>
        <xdr:sp macro="" textlink="">
          <xdr:nvSpPr>
            <xdr:cNvPr id="61815" name="Option Button 375" hidden="1">
              <a:extLst>
                <a:ext uri="{63B3BB69-23CF-44E3-9099-C40C66FF867C}">
                  <a14:compatExt spid="_x0000_s61815"/>
                </a:ext>
                <a:ext uri="{FF2B5EF4-FFF2-40B4-BE49-F238E27FC236}">
                  <a16:creationId xmlns:a16="http://schemas.microsoft.com/office/drawing/2014/main" id="{00000000-0008-0000-0400-00007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569</xdr:row>
          <xdr:rowOff>142875</xdr:rowOff>
        </xdr:from>
        <xdr:to>
          <xdr:col>1</xdr:col>
          <xdr:colOff>180975</xdr:colOff>
          <xdr:row>569</xdr:row>
          <xdr:rowOff>514350</xdr:rowOff>
        </xdr:to>
        <xdr:sp macro="" textlink="">
          <xdr:nvSpPr>
            <xdr:cNvPr id="61816" name="Check Box 376" hidden="1">
              <a:extLst>
                <a:ext uri="{63B3BB69-23CF-44E3-9099-C40C66FF867C}">
                  <a14:compatExt spid="_x0000_s61816"/>
                </a:ext>
                <a:ext uri="{FF2B5EF4-FFF2-40B4-BE49-F238E27FC236}">
                  <a16:creationId xmlns:a16="http://schemas.microsoft.com/office/drawing/2014/main" id="{00000000-0008-0000-0400-00007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583</xdr:row>
          <xdr:rowOff>142875</xdr:rowOff>
        </xdr:from>
        <xdr:to>
          <xdr:col>43</xdr:col>
          <xdr:colOff>104775</xdr:colOff>
          <xdr:row>588</xdr:row>
          <xdr:rowOff>38100</xdr:rowOff>
        </xdr:to>
        <xdr:sp macro="" textlink="">
          <xdr:nvSpPr>
            <xdr:cNvPr id="61817" name="Check Box 377" hidden="1">
              <a:extLst>
                <a:ext uri="{63B3BB69-23CF-44E3-9099-C40C66FF867C}">
                  <a14:compatExt spid="_x0000_s61817"/>
                </a:ext>
                <a:ext uri="{FF2B5EF4-FFF2-40B4-BE49-F238E27FC236}">
                  <a16:creationId xmlns:a16="http://schemas.microsoft.com/office/drawing/2014/main" id="{00000000-0008-0000-0400-00007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583</xdr:row>
          <xdr:rowOff>142875</xdr:rowOff>
        </xdr:from>
        <xdr:to>
          <xdr:col>33</xdr:col>
          <xdr:colOff>104775</xdr:colOff>
          <xdr:row>588</xdr:row>
          <xdr:rowOff>47625</xdr:rowOff>
        </xdr:to>
        <xdr:sp macro="" textlink="">
          <xdr:nvSpPr>
            <xdr:cNvPr id="61818" name="Check Box 378" hidden="1">
              <a:extLst>
                <a:ext uri="{63B3BB69-23CF-44E3-9099-C40C66FF867C}">
                  <a14:compatExt spid="_x0000_s61818"/>
                </a:ext>
                <a:ext uri="{FF2B5EF4-FFF2-40B4-BE49-F238E27FC236}">
                  <a16:creationId xmlns:a16="http://schemas.microsoft.com/office/drawing/2014/main" id="{00000000-0008-0000-0400-00007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583</xdr:row>
          <xdr:rowOff>142875</xdr:rowOff>
        </xdr:from>
        <xdr:to>
          <xdr:col>30</xdr:col>
          <xdr:colOff>104775</xdr:colOff>
          <xdr:row>588</xdr:row>
          <xdr:rowOff>47625</xdr:rowOff>
        </xdr:to>
        <xdr:sp macro="" textlink="">
          <xdr:nvSpPr>
            <xdr:cNvPr id="61819" name="Check Box 379" hidden="1">
              <a:extLst>
                <a:ext uri="{63B3BB69-23CF-44E3-9099-C40C66FF867C}">
                  <a14:compatExt spid="_x0000_s61819"/>
                </a:ext>
                <a:ext uri="{FF2B5EF4-FFF2-40B4-BE49-F238E27FC236}">
                  <a16:creationId xmlns:a16="http://schemas.microsoft.com/office/drawing/2014/main" id="{00000000-0008-0000-0400-00007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583</xdr:row>
          <xdr:rowOff>142875</xdr:rowOff>
        </xdr:from>
        <xdr:to>
          <xdr:col>25</xdr:col>
          <xdr:colOff>133350</xdr:colOff>
          <xdr:row>588</xdr:row>
          <xdr:rowOff>38100</xdr:rowOff>
        </xdr:to>
        <xdr:sp macro="" textlink="">
          <xdr:nvSpPr>
            <xdr:cNvPr id="61820" name="Check Box 380" hidden="1">
              <a:extLst>
                <a:ext uri="{63B3BB69-23CF-44E3-9099-C40C66FF867C}">
                  <a14:compatExt spid="_x0000_s61820"/>
                </a:ext>
                <a:ext uri="{FF2B5EF4-FFF2-40B4-BE49-F238E27FC236}">
                  <a16:creationId xmlns:a16="http://schemas.microsoft.com/office/drawing/2014/main" id="{00000000-0008-0000-0400-00007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583</xdr:row>
          <xdr:rowOff>142875</xdr:rowOff>
        </xdr:from>
        <xdr:to>
          <xdr:col>17</xdr:col>
          <xdr:colOff>85725</xdr:colOff>
          <xdr:row>588</xdr:row>
          <xdr:rowOff>47625</xdr:rowOff>
        </xdr:to>
        <xdr:sp macro="" textlink="">
          <xdr:nvSpPr>
            <xdr:cNvPr id="61821" name="Check Box 381" hidden="1">
              <a:extLst>
                <a:ext uri="{63B3BB69-23CF-44E3-9099-C40C66FF867C}">
                  <a14:compatExt spid="_x0000_s61821"/>
                </a:ext>
                <a:ext uri="{FF2B5EF4-FFF2-40B4-BE49-F238E27FC236}">
                  <a16:creationId xmlns:a16="http://schemas.microsoft.com/office/drawing/2014/main" id="{00000000-0008-0000-0400-00007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583</xdr:row>
          <xdr:rowOff>142875</xdr:rowOff>
        </xdr:from>
        <xdr:to>
          <xdr:col>11</xdr:col>
          <xdr:colOff>190500</xdr:colOff>
          <xdr:row>588</xdr:row>
          <xdr:rowOff>47625</xdr:rowOff>
        </xdr:to>
        <xdr:sp macro="" textlink="">
          <xdr:nvSpPr>
            <xdr:cNvPr id="61822" name="Check Box 382" hidden="1">
              <a:extLst>
                <a:ext uri="{63B3BB69-23CF-44E3-9099-C40C66FF867C}">
                  <a14:compatExt spid="_x0000_s61822"/>
                </a:ext>
                <a:ext uri="{FF2B5EF4-FFF2-40B4-BE49-F238E27FC236}">
                  <a16:creationId xmlns:a16="http://schemas.microsoft.com/office/drawing/2014/main" id="{00000000-0008-0000-0400-00007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583</xdr:row>
          <xdr:rowOff>142875</xdr:rowOff>
        </xdr:from>
        <xdr:to>
          <xdr:col>7</xdr:col>
          <xdr:colOff>1200150</xdr:colOff>
          <xdr:row>588</xdr:row>
          <xdr:rowOff>47625</xdr:rowOff>
        </xdr:to>
        <xdr:sp macro="" textlink="">
          <xdr:nvSpPr>
            <xdr:cNvPr id="61823" name="Check Box 383" hidden="1">
              <a:extLst>
                <a:ext uri="{63B3BB69-23CF-44E3-9099-C40C66FF867C}">
                  <a14:compatExt spid="_x0000_s61823"/>
                </a:ext>
                <a:ext uri="{FF2B5EF4-FFF2-40B4-BE49-F238E27FC236}">
                  <a16:creationId xmlns:a16="http://schemas.microsoft.com/office/drawing/2014/main" id="{00000000-0008-0000-0400-00007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579</xdr:row>
          <xdr:rowOff>85725</xdr:rowOff>
        </xdr:from>
        <xdr:to>
          <xdr:col>42</xdr:col>
          <xdr:colOff>104775</xdr:colOff>
          <xdr:row>581</xdr:row>
          <xdr:rowOff>47625</xdr:rowOff>
        </xdr:to>
        <xdr:sp macro="" textlink="">
          <xdr:nvSpPr>
            <xdr:cNvPr id="61824" name="Check Box 384" hidden="1">
              <a:extLst>
                <a:ext uri="{63B3BB69-23CF-44E3-9099-C40C66FF867C}">
                  <a14:compatExt spid="_x0000_s61824"/>
                </a:ext>
                <a:ext uri="{FF2B5EF4-FFF2-40B4-BE49-F238E27FC236}">
                  <a16:creationId xmlns:a16="http://schemas.microsoft.com/office/drawing/2014/main" id="{00000000-0008-0000-0400-00008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580</xdr:row>
          <xdr:rowOff>85725</xdr:rowOff>
        </xdr:from>
        <xdr:to>
          <xdr:col>39</xdr:col>
          <xdr:colOff>180975</xdr:colOff>
          <xdr:row>582</xdr:row>
          <xdr:rowOff>38100</xdr:rowOff>
        </xdr:to>
        <xdr:sp macro="" textlink="">
          <xdr:nvSpPr>
            <xdr:cNvPr id="61825" name="Option 選16-3-1" hidden="1">
              <a:extLst>
                <a:ext uri="{63B3BB69-23CF-44E3-9099-C40C66FF867C}">
                  <a14:compatExt spid="_x0000_s61825"/>
                </a:ext>
                <a:ext uri="{FF2B5EF4-FFF2-40B4-BE49-F238E27FC236}">
                  <a16:creationId xmlns:a16="http://schemas.microsoft.com/office/drawing/2014/main" id="{00000000-0008-0000-0400-00008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580</xdr:row>
          <xdr:rowOff>85725</xdr:rowOff>
        </xdr:from>
        <xdr:to>
          <xdr:col>33</xdr:col>
          <xdr:colOff>209550</xdr:colOff>
          <xdr:row>582</xdr:row>
          <xdr:rowOff>38100</xdr:rowOff>
        </xdr:to>
        <xdr:sp macro="" textlink="">
          <xdr:nvSpPr>
            <xdr:cNvPr id="61826" name="Option Button 386" hidden="1">
              <a:extLst>
                <a:ext uri="{63B3BB69-23CF-44E3-9099-C40C66FF867C}">
                  <a14:compatExt spid="_x0000_s61826"/>
                </a:ext>
                <a:ext uri="{FF2B5EF4-FFF2-40B4-BE49-F238E27FC236}">
                  <a16:creationId xmlns:a16="http://schemas.microsoft.com/office/drawing/2014/main" id="{00000000-0008-0000-0400-00008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580</xdr:row>
          <xdr:rowOff>85725</xdr:rowOff>
        </xdr:from>
        <xdr:to>
          <xdr:col>26</xdr:col>
          <xdr:colOff>209550</xdr:colOff>
          <xdr:row>582</xdr:row>
          <xdr:rowOff>38100</xdr:rowOff>
        </xdr:to>
        <xdr:sp macro="" textlink="">
          <xdr:nvSpPr>
            <xdr:cNvPr id="61827" name="Option Button 387" hidden="1">
              <a:extLst>
                <a:ext uri="{63B3BB69-23CF-44E3-9099-C40C66FF867C}">
                  <a14:compatExt spid="_x0000_s61827"/>
                </a:ext>
                <a:ext uri="{FF2B5EF4-FFF2-40B4-BE49-F238E27FC236}">
                  <a16:creationId xmlns:a16="http://schemas.microsoft.com/office/drawing/2014/main" id="{00000000-0008-0000-0400-00008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580</xdr:row>
          <xdr:rowOff>85725</xdr:rowOff>
        </xdr:from>
        <xdr:to>
          <xdr:col>19</xdr:col>
          <xdr:colOff>209550</xdr:colOff>
          <xdr:row>582</xdr:row>
          <xdr:rowOff>38100</xdr:rowOff>
        </xdr:to>
        <xdr:sp macro="" textlink="">
          <xdr:nvSpPr>
            <xdr:cNvPr id="61828" name="Option Button 388" hidden="1">
              <a:extLst>
                <a:ext uri="{63B3BB69-23CF-44E3-9099-C40C66FF867C}">
                  <a14:compatExt spid="_x0000_s61828"/>
                </a:ext>
                <a:ext uri="{FF2B5EF4-FFF2-40B4-BE49-F238E27FC236}">
                  <a16:creationId xmlns:a16="http://schemas.microsoft.com/office/drawing/2014/main" id="{00000000-0008-0000-0400-00008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578</xdr:row>
          <xdr:rowOff>142875</xdr:rowOff>
        </xdr:from>
        <xdr:to>
          <xdr:col>39</xdr:col>
          <xdr:colOff>180975</xdr:colOff>
          <xdr:row>580</xdr:row>
          <xdr:rowOff>47625</xdr:rowOff>
        </xdr:to>
        <xdr:sp macro="" textlink="">
          <xdr:nvSpPr>
            <xdr:cNvPr id="61829" name="Option 選16-2-1" hidden="1">
              <a:extLst>
                <a:ext uri="{63B3BB69-23CF-44E3-9099-C40C66FF867C}">
                  <a14:compatExt spid="_x0000_s61829"/>
                </a:ext>
                <a:ext uri="{FF2B5EF4-FFF2-40B4-BE49-F238E27FC236}">
                  <a16:creationId xmlns:a16="http://schemas.microsoft.com/office/drawing/2014/main" id="{00000000-0008-0000-0400-00008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578</xdr:row>
          <xdr:rowOff>133350</xdr:rowOff>
        </xdr:from>
        <xdr:to>
          <xdr:col>33</xdr:col>
          <xdr:colOff>209550</xdr:colOff>
          <xdr:row>580</xdr:row>
          <xdr:rowOff>38100</xdr:rowOff>
        </xdr:to>
        <xdr:sp macro="" textlink="">
          <xdr:nvSpPr>
            <xdr:cNvPr id="61830" name="Option Button 390" hidden="1">
              <a:extLst>
                <a:ext uri="{63B3BB69-23CF-44E3-9099-C40C66FF867C}">
                  <a14:compatExt spid="_x0000_s61830"/>
                </a:ext>
                <a:ext uri="{FF2B5EF4-FFF2-40B4-BE49-F238E27FC236}">
                  <a16:creationId xmlns:a16="http://schemas.microsoft.com/office/drawing/2014/main" id="{00000000-0008-0000-0400-00008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578</xdr:row>
          <xdr:rowOff>133350</xdr:rowOff>
        </xdr:from>
        <xdr:to>
          <xdr:col>26</xdr:col>
          <xdr:colOff>209550</xdr:colOff>
          <xdr:row>580</xdr:row>
          <xdr:rowOff>38100</xdr:rowOff>
        </xdr:to>
        <xdr:sp macro="" textlink="">
          <xdr:nvSpPr>
            <xdr:cNvPr id="61831" name="Option Button 391" hidden="1">
              <a:extLst>
                <a:ext uri="{63B3BB69-23CF-44E3-9099-C40C66FF867C}">
                  <a14:compatExt spid="_x0000_s61831"/>
                </a:ext>
                <a:ext uri="{FF2B5EF4-FFF2-40B4-BE49-F238E27FC236}">
                  <a16:creationId xmlns:a16="http://schemas.microsoft.com/office/drawing/2014/main" id="{00000000-0008-0000-0400-00008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578</xdr:row>
          <xdr:rowOff>133350</xdr:rowOff>
        </xdr:from>
        <xdr:to>
          <xdr:col>19</xdr:col>
          <xdr:colOff>209550</xdr:colOff>
          <xdr:row>580</xdr:row>
          <xdr:rowOff>38100</xdr:rowOff>
        </xdr:to>
        <xdr:sp macro="" textlink="">
          <xdr:nvSpPr>
            <xdr:cNvPr id="61832" name="Option Button 392" hidden="1">
              <a:extLst>
                <a:ext uri="{63B3BB69-23CF-44E3-9099-C40C66FF867C}">
                  <a14:compatExt spid="_x0000_s61832"/>
                </a:ext>
                <a:ext uri="{FF2B5EF4-FFF2-40B4-BE49-F238E27FC236}">
                  <a16:creationId xmlns:a16="http://schemas.microsoft.com/office/drawing/2014/main" id="{00000000-0008-0000-0400-00008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572</xdr:row>
          <xdr:rowOff>9525</xdr:rowOff>
        </xdr:from>
        <xdr:to>
          <xdr:col>39</xdr:col>
          <xdr:colOff>180975</xdr:colOff>
          <xdr:row>574</xdr:row>
          <xdr:rowOff>38100</xdr:rowOff>
        </xdr:to>
        <xdr:sp macro="" textlink="">
          <xdr:nvSpPr>
            <xdr:cNvPr id="61833" name="Option 選16-1-1" hidden="1">
              <a:extLst>
                <a:ext uri="{63B3BB69-23CF-44E3-9099-C40C66FF867C}">
                  <a14:compatExt spid="_x0000_s61833"/>
                </a:ext>
                <a:ext uri="{FF2B5EF4-FFF2-40B4-BE49-F238E27FC236}">
                  <a16:creationId xmlns:a16="http://schemas.microsoft.com/office/drawing/2014/main" id="{00000000-0008-0000-0400-00008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572</xdr:row>
          <xdr:rowOff>9525</xdr:rowOff>
        </xdr:from>
        <xdr:to>
          <xdr:col>33</xdr:col>
          <xdr:colOff>209550</xdr:colOff>
          <xdr:row>574</xdr:row>
          <xdr:rowOff>38100</xdr:rowOff>
        </xdr:to>
        <xdr:sp macro="" textlink="">
          <xdr:nvSpPr>
            <xdr:cNvPr id="61834" name="Option Button 394" hidden="1">
              <a:extLst>
                <a:ext uri="{63B3BB69-23CF-44E3-9099-C40C66FF867C}">
                  <a14:compatExt spid="_x0000_s61834"/>
                </a:ext>
                <a:ext uri="{FF2B5EF4-FFF2-40B4-BE49-F238E27FC236}">
                  <a16:creationId xmlns:a16="http://schemas.microsoft.com/office/drawing/2014/main" id="{00000000-0008-0000-0400-00008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572</xdr:row>
          <xdr:rowOff>9525</xdr:rowOff>
        </xdr:from>
        <xdr:to>
          <xdr:col>26</xdr:col>
          <xdr:colOff>209550</xdr:colOff>
          <xdr:row>574</xdr:row>
          <xdr:rowOff>38100</xdr:rowOff>
        </xdr:to>
        <xdr:sp macro="" textlink="">
          <xdr:nvSpPr>
            <xdr:cNvPr id="61835" name="Option Button 395" hidden="1">
              <a:extLst>
                <a:ext uri="{63B3BB69-23CF-44E3-9099-C40C66FF867C}">
                  <a14:compatExt spid="_x0000_s61835"/>
                </a:ext>
                <a:ext uri="{FF2B5EF4-FFF2-40B4-BE49-F238E27FC236}">
                  <a16:creationId xmlns:a16="http://schemas.microsoft.com/office/drawing/2014/main" id="{00000000-0008-0000-0400-00008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572</xdr:row>
          <xdr:rowOff>9525</xdr:rowOff>
        </xdr:from>
        <xdr:to>
          <xdr:col>19</xdr:col>
          <xdr:colOff>209550</xdr:colOff>
          <xdr:row>574</xdr:row>
          <xdr:rowOff>38100</xdr:rowOff>
        </xdr:to>
        <xdr:sp macro="" textlink="">
          <xdr:nvSpPr>
            <xdr:cNvPr id="61836" name="Option Button 396" hidden="1">
              <a:extLst>
                <a:ext uri="{63B3BB69-23CF-44E3-9099-C40C66FF867C}">
                  <a14:compatExt spid="_x0000_s61836"/>
                </a:ext>
                <a:ext uri="{FF2B5EF4-FFF2-40B4-BE49-F238E27FC236}">
                  <a16:creationId xmlns:a16="http://schemas.microsoft.com/office/drawing/2014/main" id="{00000000-0008-0000-0400-00008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600</xdr:row>
          <xdr:rowOff>142875</xdr:rowOff>
        </xdr:from>
        <xdr:to>
          <xdr:col>1</xdr:col>
          <xdr:colOff>180975</xdr:colOff>
          <xdr:row>600</xdr:row>
          <xdr:rowOff>514350</xdr:rowOff>
        </xdr:to>
        <xdr:sp macro="" textlink="">
          <xdr:nvSpPr>
            <xdr:cNvPr id="61837" name="Check Box 397" hidden="1">
              <a:extLst>
                <a:ext uri="{63B3BB69-23CF-44E3-9099-C40C66FF867C}">
                  <a14:compatExt spid="_x0000_s61837"/>
                </a:ext>
                <a:ext uri="{FF2B5EF4-FFF2-40B4-BE49-F238E27FC236}">
                  <a16:creationId xmlns:a16="http://schemas.microsoft.com/office/drawing/2014/main" id="{00000000-0008-0000-0400-00008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614</xdr:row>
          <xdr:rowOff>142875</xdr:rowOff>
        </xdr:from>
        <xdr:to>
          <xdr:col>43</xdr:col>
          <xdr:colOff>104775</xdr:colOff>
          <xdr:row>619</xdr:row>
          <xdr:rowOff>38100</xdr:rowOff>
        </xdr:to>
        <xdr:sp macro="" textlink="">
          <xdr:nvSpPr>
            <xdr:cNvPr id="61838" name="Check Box 398" hidden="1">
              <a:extLst>
                <a:ext uri="{63B3BB69-23CF-44E3-9099-C40C66FF867C}">
                  <a14:compatExt spid="_x0000_s61838"/>
                </a:ext>
                <a:ext uri="{FF2B5EF4-FFF2-40B4-BE49-F238E27FC236}">
                  <a16:creationId xmlns:a16="http://schemas.microsoft.com/office/drawing/2014/main" id="{00000000-0008-0000-0400-00008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614</xdr:row>
          <xdr:rowOff>142875</xdr:rowOff>
        </xdr:from>
        <xdr:to>
          <xdr:col>33</xdr:col>
          <xdr:colOff>104775</xdr:colOff>
          <xdr:row>619</xdr:row>
          <xdr:rowOff>47625</xdr:rowOff>
        </xdr:to>
        <xdr:sp macro="" textlink="">
          <xdr:nvSpPr>
            <xdr:cNvPr id="61839" name="Check Box 399" hidden="1">
              <a:extLst>
                <a:ext uri="{63B3BB69-23CF-44E3-9099-C40C66FF867C}">
                  <a14:compatExt spid="_x0000_s61839"/>
                </a:ext>
                <a:ext uri="{FF2B5EF4-FFF2-40B4-BE49-F238E27FC236}">
                  <a16:creationId xmlns:a16="http://schemas.microsoft.com/office/drawing/2014/main" id="{00000000-0008-0000-0400-00008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614</xdr:row>
          <xdr:rowOff>142875</xdr:rowOff>
        </xdr:from>
        <xdr:to>
          <xdr:col>30</xdr:col>
          <xdr:colOff>104775</xdr:colOff>
          <xdr:row>619</xdr:row>
          <xdr:rowOff>47625</xdr:rowOff>
        </xdr:to>
        <xdr:sp macro="" textlink="">
          <xdr:nvSpPr>
            <xdr:cNvPr id="61840" name="Check Box 400" hidden="1">
              <a:extLst>
                <a:ext uri="{63B3BB69-23CF-44E3-9099-C40C66FF867C}">
                  <a14:compatExt spid="_x0000_s61840"/>
                </a:ext>
                <a:ext uri="{FF2B5EF4-FFF2-40B4-BE49-F238E27FC236}">
                  <a16:creationId xmlns:a16="http://schemas.microsoft.com/office/drawing/2014/main" id="{00000000-0008-0000-0400-00009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614</xdr:row>
          <xdr:rowOff>142875</xdr:rowOff>
        </xdr:from>
        <xdr:to>
          <xdr:col>25</xdr:col>
          <xdr:colOff>133350</xdr:colOff>
          <xdr:row>619</xdr:row>
          <xdr:rowOff>38100</xdr:rowOff>
        </xdr:to>
        <xdr:sp macro="" textlink="">
          <xdr:nvSpPr>
            <xdr:cNvPr id="61841" name="Check Box 401" hidden="1">
              <a:extLst>
                <a:ext uri="{63B3BB69-23CF-44E3-9099-C40C66FF867C}">
                  <a14:compatExt spid="_x0000_s61841"/>
                </a:ext>
                <a:ext uri="{FF2B5EF4-FFF2-40B4-BE49-F238E27FC236}">
                  <a16:creationId xmlns:a16="http://schemas.microsoft.com/office/drawing/2014/main" id="{00000000-0008-0000-0400-00009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614</xdr:row>
          <xdr:rowOff>142875</xdr:rowOff>
        </xdr:from>
        <xdr:to>
          <xdr:col>17</xdr:col>
          <xdr:colOff>85725</xdr:colOff>
          <xdr:row>619</xdr:row>
          <xdr:rowOff>47625</xdr:rowOff>
        </xdr:to>
        <xdr:sp macro="" textlink="">
          <xdr:nvSpPr>
            <xdr:cNvPr id="61842" name="Check Box 402" hidden="1">
              <a:extLst>
                <a:ext uri="{63B3BB69-23CF-44E3-9099-C40C66FF867C}">
                  <a14:compatExt spid="_x0000_s61842"/>
                </a:ext>
                <a:ext uri="{FF2B5EF4-FFF2-40B4-BE49-F238E27FC236}">
                  <a16:creationId xmlns:a16="http://schemas.microsoft.com/office/drawing/2014/main" id="{00000000-0008-0000-0400-00009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614</xdr:row>
          <xdr:rowOff>142875</xdr:rowOff>
        </xdr:from>
        <xdr:to>
          <xdr:col>11</xdr:col>
          <xdr:colOff>190500</xdr:colOff>
          <xdr:row>619</xdr:row>
          <xdr:rowOff>47625</xdr:rowOff>
        </xdr:to>
        <xdr:sp macro="" textlink="">
          <xdr:nvSpPr>
            <xdr:cNvPr id="61843" name="Check Box 403" hidden="1">
              <a:extLst>
                <a:ext uri="{63B3BB69-23CF-44E3-9099-C40C66FF867C}">
                  <a14:compatExt spid="_x0000_s61843"/>
                </a:ext>
                <a:ext uri="{FF2B5EF4-FFF2-40B4-BE49-F238E27FC236}">
                  <a16:creationId xmlns:a16="http://schemas.microsoft.com/office/drawing/2014/main" id="{00000000-0008-0000-0400-00009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614</xdr:row>
          <xdr:rowOff>142875</xdr:rowOff>
        </xdr:from>
        <xdr:to>
          <xdr:col>7</xdr:col>
          <xdr:colOff>1200150</xdr:colOff>
          <xdr:row>619</xdr:row>
          <xdr:rowOff>47625</xdr:rowOff>
        </xdr:to>
        <xdr:sp macro="" textlink="">
          <xdr:nvSpPr>
            <xdr:cNvPr id="61844" name="Check Box 404" hidden="1">
              <a:extLst>
                <a:ext uri="{63B3BB69-23CF-44E3-9099-C40C66FF867C}">
                  <a14:compatExt spid="_x0000_s61844"/>
                </a:ext>
                <a:ext uri="{FF2B5EF4-FFF2-40B4-BE49-F238E27FC236}">
                  <a16:creationId xmlns:a16="http://schemas.microsoft.com/office/drawing/2014/main" id="{00000000-0008-0000-0400-00009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610</xdr:row>
          <xdr:rowOff>85725</xdr:rowOff>
        </xdr:from>
        <xdr:to>
          <xdr:col>42</xdr:col>
          <xdr:colOff>104775</xdr:colOff>
          <xdr:row>612</xdr:row>
          <xdr:rowOff>47625</xdr:rowOff>
        </xdr:to>
        <xdr:sp macro="" textlink="">
          <xdr:nvSpPr>
            <xdr:cNvPr id="61845" name="Check Box 405" hidden="1">
              <a:extLst>
                <a:ext uri="{63B3BB69-23CF-44E3-9099-C40C66FF867C}">
                  <a14:compatExt spid="_x0000_s61845"/>
                </a:ext>
                <a:ext uri="{FF2B5EF4-FFF2-40B4-BE49-F238E27FC236}">
                  <a16:creationId xmlns:a16="http://schemas.microsoft.com/office/drawing/2014/main" id="{00000000-0008-0000-0400-00009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611</xdr:row>
          <xdr:rowOff>85725</xdr:rowOff>
        </xdr:from>
        <xdr:to>
          <xdr:col>40</xdr:col>
          <xdr:colOff>47625</xdr:colOff>
          <xdr:row>613</xdr:row>
          <xdr:rowOff>38100</xdr:rowOff>
        </xdr:to>
        <xdr:sp macro="" textlink="">
          <xdr:nvSpPr>
            <xdr:cNvPr id="61846" name="Option 選17-3-1" hidden="1">
              <a:extLst>
                <a:ext uri="{63B3BB69-23CF-44E3-9099-C40C66FF867C}">
                  <a14:compatExt spid="_x0000_s61846"/>
                </a:ext>
                <a:ext uri="{FF2B5EF4-FFF2-40B4-BE49-F238E27FC236}">
                  <a16:creationId xmlns:a16="http://schemas.microsoft.com/office/drawing/2014/main" id="{00000000-0008-0000-0400-00009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611</xdr:row>
          <xdr:rowOff>85725</xdr:rowOff>
        </xdr:from>
        <xdr:to>
          <xdr:col>34</xdr:col>
          <xdr:colOff>0</xdr:colOff>
          <xdr:row>613</xdr:row>
          <xdr:rowOff>38100</xdr:rowOff>
        </xdr:to>
        <xdr:sp macro="" textlink="">
          <xdr:nvSpPr>
            <xdr:cNvPr id="61847" name="Option Button 407" hidden="1">
              <a:extLst>
                <a:ext uri="{63B3BB69-23CF-44E3-9099-C40C66FF867C}">
                  <a14:compatExt spid="_x0000_s61847"/>
                </a:ext>
                <a:ext uri="{FF2B5EF4-FFF2-40B4-BE49-F238E27FC236}">
                  <a16:creationId xmlns:a16="http://schemas.microsoft.com/office/drawing/2014/main" id="{00000000-0008-0000-0400-00009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611</xdr:row>
          <xdr:rowOff>85725</xdr:rowOff>
        </xdr:from>
        <xdr:to>
          <xdr:col>27</xdr:col>
          <xdr:colOff>0</xdr:colOff>
          <xdr:row>613</xdr:row>
          <xdr:rowOff>38100</xdr:rowOff>
        </xdr:to>
        <xdr:sp macro="" textlink="">
          <xdr:nvSpPr>
            <xdr:cNvPr id="61848" name="Option Button 408" hidden="1">
              <a:extLst>
                <a:ext uri="{63B3BB69-23CF-44E3-9099-C40C66FF867C}">
                  <a14:compatExt spid="_x0000_s61848"/>
                </a:ext>
                <a:ext uri="{FF2B5EF4-FFF2-40B4-BE49-F238E27FC236}">
                  <a16:creationId xmlns:a16="http://schemas.microsoft.com/office/drawing/2014/main" id="{00000000-0008-0000-0400-00009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611</xdr:row>
          <xdr:rowOff>85725</xdr:rowOff>
        </xdr:from>
        <xdr:to>
          <xdr:col>20</xdr:col>
          <xdr:colOff>0</xdr:colOff>
          <xdr:row>613</xdr:row>
          <xdr:rowOff>38100</xdr:rowOff>
        </xdr:to>
        <xdr:sp macro="" textlink="">
          <xdr:nvSpPr>
            <xdr:cNvPr id="61849" name="Option Button 409" hidden="1">
              <a:extLst>
                <a:ext uri="{63B3BB69-23CF-44E3-9099-C40C66FF867C}">
                  <a14:compatExt spid="_x0000_s61849"/>
                </a:ext>
                <a:ext uri="{FF2B5EF4-FFF2-40B4-BE49-F238E27FC236}">
                  <a16:creationId xmlns:a16="http://schemas.microsoft.com/office/drawing/2014/main" id="{00000000-0008-0000-0400-00009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609</xdr:row>
          <xdr:rowOff>142875</xdr:rowOff>
        </xdr:from>
        <xdr:to>
          <xdr:col>40</xdr:col>
          <xdr:colOff>47625</xdr:colOff>
          <xdr:row>611</xdr:row>
          <xdr:rowOff>47625</xdr:rowOff>
        </xdr:to>
        <xdr:sp macro="" textlink="">
          <xdr:nvSpPr>
            <xdr:cNvPr id="61850" name="Option 選17-2-1" hidden="1">
              <a:extLst>
                <a:ext uri="{63B3BB69-23CF-44E3-9099-C40C66FF867C}">
                  <a14:compatExt spid="_x0000_s61850"/>
                </a:ext>
                <a:ext uri="{FF2B5EF4-FFF2-40B4-BE49-F238E27FC236}">
                  <a16:creationId xmlns:a16="http://schemas.microsoft.com/office/drawing/2014/main" id="{00000000-0008-0000-0400-00009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609</xdr:row>
          <xdr:rowOff>133350</xdr:rowOff>
        </xdr:from>
        <xdr:to>
          <xdr:col>34</xdr:col>
          <xdr:colOff>0</xdr:colOff>
          <xdr:row>611</xdr:row>
          <xdr:rowOff>38100</xdr:rowOff>
        </xdr:to>
        <xdr:sp macro="" textlink="">
          <xdr:nvSpPr>
            <xdr:cNvPr id="61851" name="Option Button 411" hidden="1">
              <a:extLst>
                <a:ext uri="{63B3BB69-23CF-44E3-9099-C40C66FF867C}">
                  <a14:compatExt spid="_x0000_s61851"/>
                </a:ext>
                <a:ext uri="{FF2B5EF4-FFF2-40B4-BE49-F238E27FC236}">
                  <a16:creationId xmlns:a16="http://schemas.microsoft.com/office/drawing/2014/main" id="{00000000-0008-0000-0400-00009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609</xdr:row>
          <xdr:rowOff>133350</xdr:rowOff>
        </xdr:from>
        <xdr:to>
          <xdr:col>27</xdr:col>
          <xdr:colOff>0</xdr:colOff>
          <xdr:row>611</xdr:row>
          <xdr:rowOff>38100</xdr:rowOff>
        </xdr:to>
        <xdr:sp macro="" textlink="">
          <xdr:nvSpPr>
            <xdr:cNvPr id="61852" name="Option Button 412" hidden="1">
              <a:extLst>
                <a:ext uri="{63B3BB69-23CF-44E3-9099-C40C66FF867C}">
                  <a14:compatExt spid="_x0000_s61852"/>
                </a:ext>
                <a:ext uri="{FF2B5EF4-FFF2-40B4-BE49-F238E27FC236}">
                  <a16:creationId xmlns:a16="http://schemas.microsoft.com/office/drawing/2014/main" id="{00000000-0008-0000-0400-00009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609</xdr:row>
          <xdr:rowOff>133350</xdr:rowOff>
        </xdr:from>
        <xdr:to>
          <xdr:col>20</xdr:col>
          <xdr:colOff>0</xdr:colOff>
          <xdr:row>611</xdr:row>
          <xdr:rowOff>38100</xdr:rowOff>
        </xdr:to>
        <xdr:sp macro="" textlink="">
          <xdr:nvSpPr>
            <xdr:cNvPr id="61853" name="Option Button 413" hidden="1">
              <a:extLst>
                <a:ext uri="{63B3BB69-23CF-44E3-9099-C40C66FF867C}">
                  <a14:compatExt spid="_x0000_s61853"/>
                </a:ext>
                <a:ext uri="{FF2B5EF4-FFF2-40B4-BE49-F238E27FC236}">
                  <a16:creationId xmlns:a16="http://schemas.microsoft.com/office/drawing/2014/main" id="{00000000-0008-0000-0400-00009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603</xdr:row>
          <xdr:rowOff>9525</xdr:rowOff>
        </xdr:from>
        <xdr:to>
          <xdr:col>40</xdr:col>
          <xdr:colOff>47625</xdr:colOff>
          <xdr:row>605</xdr:row>
          <xdr:rowOff>38100</xdr:rowOff>
        </xdr:to>
        <xdr:sp macro="" textlink="">
          <xdr:nvSpPr>
            <xdr:cNvPr id="61854" name="Option 選17-1-1" hidden="1">
              <a:extLst>
                <a:ext uri="{63B3BB69-23CF-44E3-9099-C40C66FF867C}">
                  <a14:compatExt spid="_x0000_s61854"/>
                </a:ext>
                <a:ext uri="{FF2B5EF4-FFF2-40B4-BE49-F238E27FC236}">
                  <a16:creationId xmlns:a16="http://schemas.microsoft.com/office/drawing/2014/main" id="{00000000-0008-0000-0400-00009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603</xdr:row>
          <xdr:rowOff>9525</xdr:rowOff>
        </xdr:from>
        <xdr:to>
          <xdr:col>34</xdr:col>
          <xdr:colOff>0</xdr:colOff>
          <xdr:row>605</xdr:row>
          <xdr:rowOff>38100</xdr:rowOff>
        </xdr:to>
        <xdr:sp macro="" textlink="">
          <xdr:nvSpPr>
            <xdr:cNvPr id="61855" name="Option Button 415" hidden="1">
              <a:extLst>
                <a:ext uri="{63B3BB69-23CF-44E3-9099-C40C66FF867C}">
                  <a14:compatExt spid="_x0000_s61855"/>
                </a:ext>
                <a:ext uri="{FF2B5EF4-FFF2-40B4-BE49-F238E27FC236}">
                  <a16:creationId xmlns:a16="http://schemas.microsoft.com/office/drawing/2014/main" id="{00000000-0008-0000-0400-00009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603</xdr:row>
          <xdr:rowOff>9525</xdr:rowOff>
        </xdr:from>
        <xdr:to>
          <xdr:col>27</xdr:col>
          <xdr:colOff>0</xdr:colOff>
          <xdr:row>605</xdr:row>
          <xdr:rowOff>38100</xdr:rowOff>
        </xdr:to>
        <xdr:sp macro="" textlink="">
          <xdr:nvSpPr>
            <xdr:cNvPr id="61856" name="Option Button 416" hidden="1">
              <a:extLst>
                <a:ext uri="{63B3BB69-23CF-44E3-9099-C40C66FF867C}">
                  <a14:compatExt spid="_x0000_s61856"/>
                </a:ext>
                <a:ext uri="{FF2B5EF4-FFF2-40B4-BE49-F238E27FC236}">
                  <a16:creationId xmlns:a16="http://schemas.microsoft.com/office/drawing/2014/main" id="{00000000-0008-0000-0400-0000A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603</xdr:row>
          <xdr:rowOff>9525</xdr:rowOff>
        </xdr:from>
        <xdr:to>
          <xdr:col>20</xdr:col>
          <xdr:colOff>0</xdr:colOff>
          <xdr:row>605</xdr:row>
          <xdr:rowOff>38100</xdr:rowOff>
        </xdr:to>
        <xdr:sp macro="" textlink="">
          <xdr:nvSpPr>
            <xdr:cNvPr id="61857" name="Option Button 417" hidden="1">
              <a:extLst>
                <a:ext uri="{63B3BB69-23CF-44E3-9099-C40C66FF867C}">
                  <a14:compatExt spid="_x0000_s61857"/>
                </a:ext>
                <a:ext uri="{FF2B5EF4-FFF2-40B4-BE49-F238E27FC236}">
                  <a16:creationId xmlns:a16="http://schemas.microsoft.com/office/drawing/2014/main" id="{00000000-0008-0000-0400-0000A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631</xdr:row>
          <xdr:rowOff>142875</xdr:rowOff>
        </xdr:from>
        <xdr:to>
          <xdr:col>1</xdr:col>
          <xdr:colOff>180975</xdr:colOff>
          <xdr:row>631</xdr:row>
          <xdr:rowOff>514350</xdr:rowOff>
        </xdr:to>
        <xdr:sp macro="" textlink="">
          <xdr:nvSpPr>
            <xdr:cNvPr id="61858" name="Check Box 418" hidden="1">
              <a:extLst>
                <a:ext uri="{63B3BB69-23CF-44E3-9099-C40C66FF867C}">
                  <a14:compatExt spid="_x0000_s61858"/>
                </a:ext>
                <a:ext uri="{FF2B5EF4-FFF2-40B4-BE49-F238E27FC236}">
                  <a16:creationId xmlns:a16="http://schemas.microsoft.com/office/drawing/2014/main" id="{00000000-0008-0000-0400-0000A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645</xdr:row>
          <xdr:rowOff>142875</xdr:rowOff>
        </xdr:from>
        <xdr:to>
          <xdr:col>43</xdr:col>
          <xdr:colOff>104775</xdr:colOff>
          <xdr:row>650</xdr:row>
          <xdr:rowOff>38100</xdr:rowOff>
        </xdr:to>
        <xdr:sp macro="" textlink="">
          <xdr:nvSpPr>
            <xdr:cNvPr id="61859" name="Check Box 419" hidden="1">
              <a:extLst>
                <a:ext uri="{63B3BB69-23CF-44E3-9099-C40C66FF867C}">
                  <a14:compatExt spid="_x0000_s61859"/>
                </a:ext>
                <a:ext uri="{FF2B5EF4-FFF2-40B4-BE49-F238E27FC236}">
                  <a16:creationId xmlns:a16="http://schemas.microsoft.com/office/drawing/2014/main" id="{00000000-0008-0000-0400-0000A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645</xdr:row>
          <xdr:rowOff>142875</xdr:rowOff>
        </xdr:from>
        <xdr:to>
          <xdr:col>33</xdr:col>
          <xdr:colOff>104775</xdr:colOff>
          <xdr:row>650</xdr:row>
          <xdr:rowOff>47625</xdr:rowOff>
        </xdr:to>
        <xdr:sp macro="" textlink="">
          <xdr:nvSpPr>
            <xdr:cNvPr id="61860" name="Check Box 420" hidden="1">
              <a:extLst>
                <a:ext uri="{63B3BB69-23CF-44E3-9099-C40C66FF867C}">
                  <a14:compatExt spid="_x0000_s61860"/>
                </a:ext>
                <a:ext uri="{FF2B5EF4-FFF2-40B4-BE49-F238E27FC236}">
                  <a16:creationId xmlns:a16="http://schemas.microsoft.com/office/drawing/2014/main" id="{00000000-0008-0000-0400-0000A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645</xdr:row>
          <xdr:rowOff>142875</xdr:rowOff>
        </xdr:from>
        <xdr:to>
          <xdr:col>30</xdr:col>
          <xdr:colOff>104775</xdr:colOff>
          <xdr:row>650</xdr:row>
          <xdr:rowOff>47625</xdr:rowOff>
        </xdr:to>
        <xdr:sp macro="" textlink="">
          <xdr:nvSpPr>
            <xdr:cNvPr id="61861" name="Check Box 421" hidden="1">
              <a:extLst>
                <a:ext uri="{63B3BB69-23CF-44E3-9099-C40C66FF867C}">
                  <a14:compatExt spid="_x0000_s61861"/>
                </a:ext>
                <a:ext uri="{FF2B5EF4-FFF2-40B4-BE49-F238E27FC236}">
                  <a16:creationId xmlns:a16="http://schemas.microsoft.com/office/drawing/2014/main" id="{00000000-0008-0000-0400-0000A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645</xdr:row>
          <xdr:rowOff>142875</xdr:rowOff>
        </xdr:from>
        <xdr:to>
          <xdr:col>25</xdr:col>
          <xdr:colOff>133350</xdr:colOff>
          <xdr:row>650</xdr:row>
          <xdr:rowOff>38100</xdr:rowOff>
        </xdr:to>
        <xdr:sp macro="" textlink="">
          <xdr:nvSpPr>
            <xdr:cNvPr id="61862" name="Check Box 422" hidden="1">
              <a:extLst>
                <a:ext uri="{63B3BB69-23CF-44E3-9099-C40C66FF867C}">
                  <a14:compatExt spid="_x0000_s61862"/>
                </a:ext>
                <a:ext uri="{FF2B5EF4-FFF2-40B4-BE49-F238E27FC236}">
                  <a16:creationId xmlns:a16="http://schemas.microsoft.com/office/drawing/2014/main" id="{00000000-0008-0000-0400-0000A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645</xdr:row>
          <xdr:rowOff>142875</xdr:rowOff>
        </xdr:from>
        <xdr:to>
          <xdr:col>17</xdr:col>
          <xdr:colOff>85725</xdr:colOff>
          <xdr:row>650</xdr:row>
          <xdr:rowOff>47625</xdr:rowOff>
        </xdr:to>
        <xdr:sp macro="" textlink="">
          <xdr:nvSpPr>
            <xdr:cNvPr id="61863" name="Check Box 423" hidden="1">
              <a:extLst>
                <a:ext uri="{63B3BB69-23CF-44E3-9099-C40C66FF867C}">
                  <a14:compatExt spid="_x0000_s61863"/>
                </a:ext>
                <a:ext uri="{FF2B5EF4-FFF2-40B4-BE49-F238E27FC236}">
                  <a16:creationId xmlns:a16="http://schemas.microsoft.com/office/drawing/2014/main" id="{00000000-0008-0000-0400-0000A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645</xdr:row>
          <xdr:rowOff>142875</xdr:rowOff>
        </xdr:from>
        <xdr:to>
          <xdr:col>11</xdr:col>
          <xdr:colOff>190500</xdr:colOff>
          <xdr:row>650</xdr:row>
          <xdr:rowOff>47625</xdr:rowOff>
        </xdr:to>
        <xdr:sp macro="" textlink="">
          <xdr:nvSpPr>
            <xdr:cNvPr id="61864" name="Check Box 424" hidden="1">
              <a:extLst>
                <a:ext uri="{63B3BB69-23CF-44E3-9099-C40C66FF867C}">
                  <a14:compatExt spid="_x0000_s61864"/>
                </a:ext>
                <a:ext uri="{FF2B5EF4-FFF2-40B4-BE49-F238E27FC236}">
                  <a16:creationId xmlns:a16="http://schemas.microsoft.com/office/drawing/2014/main" id="{00000000-0008-0000-0400-0000A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645</xdr:row>
          <xdr:rowOff>142875</xdr:rowOff>
        </xdr:from>
        <xdr:to>
          <xdr:col>7</xdr:col>
          <xdr:colOff>1200150</xdr:colOff>
          <xdr:row>650</xdr:row>
          <xdr:rowOff>47625</xdr:rowOff>
        </xdr:to>
        <xdr:sp macro="" textlink="">
          <xdr:nvSpPr>
            <xdr:cNvPr id="61865" name="Check Box 425" hidden="1">
              <a:extLst>
                <a:ext uri="{63B3BB69-23CF-44E3-9099-C40C66FF867C}">
                  <a14:compatExt spid="_x0000_s61865"/>
                </a:ext>
                <a:ext uri="{FF2B5EF4-FFF2-40B4-BE49-F238E27FC236}">
                  <a16:creationId xmlns:a16="http://schemas.microsoft.com/office/drawing/2014/main" id="{00000000-0008-0000-0400-0000A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641</xdr:row>
          <xdr:rowOff>85725</xdr:rowOff>
        </xdr:from>
        <xdr:to>
          <xdr:col>42</xdr:col>
          <xdr:colOff>104775</xdr:colOff>
          <xdr:row>643</xdr:row>
          <xdr:rowOff>47625</xdr:rowOff>
        </xdr:to>
        <xdr:sp macro="" textlink="">
          <xdr:nvSpPr>
            <xdr:cNvPr id="61866" name="Check Box 426" hidden="1">
              <a:extLst>
                <a:ext uri="{63B3BB69-23CF-44E3-9099-C40C66FF867C}">
                  <a14:compatExt spid="_x0000_s61866"/>
                </a:ext>
                <a:ext uri="{FF2B5EF4-FFF2-40B4-BE49-F238E27FC236}">
                  <a16:creationId xmlns:a16="http://schemas.microsoft.com/office/drawing/2014/main" id="{00000000-0008-0000-0400-0000A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642</xdr:row>
          <xdr:rowOff>85725</xdr:rowOff>
        </xdr:from>
        <xdr:to>
          <xdr:col>40</xdr:col>
          <xdr:colOff>104775</xdr:colOff>
          <xdr:row>644</xdr:row>
          <xdr:rowOff>38100</xdr:rowOff>
        </xdr:to>
        <xdr:sp macro="" textlink="">
          <xdr:nvSpPr>
            <xdr:cNvPr id="61867" name="Option 選18-3-1" hidden="1">
              <a:extLst>
                <a:ext uri="{63B3BB69-23CF-44E3-9099-C40C66FF867C}">
                  <a14:compatExt spid="_x0000_s61867"/>
                </a:ext>
                <a:ext uri="{FF2B5EF4-FFF2-40B4-BE49-F238E27FC236}">
                  <a16:creationId xmlns:a16="http://schemas.microsoft.com/office/drawing/2014/main" id="{00000000-0008-0000-0400-0000A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642</xdr:row>
          <xdr:rowOff>85725</xdr:rowOff>
        </xdr:from>
        <xdr:to>
          <xdr:col>33</xdr:col>
          <xdr:colOff>209550</xdr:colOff>
          <xdr:row>644</xdr:row>
          <xdr:rowOff>38100</xdr:rowOff>
        </xdr:to>
        <xdr:sp macro="" textlink="">
          <xdr:nvSpPr>
            <xdr:cNvPr id="61868" name="Option Button 428" hidden="1">
              <a:extLst>
                <a:ext uri="{63B3BB69-23CF-44E3-9099-C40C66FF867C}">
                  <a14:compatExt spid="_x0000_s61868"/>
                </a:ext>
                <a:ext uri="{FF2B5EF4-FFF2-40B4-BE49-F238E27FC236}">
                  <a16:creationId xmlns:a16="http://schemas.microsoft.com/office/drawing/2014/main" id="{00000000-0008-0000-0400-0000A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642</xdr:row>
          <xdr:rowOff>85725</xdr:rowOff>
        </xdr:from>
        <xdr:to>
          <xdr:col>26</xdr:col>
          <xdr:colOff>209550</xdr:colOff>
          <xdr:row>644</xdr:row>
          <xdr:rowOff>38100</xdr:rowOff>
        </xdr:to>
        <xdr:sp macro="" textlink="">
          <xdr:nvSpPr>
            <xdr:cNvPr id="61869" name="Option Button 429" hidden="1">
              <a:extLst>
                <a:ext uri="{63B3BB69-23CF-44E3-9099-C40C66FF867C}">
                  <a14:compatExt spid="_x0000_s61869"/>
                </a:ext>
                <a:ext uri="{FF2B5EF4-FFF2-40B4-BE49-F238E27FC236}">
                  <a16:creationId xmlns:a16="http://schemas.microsoft.com/office/drawing/2014/main" id="{00000000-0008-0000-0400-0000A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642</xdr:row>
          <xdr:rowOff>85725</xdr:rowOff>
        </xdr:from>
        <xdr:to>
          <xdr:col>19</xdr:col>
          <xdr:colOff>209550</xdr:colOff>
          <xdr:row>644</xdr:row>
          <xdr:rowOff>38100</xdr:rowOff>
        </xdr:to>
        <xdr:sp macro="" textlink="">
          <xdr:nvSpPr>
            <xdr:cNvPr id="61870" name="Option Button 430" hidden="1">
              <a:extLst>
                <a:ext uri="{63B3BB69-23CF-44E3-9099-C40C66FF867C}">
                  <a14:compatExt spid="_x0000_s61870"/>
                </a:ext>
                <a:ext uri="{FF2B5EF4-FFF2-40B4-BE49-F238E27FC236}">
                  <a16:creationId xmlns:a16="http://schemas.microsoft.com/office/drawing/2014/main" id="{00000000-0008-0000-0400-0000A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640</xdr:row>
          <xdr:rowOff>142875</xdr:rowOff>
        </xdr:from>
        <xdr:to>
          <xdr:col>40</xdr:col>
          <xdr:colOff>104775</xdr:colOff>
          <xdr:row>642</xdr:row>
          <xdr:rowOff>47625</xdr:rowOff>
        </xdr:to>
        <xdr:sp macro="" textlink="">
          <xdr:nvSpPr>
            <xdr:cNvPr id="61871" name="Option 選18-2-1" hidden="1">
              <a:extLst>
                <a:ext uri="{63B3BB69-23CF-44E3-9099-C40C66FF867C}">
                  <a14:compatExt spid="_x0000_s61871"/>
                </a:ext>
                <a:ext uri="{FF2B5EF4-FFF2-40B4-BE49-F238E27FC236}">
                  <a16:creationId xmlns:a16="http://schemas.microsoft.com/office/drawing/2014/main" id="{00000000-0008-0000-0400-0000A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640</xdr:row>
          <xdr:rowOff>133350</xdr:rowOff>
        </xdr:from>
        <xdr:to>
          <xdr:col>33</xdr:col>
          <xdr:colOff>209550</xdr:colOff>
          <xdr:row>642</xdr:row>
          <xdr:rowOff>38100</xdr:rowOff>
        </xdr:to>
        <xdr:sp macro="" textlink="">
          <xdr:nvSpPr>
            <xdr:cNvPr id="61872" name="Option Button 432" hidden="1">
              <a:extLst>
                <a:ext uri="{63B3BB69-23CF-44E3-9099-C40C66FF867C}">
                  <a14:compatExt spid="_x0000_s61872"/>
                </a:ext>
                <a:ext uri="{FF2B5EF4-FFF2-40B4-BE49-F238E27FC236}">
                  <a16:creationId xmlns:a16="http://schemas.microsoft.com/office/drawing/2014/main" id="{00000000-0008-0000-0400-0000B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640</xdr:row>
          <xdr:rowOff>133350</xdr:rowOff>
        </xdr:from>
        <xdr:to>
          <xdr:col>26</xdr:col>
          <xdr:colOff>209550</xdr:colOff>
          <xdr:row>642</xdr:row>
          <xdr:rowOff>38100</xdr:rowOff>
        </xdr:to>
        <xdr:sp macro="" textlink="">
          <xdr:nvSpPr>
            <xdr:cNvPr id="61873" name="Option Button 433" hidden="1">
              <a:extLst>
                <a:ext uri="{63B3BB69-23CF-44E3-9099-C40C66FF867C}">
                  <a14:compatExt spid="_x0000_s61873"/>
                </a:ext>
                <a:ext uri="{FF2B5EF4-FFF2-40B4-BE49-F238E27FC236}">
                  <a16:creationId xmlns:a16="http://schemas.microsoft.com/office/drawing/2014/main" id="{00000000-0008-0000-0400-0000B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640</xdr:row>
          <xdr:rowOff>133350</xdr:rowOff>
        </xdr:from>
        <xdr:to>
          <xdr:col>19</xdr:col>
          <xdr:colOff>209550</xdr:colOff>
          <xdr:row>642</xdr:row>
          <xdr:rowOff>38100</xdr:rowOff>
        </xdr:to>
        <xdr:sp macro="" textlink="">
          <xdr:nvSpPr>
            <xdr:cNvPr id="61874" name="Option Button 434" hidden="1">
              <a:extLst>
                <a:ext uri="{63B3BB69-23CF-44E3-9099-C40C66FF867C}">
                  <a14:compatExt spid="_x0000_s61874"/>
                </a:ext>
                <a:ext uri="{FF2B5EF4-FFF2-40B4-BE49-F238E27FC236}">
                  <a16:creationId xmlns:a16="http://schemas.microsoft.com/office/drawing/2014/main" id="{00000000-0008-0000-0400-0000B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634</xdr:row>
          <xdr:rowOff>9525</xdr:rowOff>
        </xdr:from>
        <xdr:to>
          <xdr:col>40</xdr:col>
          <xdr:colOff>104775</xdr:colOff>
          <xdr:row>636</xdr:row>
          <xdr:rowOff>38100</xdr:rowOff>
        </xdr:to>
        <xdr:sp macro="" textlink="">
          <xdr:nvSpPr>
            <xdr:cNvPr id="61875" name="Option 選18-1-1" hidden="1">
              <a:extLst>
                <a:ext uri="{63B3BB69-23CF-44E3-9099-C40C66FF867C}">
                  <a14:compatExt spid="_x0000_s61875"/>
                </a:ext>
                <a:ext uri="{FF2B5EF4-FFF2-40B4-BE49-F238E27FC236}">
                  <a16:creationId xmlns:a16="http://schemas.microsoft.com/office/drawing/2014/main" id="{00000000-0008-0000-0400-0000B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634</xdr:row>
          <xdr:rowOff>9525</xdr:rowOff>
        </xdr:from>
        <xdr:to>
          <xdr:col>33</xdr:col>
          <xdr:colOff>209550</xdr:colOff>
          <xdr:row>636</xdr:row>
          <xdr:rowOff>38100</xdr:rowOff>
        </xdr:to>
        <xdr:sp macro="" textlink="">
          <xdr:nvSpPr>
            <xdr:cNvPr id="61876" name="Option Button 436" hidden="1">
              <a:extLst>
                <a:ext uri="{63B3BB69-23CF-44E3-9099-C40C66FF867C}">
                  <a14:compatExt spid="_x0000_s61876"/>
                </a:ext>
                <a:ext uri="{FF2B5EF4-FFF2-40B4-BE49-F238E27FC236}">
                  <a16:creationId xmlns:a16="http://schemas.microsoft.com/office/drawing/2014/main" id="{00000000-0008-0000-0400-0000B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634</xdr:row>
          <xdr:rowOff>9525</xdr:rowOff>
        </xdr:from>
        <xdr:to>
          <xdr:col>26</xdr:col>
          <xdr:colOff>209550</xdr:colOff>
          <xdr:row>636</xdr:row>
          <xdr:rowOff>38100</xdr:rowOff>
        </xdr:to>
        <xdr:sp macro="" textlink="">
          <xdr:nvSpPr>
            <xdr:cNvPr id="61877" name="Option Button 437" hidden="1">
              <a:extLst>
                <a:ext uri="{63B3BB69-23CF-44E3-9099-C40C66FF867C}">
                  <a14:compatExt spid="_x0000_s61877"/>
                </a:ext>
                <a:ext uri="{FF2B5EF4-FFF2-40B4-BE49-F238E27FC236}">
                  <a16:creationId xmlns:a16="http://schemas.microsoft.com/office/drawing/2014/main" id="{00000000-0008-0000-0400-0000B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634</xdr:row>
          <xdr:rowOff>9525</xdr:rowOff>
        </xdr:from>
        <xdr:to>
          <xdr:col>19</xdr:col>
          <xdr:colOff>209550</xdr:colOff>
          <xdr:row>636</xdr:row>
          <xdr:rowOff>38100</xdr:rowOff>
        </xdr:to>
        <xdr:sp macro="" textlink="">
          <xdr:nvSpPr>
            <xdr:cNvPr id="61878" name="Option Button 438" hidden="1">
              <a:extLst>
                <a:ext uri="{63B3BB69-23CF-44E3-9099-C40C66FF867C}">
                  <a14:compatExt spid="_x0000_s61878"/>
                </a:ext>
                <a:ext uri="{FF2B5EF4-FFF2-40B4-BE49-F238E27FC236}">
                  <a16:creationId xmlns:a16="http://schemas.microsoft.com/office/drawing/2014/main" id="{00000000-0008-0000-0400-0000B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680</xdr:row>
          <xdr:rowOff>142875</xdr:rowOff>
        </xdr:from>
        <xdr:to>
          <xdr:col>43</xdr:col>
          <xdr:colOff>104775</xdr:colOff>
          <xdr:row>685</xdr:row>
          <xdr:rowOff>38100</xdr:rowOff>
        </xdr:to>
        <xdr:sp macro="" textlink="">
          <xdr:nvSpPr>
            <xdr:cNvPr id="61879" name="Check Box 439" hidden="1">
              <a:extLst>
                <a:ext uri="{63B3BB69-23CF-44E3-9099-C40C66FF867C}">
                  <a14:compatExt spid="_x0000_s61879"/>
                </a:ext>
                <a:ext uri="{FF2B5EF4-FFF2-40B4-BE49-F238E27FC236}">
                  <a16:creationId xmlns:a16="http://schemas.microsoft.com/office/drawing/2014/main" id="{00000000-0008-0000-0400-0000B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680</xdr:row>
          <xdr:rowOff>142875</xdr:rowOff>
        </xdr:from>
        <xdr:to>
          <xdr:col>33</xdr:col>
          <xdr:colOff>104775</xdr:colOff>
          <xdr:row>685</xdr:row>
          <xdr:rowOff>47625</xdr:rowOff>
        </xdr:to>
        <xdr:sp macro="" textlink="">
          <xdr:nvSpPr>
            <xdr:cNvPr id="61880" name="Check Box 440" hidden="1">
              <a:extLst>
                <a:ext uri="{63B3BB69-23CF-44E3-9099-C40C66FF867C}">
                  <a14:compatExt spid="_x0000_s61880"/>
                </a:ext>
                <a:ext uri="{FF2B5EF4-FFF2-40B4-BE49-F238E27FC236}">
                  <a16:creationId xmlns:a16="http://schemas.microsoft.com/office/drawing/2014/main" id="{00000000-0008-0000-0400-0000B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680</xdr:row>
          <xdr:rowOff>142875</xdr:rowOff>
        </xdr:from>
        <xdr:to>
          <xdr:col>30</xdr:col>
          <xdr:colOff>104775</xdr:colOff>
          <xdr:row>685</xdr:row>
          <xdr:rowOff>47625</xdr:rowOff>
        </xdr:to>
        <xdr:sp macro="" textlink="">
          <xdr:nvSpPr>
            <xdr:cNvPr id="61881" name="Check Box 441" hidden="1">
              <a:extLst>
                <a:ext uri="{63B3BB69-23CF-44E3-9099-C40C66FF867C}">
                  <a14:compatExt spid="_x0000_s61881"/>
                </a:ext>
                <a:ext uri="{FF2B5EF4-FFF2-40B4-BE49-F238E27FC236}">
                  <a16:creationId xmlns:a16="http://schemas.microsoft.com/office/drawing/2014/main" id="{00000000-0008-0000-0400-0000B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680</xdr:row>
          <xdr:rowOff>142875</xdr:rowOff>
        </xdr:from>
        <xdr:to>
          <xdr:col>25</xdr:col>
          <xdr:colOff>133350</xdr:colOff>
          <xdr:row>685</xdr:row>
          <xdr:rowOff>38100</xdr:rowOff>
        </xdr:to>
        <xdr:sp macro="" textlink="">
          <xdr:nvSpPr>
            <xdr:cNvPr id="61882" name="Check Box 442" hidden="1">
              <a:extLst>
                <a:ext uri="{63B3BB69-23CF-44E3-9099-C40C66FF867C}">
                  <a14:compatExt spid="_x0000_s61882"/>
                </a:ext>
                <a:ext uri="{FF2B5EF4-FFF2-40B4-BE49-F238E27FC236}">
                  <a16:creationId xmlns:a16="http://schemas.microsoft.com/office/drawing/2014/main" id="{00000000-0008-0000-0400-0000B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680</xdr:row>
          <xdr:rowOff>142875</xdr:rowOff>
        </xdr:from>
        <xdr:to>
          <xdr:col>17</xdr:col>
          <xdr:colOff>85725</xdr:colOff>
          <xdr:row>685</xdr:row>
          <xdr:rowOff>47625</xdr:rowOff>
        </xdr:to>
        <xdr:sp macro="" textlink="">
          <xdr:nvSpPr>
            <xdr:cNvPr id="61883" name="Check Box 443" hidden="1">
              <a:extLst>
                <a:ext uri="{63B3BB69-23CF-44E3-9099-C40C66FF867C}">
                  <a14:compatExt spid="_x0000_s61883"/>
                </a:ext>
                <a:ext uri="{FF2B5EF4-FFF2-40B4-BE49-F238E27FC236}">
                  <a16:creationId xmlns:a16="http://schemas.microsoft.com/office/drawing/2014/main" id="{00000000-0008-0000-0400-0000B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680</xdr:row>
          <xdr:rowOff>142875</xdr:rowOff>
        </xdr:from>
        <xdr:to>
          <xdr:col>11</xdr:col>
          <xdr:colOff>190500</xdr:colOff>
          <xdr:row>685</xdr:row>
          <xdr:rowOff>47625</xdr:rowOff>
        </xdr:to>
        <xdr:sp macro="" textlink="">
          <xdr:nvSpPr>
            <xdr:cNvPr id="61884" name="Check Box 444" hidden="1">
              <a:extLst>
                <a:ext uri="{63B3BB69-23CF-44E3-9099-C40C66FF867C}">
                  <a14:compatExt spid="_x0000_s61884"/>
                </a:ext>
                <a:ext uri="{FF2B5EF4-FFF2-40B4-BE49-F238E27FC236}">
                  <a16:creationId xmlns:a16="http://schemas.microsoft.com/office/drawing/2014/main" id="{00000000-0008-0000-0400-0000B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680</xdr:row>
          <xdr:rowOff>142875</xdr:rowOff>
        </xdr:from>
        <xdr:to>
          <xdr:col>7</xdr:col>
          <xdr:colOff>1200150</xdr:colOff>
          <xdr:row>685</xdr:row>
          <xdr:rowOff>47625</xdr:rowOff>
        </xdr:to>
        <xdr:sp macro="" textlink="">
          <xdr:nvSpPr>
            <xdr:cNvPr id="61885" name="Check Box 445" hidden="1">
              <a:extLst>
                <a:ext uri="{63B3BB69-23CF-44E3-9099-C40C66FF867C}">
                  <a14:compatExt spid="_x0000_s61885"/>
                </a:ext>
                <a:ext uri="{FF2B5EF4-FFF2-40B4-BE49-F238E27FC236}">
                  <a16:creationId xmlns:a16="http://schemas.microsoft.com/office/drawing/2014/main" id="{00000000-0008-0000-0400-0000B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676</xdr:row>
          <xdr:rowOff>85725</xdr:rowOff>
        </xdr:from>
        <xdr:to>
          <xdr:col>42</xdr:col>
          <xdr:colOff>104775</xdr:colOff>
          <xdr:row>678</xdr:row>
          <xdr:rowOff>47625</xdr:rowOff>
        </xdr:to>
        <xdr:sp macro="" textlink="">
          <xdr:nvSpPr>
            <xdr:cNvPr id="61886" name="Check Box 446" hidden="1">
              <a:extLst>
                <a:ext uri="{63B3BB69-23CF-44E3-9099-C40C66FF867C}">
                  <a14:compatExt spid="_x0000_s61886"/>
                </a:ext>
                <a:ext uri="{FF2B5EF4-FFF2-40B4-BE49-F238E27FC236}">
                  <a16:creationId xmlns:a16="http://schemas.microsoft.com/office/drawing/2014/main" id="{00000000-0008-0000-0400-0000B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677</xdr:row>
          <xdr:rowOff>85725</xdr:rowOff>
        </xdr:from>
        <xdr:to>
          <xdr:col>40</xdr:col>
          <xdr:colOff>47625</xdr:colOff>
          <xdr:row>679</xdr:row>
          <xdr:rowOff>38100</xdr:rowOff>
        </xdr:to>
        <xdr:sp macro="" textlink="">
          <xdr:nvSpPr>
            <xdr:cNvPr id="61887" name="Option 必4-3-1" hidden="1">
              <a:extLst>
                <a:ext uri="{63B3BB69-23CF-44E3-9099-C40C66FF867C}">
                  <a14:compatExt spid="_x0000_s61887"/>
                </a:ext>
                <a:ext uri="{FF2B5EF4-FFF2-40B4-BE49-F238E27FC236}">
                  <a16:creationId xmlns:a16="http://schemas.microsoft.com/office/drawing/2014/main" id="{00000000-0008-0000-0400-0000B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677</xdr:row>
          <xdr:rowOff>85725</xdr:rowOff>
        </xdr:from>
        <xdr:to>
          <xdr:col>33</xdr:col>
          <xdr:colOff>209550</xdr:colOff>
          <xdr:row>679</xdr:row>
          <xdr:rowOff>38100</xdr:rowOff>
        </xdr:to>
        <xdr:sp macro="" textlink="">
          <xdr:nvSpPr>
            <xdr:cNvPr id="61888" name="Option Button 448" hidden="1">
              <a:extLst>
                <a:ext uri="{63B3BB69-23CF-44E3-9099-C40C66FF867C}">
                  <a14:compatExt spid="_x0000_s61888"/>
                </a:ext>
                <a:ext uri="{FF2B5EF4-FFF2-40B4-BE49-F238E27FC236}">
                  <a16:creationId xmlns:a16="http://schemas.microsoft.com/office/drawing/2014/main" id="{00000000-0008-0000-0400-0000C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677</xdr:row>
          <xdr:rowOff>85725</xdr:rowOff>
        </xdr:from>
        <xdr:to>
          <xdr:col>26</xdr:col>
          <xdr:colOff>209550</xdr:colOff>
          <xdr:row>679</xdr:row>
          <xdr:rowOff>38100</xdr:rowOff>
        </xdr:to>
        <xdr:sp macro="" textlink="">
          <xdr:nvSpPr>
            <xdr:cNvPr id="61889" name="Option Button 449" hidden="1">
              <a:extLst>
                <a:ext uri="{63B3BB69-23CF-44E3-9099-C40C66FF867C}">
                  <a14:compatExt spid="_x0000_s61889"/>
                </a:ext>
                <a:ext uri="{FF2B5EF4-FFF2-40B4-BE49-F238E27FC236}">
                  <a16:creationId xmlns:a16="http://schemas.microsoft.com/office/drawing/2014/main" id="{00000000-0008-0000-0400-0000C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677</xdr:row>
          <xdr:rowOff>85725</xdr:rowOff>
        </xdr:from>
        <xdr:to>
          <xdr:col>19</xdr:col>
          <xdr:colOff>209550</xdr:colOff>
          <xdr:row>679</xdr:row>
          <xdr:rowOff>38100</xdr:rowOff>
        </xdr:to>
        <xdr:sp macro="" textlink="">
          <xdr:nvSpPr>
            <xdr:cNvPr id="61890" name="Option Button 450" hidden="1">
              <a:extLst>
                <a:ext uri="{63B3BB69-23CF-44E3-9099-C40C66FF867C}">
                  <a14:compatExt spid="_x0000_s61890"/>
                </a:ext>
                <a:ext uri="{FF2B5EF4-FFF2-40B4-BE49-F238E27FC236}">
                  <a16:creationId xmlns:a16="http://schemas.microsoft.com/office/drawing/2014/main" id="{00000000-0008-0000-0400-0000C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675</xdr:row>
          <xdr:rowOff>142875</xdr:rowOff>
        </xdr:from>
        <xdr:to>
          <xdr:col>40</xdr:col>
          <xdr:colOff>47625</xdr:colOff>
          <xdr:row>677</xdr:row>
          <xdr:rowOff>47625</xdr:rowOff>
        </xdr:to>
        <xdr:sp macro="" textlink="">
          <xdr:nvSpPr>
            <xdr:cNvPr id="61891" name="Option 必4-2-1" hidden="1">
              <a:extLst>
                <a:ext uri="{63B3BB69-23CF-44E3-9099-C40C66FF867C}">
                  <a14:compatExt spid="_x0000_s61891"/>
                </a:ext>
                <a:ext uri="{FF2B5EF4-FFF2-40B4-BE49-F238E27FC236}">
                  <a16:creationId xmlns:a16="http://schemas.microsoft.com/office/drawing/2014/main" id="{00000000-0008-0000-0400-0000C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675</xdr:row>
          <xdr:rowOff>133350</xdr:rowOff>
        </xdr:from>
        <xdr:to>
          <xdr:col>33</xdr:col>
          <xdr:colOff>209550</xdr:colOff>
          <xdr:row>677</xdr:row>
          <xdr:rowOff>38100</xdr:rowOff>
        </xdr:to>
        <xdr:sp macro="" textlink="">
          <xdr:nvSpPr>
            <xdr:cNvPr id="61892" name="Option Button 452" hidden="1">
              <a:extLst>
                <a:ext uri="{63B3BB69-23CF-44E3-9099-C40C66FF867C}">
                  <a14:compatExt spid="_x0000_s61892"/>
                </a:ext>
                <a:ext uri="{FF2B5EF4-FFF2-40B4-BE49-F238E27FC236}">
                  <a16:creationId xmlns:a16="http://schemas.microsoft.com/office/drawing/2014/main" id="{00000000-0008-0000-0400-0000C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675</xdr:row>
          <xdr:rowOff>133350</xdr:rowOff>
        </xdr:from>
        <xdr:to>
          <xdr:col>26</xdr:col>
          <xdr:colOff>209550</xdr:colOff>
          <xdr:row>677</xdr:row>
          <xdr:rowOff>38100</xdr:rowOff>
        </xdr:to>
        <xdr:sp macro="" textlink="">
          <xdr:nvSpPr>
            <xdr:cNvPr id="61893" name="Option Button 453" hidden="1">
              <a:extLst>
                <a:ext uri="{63B3BB69-23CF-44E3-9099-C40C66FF867C}">
                  <a14:compatExt spid="_x0000_s61893"/>
                </a:ext>
                <a:ext uri="{FF2B5EF4-FFF2-40B4-BE49-F238E27FC236}">
                  <a16:creationId xmlns:a16="http://schemas.microsoft.com/office/drawing/2014/main" id="{00000000-0008-0000-0400-0000C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675</xdr:row>
          <xdr:rowOff>133350</xdr:rowOff>
        </xdr:from>
        <xdr:to>
          <xdr:col>19</xdr:col>
          <xdr:colOff>209550</xdr:colOff>
          <xdr:row>677</xdr:row>
          <xdr:rowOff>38100</xdr:rowOff>
        </xdr:to>
        <xdr:sp macro="" textlink="">
          <xdr:nvSpPr>
            <xdr:cNvPr id="61894" name="Option Button 454" hidden="1">
              <a:extLst>
                <a:ext uri="{63B3BB69-23CF-44E3-9099-C40C66FF867C}">
                  <a14:compatExt spid="_x0000_s61894"/>
                </a:ext>
                <a:ext uri="{FF2B5EF4-FFF2-40B4-BE49-F238E27FC236}">
                  <a16:creationId xmlns:a16="http://schemas.microsoft.com/office/drawing/2014/main" id="{00000000-0008-0000-0400-0000C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669</xdr:row>
          <xdr:rowOff>9525</xdr:rowOff>
        </xdr:from>
        <xdr:to>
          <xdr:col>40</xdr:col>
          <xdr:colOff>47625</xdr:colOff>
          <xdr:row>671</xdr:row>
          <xdr:rowOff>38100</xdr:rowOff>
        </xdr:to>
        <xdr:sp macro="" textlink="">
          <xdr:nvSpPr>
            <xdr:cNvPr id="61895" name="Option 必4-1-1" hidden="1">
              <a:extLst>
                <a:ext uri="{63B3BB69-23CF-44E3-9099-C40C66FF867C}">
                  <a14:compatExt spid="_x0000_s61895"/>
                </a:ext>
                <a:ext uri="{FF2B5EF4-FFF2-40B4-BE49-F238E27FC236}">
                  <a16:creationId xmlns:a16="http://schemas.microsoft.com/office/drawing/2014/main" id="{00000000-0008-0000-0400-0000C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669</xdr:row>
          <xdr:rowOff>9525</xdr:rowOff>
        </xdr:from>
        <xdr:to>
          <xdr:col>33</xdr:col>
          <xdr:colOff>209550</xdr:colOff>
          <xdr:row>671</xdr:row>
          <xdr:rowOff>38100</xdr:rowOff>
        </xdr:to>
        <xdr:sp macro="" textlink="">
          <xdr:nvSpPr>
            <xdr:cNvPr id="61896" name="Option Button 456" hidden="1">
              <a:extLst>
                <a:ext uri="{63B3BB69-23CF-44E3-9099-C40C66FF867C}">
                  <a14:compatExt spid="_x0000_s61896"/>
                </a:ext>
                <a:ext uri="{FF2B5EF4-FFF2-40B4-BE49-F238E27FC236}">
                  <a16:creationId xmlns:a16="http://schemas.microsoft.com/office/drawing/2014/main" id="{00000000-0008-0000-0400-0000C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669</xdr:row>
          <xdr:rowOff>9525</xdr:rowOff>
        </xdr:from>
        <xdr:to>
          <xdr:col>26</xdr:col>
          <xdr:colOff>209550</xdr:colOff>
          <xdr:row>671</xdr:row>
          <xdr:rowOff>38100</xdr:rowOff>
        </xdr:to>
        <xdr:sp macro="" textlink="">
          <xdr:nvSpPr>
            <xdr:cNvPr id="61897" name="Option Button 457" hidden="1">
              <a:extLst>
                <a:ext uri="{63B3BB69-23CF-44E3-9099-C40C66FF867C}">
                  <a14:compatExt spid="_x0000_s61897"/>
                </a:ext>
                <a:ext uri="{FF2B5EF4-FFF2-40B4-BE49-F238E27FC236}">
                  <a16:creationId xmlns:a16="http://schemas.microsoft.com/office/drawing/2014/main" id="{00000000-0008-0000-0400-0000C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669</xdr:row>
          <xdr:rowOff>9525</xdr:rowOff>
        </xdr:from>
        <xdr:to>
          <xdr:col>19</xdr:col>
          <xdr:colOff>209550</xdr:colOff>
          <xdr:row>671</xdr:row>
          <xdr:rowOff>38100</xdr:rowOff>
        </xdr:to>
        <xdr:sp macro="" textlink="">
          <xdr:nvSpPr>
            <xdr:cNvPr id="61898" name="Option Button 458" hidden="1">
              <a:extLst>
                <a:ext uri="{63B3BB69-23CF-44E3-9099-C40C66FF867C}">
                  <a14:compatExt spid="_x0000_s61898"/>
                </a:ext>
                <a:ext uri="{FF2B5EF4-FFF2-40B4-BE49-F238E27FC236}">
                  <a16:creationId xmlns:a16="http://schemas.microsoft.com/office/drawing/2014/main" id="{00000000-0008-0000-0400-0000C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711</xdr:row>
          <xdr:rowOff>142875</xdr:rowOff>
        </xdr:from>
        <xdr:to>
          <xdr:col>43</xdr:col>
          <xdr:colOff>104775</xdr:colOff>
          <xdr:row>716</xdr:row>
          <xdr:rowOff>38100</xdr:rowOff>
        </xdr:to>
        <xdr:sp macro="" textlink="">
          <xdr:nvSpPr>
            <xdr:cNvPr id="61899" name="Check Box 459" hidden="1">
              <a:extLst>
                <a:ext uri="{63B3BB69-23CF-44E3-9099-C40C66FF867C}">
                  <a14:compatExt spid="_x0000_s61899"/>
                </a:ext>
                <a:ext uri="{FF2B5EF4-FFF2-40B4-BE49-F238E27FC236}">
                  <a16:creationId xmlns:a16="http://schemas.microsoft.com/office/drawing/2014/main" id="{00000000-0008-0000-0400-0000C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711</xdr:row>
          <xdr:rowOff>142875</xdr:rowOff>
        </xdr:from>
        <xdr:to>
          <xdr:col>33</xdr:col>
          <xdr:colOff>104775</xdr:colOff>
          <xdr:row>716</xdr:row>
          <xdr:rowOff>47625</xdr:rowOff>
        </xdr:to>
        <xdr:sp macro="" textlink="">
          <xdr:nvSpPr>
            <xdr:cNvPr id="61900" name="Check Box 460" hidden="1">
              <a:extLst>
                <a:ext uri="{63B3BB69-23CF-44E3-9099-C40C66FF867C}">
                  <a14:compatExt spid="_x0000_s61900"/>
                </a:ext>
                <a:ext uri="{FF2B5EF4-FFF2-40B4-BE49-F238E27FC236}">
                  <a16:creationId xmlns:a16="http://schemas.microsoft.com/office/drawing/2014/main" id="{00000000-0008-0000-0400-0000C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711</xdr:row>
          <xdr:rowOff>142875</xdr:rowOff>
        </xdr:from>
        <xdr:to>
          <xdr:col>30</xdr:col>
          <xdr:colOff>104775</xdr:colOff>
          <xdr:row>716</xdr:row>
          <xdr:rowOff>47625</xdr:rowOff>
        </xdr:to>
        <xdr:sp macro="" textlink="">
          <xdr:nvSpPr>
            <xdr:cNvPr id="61901" name="Check Box 461" hidden="1">
              <a:extLst>
                <a:ext uri="{63B3BB69-23CF-44E3-9099-C40C66FF867C}">
                  <a14:compatExt spid="_x0000_s61901"/>
                </a:ext>
                <a:ext uri="{FF2B5EF4-FFF2-40B4-BE49-F238E27FC236}">
                  <a16:creationId xmlns:a16="http://schemas.microsoft.com/office/drawing/2014/main" id="{00000000-0008-0000-0400-0000C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711</xdr:row>
          <xdr:rowOff>142875</xdr:rowOff>
        </xdr:from>
        <xdr:to>
          <xdr:col>25</xdr:col>
          <xdr:colOff>133350</xdr:colOff>
          <xdr:row>716</xdr:row>
          <xdr:rowOff>38100</xdr:rowOff>
        </xdr:to>
        <xdr:sp macro="" textlink="">
          <xdr:nvSpPr>
            <xdr:cNvPr id="61902" name="Check Box 462" hidden="1">
              <a:extLst>
                <a:ext uri="{63B3BB69-23CF-44E3-9099-C40C66FF867C}">
                  <a14:compatExt spid="_x0000_s61902"/>
                </a:ext>
                <a:ext uri="{FF2B5EF4-FFF2-40B4-BE49-F238E27FC236}">
                  <a16:creationId xmlns:a16="http://schemas.microsoft.com/office/drawing/2014/main" id="{00000000-0008-0000-0400-0000C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711</xdr:row>
          <xdr:rowOff>142875</xdr:rowOff>
        </xdr:from>
        <xdr:to>
          <xdr:col>17</xdr:col>
          <xdr:colOff>85725</xdr:colOff>
          <xdr:row>716</xdr:row>
          <xdr:rowOff>47625</xdr:rowOff>
        </xdr:to>
        <xdr:sp macro="" textlink="">
          <xdr:nvSpPr>
            <xdr:cNvPr id="61903" name="Check Box 463" hidden="1">
              <a:extLst>
                <a:ext uri="{63B3BB69-23CF-44E3-9099-C40C66FF867C}">
                  <a14:compatExt spid="_x0000_s61903"/>
                </a:ext>
                <a:ext uri="{FF2B5EF4-FFF2-40B4-BE49-F238E27FC236}">
                  <a16:creationId xmlns:a16="http://schemas.microsoft.com/office/drawing/2014/main" id="{00000000-0008-0000-0400-0000C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711</xdr:row>
          <xdr:rowOff>142875</xdr:rowOff>
        </xdr:from>
        <xdr:to>
          <xdr:col>11</xdr:col>
          <xdr:colOff>190500</xdr:colOff>
          <xdr:row>716</xdr:row>
          <xdr:rowOff>47625</xdr:rowOff>
        </xdr:to>
        <xdr:sp macro="" textlink="">
          <xdr:nvSpPr>
            <xdr:cNvPr id="61904" name="Check Box 464" hidden="1">
              <a:extLst>
                <a:ext uri="{63B3BB69-23CF-44E3-9099-C40C66FF867C}">
                  <a14:compatExt spid="_x0000_s61904"/>
                </a:ext>
                <a:ext uri="{FF2B5EF4-FFF2-40B4-BE49-F238E27FC236}">
                  <a16:creationId xmlns:a16="http://schemas.microsoft.com/office/drawing/2014/main" id="{00000000-0008-0000-0400-0000D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711</xdr:row>
          <xdr:rowOff>142875</xdr:rowOff>
        </xdr:from>
        <xdr:to>
          <xdr:col>7</xdr:col>
          <xdr:colOff>1200150</xdr:colOff>
          <xdr:row>716</xdr:row>
          <xdr:rowOff>47625</xdr:rowOff>
        </xdr:to>
        <xdr:sp macro="" textlink="">
          <xdr:nvSpPr>
            <xdr:cNvPr id="61905" name="Check Box 465" hidden="1">
              <a:extLst>
                <a:ext uri="{63B3BB69-23CF-44E3-9099-C40C66FF867C}">
                  <a14:compatExt spid="_x0000_s61905"/>
                </a:ext>
                <a:ext uri="{FF2B5EF4-FFF2-40B4-BE49-F238E27FC236}">
                  <a16:creationId xmlns:a16="http://schemas.microsoft.com/office/drawing/2014/main" id="{00000000-0008-0000-0400-0000D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707</xdr:row>
          <xdr:rowOff>85725</xdr:rowOff>
        </xdr:from>
        <xdr:to>
          <xdr:col>42</xdr:col>
          <xdr:colOff>104775</xdr:colOff>
          <xdr:row>709</xdr:row>
          <xdr:rowOff>47625</xdr:rowOff>
        </xdr:to>
        <xdr:sp macro="" textlink="">
          <xdr:nvSpPr>
            <xdr:cNvPr id="61906" name="Check Box 466" hidden="1">
              <a:extLst>
                <a:ext uri="{63B3BB69-23CF-44E3-9099-C40C66FF867C}">
                  <a14:compatExt spid="_x0000_s61906"/>
                </a:ext>
                <a:ext uri="{FF2B5EF4-FFF2-40B4-BE49-F238E27FC236}">
                  <a16:creationId xmlns:a16="http://schemas.microsoft.com/office/drawing/2014/main" id="{00000000-0008-0000-0400-0000D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708</xdr:row>
          <xdr:rowOff>95250</xdr:rowOff>
        </xdr:from>
        <xdr:to>
          <xdr:col>40</xdr:col>
          <xdr:colOff>104775</xdr:colOff>
          <xdr:row>710</xdr:row>
          <xdr:rowOff>47625</xdr:rowOff>
        </xdr:to>
        <xdr:sp macro="" textlink="">
          <xdr:nvSpPr>
            <xdr:cNvPr id="61907" name="Option 必5-3-1" hidden="1">
              <a:extLst>
                <a:ext uri="{63B3BB69-23CF-44E3-9099-C40C66FF867C}">
                  <a14:compatExt spid="_x0000_s61907"/>
                </a:ext>
                <a:ext uri="{FF2B5EF4-FFF2-40B4-BE49-F238E27FC236}">
                  <a16:creationId xmlns:a16="http://schemas.microsoft.com/office/drawing/2014/main" id="{00000000-0008-0000-0400-0000D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708</xdr:row>
          <xdr:rowOff>95250</xdr:rowOff>
        </xdr:from>
        <xdr:to>
          <xdr:col>34</xdr:col>
          <xdr:colOff>0</xdr:colOff>
          <xdr:row>710</xdr:row>
          <xdr:rowOff>47625</xdr:rowOff>
        </xdr:to>
        <xdr:sp macro="" textlink="">
          <xdr:nvSpPr>
            <xdr:cNvPr id="61908" name="Option Button 468" hidden="1">
              <a:extLst>
                <a:ext uri="{63B3BB69-23CF-44E3-9099-C40C66FF867C}">
                  <a14:compatExt spid="_x0000_s61908"/>
                </a:ext>
                <a:ext uri="{FF2B5EF4-FFF2-40B4-BE49-F238E27FC236}">
                  <a16:creationId xmlns:a16="http://schemas.microsoft.com/office/drawing/2014/main" id="{00000000-0008-0000-0400-0000D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708</xdr:row>
          <xdr:rowOff>95250</xdr:rowOff>
        </xdr:from>
        <xdr:to>
          <xdr:col>27</xdr:col>
          <xdr:colOff>0</xdr:colOff>
          <xdr:row>710</xdr:row>
          <xdr:rowOff>47625</xdr:rowOff>
        </xdr:to>
        <xdr:sp macro="" textlink="">
          <xdr:nvSpPr>
            <xdr:cNvPr id="61909" name="Option Button 469" hidden="1">
              <a:extLst>
                <a:ext uri="{63B3BB69-23CF-44E3-9099-C40C66FF867C}">
                  <a14:compatExt spid="_x0000_s61909"/>
                </a:ext>
                <a:ext uri="{FF2B5EF4-FFF2-40B4-BE49-F238E27FC236}">
                  <a16:creationId xmlns:a16="http://schemas.microsoft.com/office/drawing/2014/main" id="{00000000-0008-0000-0400-0000D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708</xdr:row>
          <xdr:rowOff>95250</xdr:rowOff>
        </xdr:from>
        <xdr:to>
          <xdr:col>20</xdr:col>
          <xdr:colOff>0</xdr:colOff>
          <xdr:row>710</xdr:row>
          <xdr:rowOff>47625</xdr:rowOff>
        </xdr:to>
        <xdr:sp macro="" textlink="">
          <xdr:nvSpPr>
            <xdr:cNvPr id="61910" name="Option Button 470" hidden="1">
              <a:extLst>
                <a:ext uri="{63B3BB69-23CF-44E3-9099-C40C66FF867C}">
                  <a14:compatExt spid="_x0000_s61910"/>
                </a:ext>
                <a:ext uri="{FF2B5EF4-FFF2-40B4-BE49-F238E27FC236}">
                  <a16:creationId xmlns:a16="http://schemas.microsoft.com/office/drawing/2014/main" id="{00000000-0008-0000-0400-0000D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706</xdr:row>
          <xdr:rowOff>142875</xdr:rowOff>
        </xdr:from>
        <xdr:to>
          <xdr:col>40</xdr:col>
          <xdr:colOff>104775</xdr:colOff>
          <xdr:row>708</xdr:row>
          <xdr:rowOff>47625</xdr:rowOff>
        </xdr:to>
        <xdr:sp macro="" textlink="">
          <xdr:nvSpPr>
            <xdr:cNvPr id="61911" name="Option 必5-2-1" hidden="1">
              <a:extLst>
                <a:ext uri="{63B3BB69-23CF-44E3-9099-C40C66FF867C}">
                  <a14:compatExt spid="_x0000_s61911"/>
                </a:ext>
                <a:ext uri="{FF2B5EF4-FFF2-40B4-BE49-F238E27FC236}">
                  <a16:creationId xmlns:a16="http://schemas.microsoft.com/office/drawing/2014/main" id="{00000000-0008-0000-0400-0000D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706</xdr:row>
          <xdr:rowOff>133350</xdr:rowOff>
        </xdr:from>
        <xdr:to>
          <xdr:col>34</xdr:col>
          <xdr:colOff>0</xdr:colOff>
          <xdr:row>708</xdr:row>
          <xdr:rowOff>38100</xdr:rowOff>
        </xdr:to>
        <xdr:sp macro="" textlink="">
          <xdr:nvSpPr>
            <xdr:cNvPr id="61912" name="Option Button 472" hidden="1">
              <a:extLst>
                <a:ext uri="{63B3BB69-23CF-44E3-9099-C40C66FF867C}">
                  <a14:compatExt spid="_x0000_s61912"/>
                </a:ext>
                <a:ext uri="{FF2B5EF4-FFF2-40B4-BE49-F238E27FC236}">
                  <a16:creationId xmlns:a16="http://schemas.microsoft.com/office/drawing/2014/main" id="{00000000-0008-0000-0400-0000D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706</xdr:row>
          <xdr:rowOff>133350</xdr:rowOff>
        </xdr:from>
        <xdr:to>
          <xdr:col>27</xdr:col>
          <xdr:colOff>0</xdr:colOff>
          <xdr:row>708</xdr:row>
          <xdr:rowOff>38100</xdr:rowOff>
        </xdr:to>
        <xdr:sp macro="" textlink="">
          <xdr:nvSpPr>
            <xdr:cNvPr id="61913" name="Option Button 473" hidden="1">
              <a:extLst>
                <a:ext uri="{63B3BB69-23CF-44E3-9099-C40C66FF867C}">
                  <a14:compatExt spid="_x0000_s61913"/>
                </a:ext>
                <a:ext uri="{FF2B5EF4-FFF2-40B4-BE49-F238E27FC236}">
                  <a16:creationId xmlns:a16="http://schemas.microsoft.com/office/drawing/2014/main" id="{00000000-0008-0000-0400-0000D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706</xdr:row>
          <xdr:rowOff>133350</xdr:rowOff>
        </xdr:from>
        <xdr:to>
          <xdr:col>20</xdr:col>
          <xdr:colOff>0</xdr:colOff>
          <xdr:row>708</xdr:row>
          <xdr:rowOff>38100</xdr:rowOff>
        </xdr:to>
        <xdr:sp macro="" textlink="">
          <xdr:nvSpPr>
            <xdr:cNvPr id="61914" name="Option Button 474" hidden="1">
              <a:extLst>
                <a:ext uri="{63B3BB69-23CF-44E3-9099-C40C66FF867C}">
                  <a14:compatExt spid="_x0000_s61914"/>
                </a:ext>
                <a:ext uri="{FF2B5EF4-FFF2-40B4-BE49-F238E27FC236}">
                  <a16:creationId xmlns:a16="http://schemas.microsoft.com/office/drawing/2014/main" id="{00000000-0008-0000-0400-0000D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700</xdr:row>
          <xdr:rowOff>9525</xdr:rowOff>
        </xdr:from>
        <xdr:to>
          <xdr:col>40</xdr:col>
          <xdr:colOff>104775</xdr:colOff>
          <xdr:row>702</xdr:row>
          <xdr:rowOff>38100</xdr:rowOff>
        </xdr:to>
        <xdr:sp macro="" textlink="">
          <xdr:nvSpPr>
            <xdr:cNvPr id="61915" name="Option 必5-1-1" hidden="1">
              <a:extLst>
                <a:ext uri="{63B3BB69-23CF-44E3-9099-C40C66FF867C}">
                  <a14:compatExt spid="_x0000_s61915"/>
                </a:ext>
                <a:ext uri="{FF2B5EF4-FFF2-40B4-BE49-F238E27FC236}">
                  <a16:creationId xmlns:a16="http://schemas.microsoft.com/office/drawing/2014/main" id="{00000000-0008-0000-0400-0000D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700</xdr:row>
          <xdr:rowOff>9525</xdr:rowOff>
        </xdr:from>
        <xdr:to>
          <xdr:col>34</xdr:col>
          <xdr:colOff>0</xdr:colOff>
          <xdr:row>702</xdr:row>
          <xdr:rowOff>38100</xdr:rowOff>
        </xdr:to>
        <xdr:sp macro="" textlink="">
          <xdr:nvSpPr>
            <xdr:cNvPr id="61916" name="Option Button 476" hidden="1">
              <a:extLst>
                <a:ext uri="{63B3BB69-23CF-44E3-9099-C40C66FF867C}">
                  <a14:compatExt spid="_x0000_s61916"/>
                </a:ext>
                <a:ext uri="{FF2B5EF4-FFF2-40B4-BE49-F238E27FC236}">
                  <a16:creationId xmlns:a16="http://schemas.microsoft.com/office/drawing/2014/main" id="{00000000-0008-0000-0400-0000D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700</xdr:row>
          <xdr:rowOff>9525</xdr:rowOff>
        </xdr:from>
        <xdr:to>
          <xdr:col>27</xdr:col>
          <xdr:colOff>0</xdr:colOff>
          <xdr:row>702</xdr:row>
          <xdr:rowOff>38100</xdr:rowOff>
        </xdr:to>
        <xdr:sp macro="" textlink="">
          <xdr:nvSpPr>
            <xdr:cNvPr id="61917" name="Option Button 477" hidden="1">
              <a:extLst>
                <a:ext uri="{63B3BB69-23CF-44E3-9099-C40C66FF867C}">
                  <a14:compatExt spid="_x0000_s61917"/>
                </a:ext>
                <a:ext uri="{FF2B5EF4-FFF2-40B4-BE49-F238E27FC236}">
                  <a16:creationId xmlns:a16="http://schemas.microsoft.com/office/drawing/2014/main" id="{00000000-0008-0000-0400-0000D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700</xdr:row>
          <xdr:rowOff>9525</xdr:rowOff>
        </xdr:from>
        <xdr:to>
          <xdr:col>20</xdr:col>
          <xdr:colOff>0</xdr:colOff>
          <xdr:row>702</xdr:row>
          <xdr:rowOff>38100</xdr:rowOff>
        </xdr:to>
        <xdr:sp macro="" textlink="">
          <xdr:nvSpPr>
            <xdr:cNvPr id="61918" name="Option Button 478" hidden="1">
              <a:extLst>
                <a:ext uri="{63B3BB69-23CF-44E3-9099-C40C66FF867C}">
                  <a14:compatExt spid="_x0000_s61918"/>
                </a:ext>
                <a:ext uri="{FF2B5EF4-FFF2-40B4-BE49-F238E27FC236}">
                  <a16:creationId xmlns:a16="http://schemas.microsoft.com/office/drawing/2014/main" id="{00000000-0008-0000-0400-0000D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742</xdr:row>
          <xdr:rowOff>142875</xdr:rowOff>
        </xdr:from>
        <xdr:to>
          <xdr:col>43</xdr:col>
          <xdr:colOff>104775</xdr:colOff>
          <xdr:row>747</xdr:row>
          <xdr:rowOff>38100</xdr:rowOff>
        </xdr:to>
        <xdr:sp macro="" textlink="">
          <xdr:nvSpPr>
            <xdr:cNvPr id="61919" name="Check Box 479" hidden="1">
              <a:extLst>
                <a:ext uri="{63B3BB69-23CF-44E3-9099-C40C66FF867C}">
                  <a14:compatExt spid="_x0000_s61919"/>
                </a:ext>
                <a:ext uri="{FF2B5EF4-FFF2-40B4-BE49-F238E27FC236}">
                  <a16:creationId xmlns:a16="http://schemas.microsoft.com/office/drawing/2014/main" id="{00000000-0008-0000-0400-0000D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742</xdr:row>
          <xdr:rowOff>142875</xdr:rowOff>
        </xdr:from>
        <xdr:to>
          <xdr:col>33</xdr:col>
          <xdr:colOff>104775</xdr:colOff>
          <xdr:row>747</xdr:row>
          <xdr:rowOff>47625</xdr:rowOff>
        </xdr:to>
        <xdr:sp macro="" textlink="">
          <xdr:nvSpPr>
            <xdr:cNvPr id="61920" name="Check Box 480" hidden="1">
              <a:extLst>
                <a:ext uri="{63B3BB69-23CF-44E3-9099-C40C66FF867C}">
                  <a14:compatExt spid="_x0000_s61920"/>
                </a:ext>
                <a:ext uri="{FF2B5EF4-FFF2-40B4-BE49-F238E27FC236}">
                  <a16:creationId xmlns:a16="http://schemas.microsoft.com/office/drawing/2014/main" id="{00000000-0008-0000-0400-0000E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742</xdr:row>
          <xdr:rowOff>142875</xdr:rowOff>
        </xdr:from>
        <xdr:to>
          <xdr:col>30</xdr:col>
          <xdr:colOff>104775</xdr:colOff>
          <xdr:row>747</xdr:row>
          <xdr:rowOff>47625</xdr:rowOff>
        </xdr:to>
        <xdr:sp macro="" textlink="">
          <xdr:nvSpPr>
            <xdr:cNvPr id="61921" name="Check Box 481" hidden="1">
              <a:extLst>
                <a:ext uri="{63B3BB69-23CF-44E3-9099-C40C66FF867C}">
                  <a14:compatExt spid="_x0000_s61921"/>
                </a:ext>
                <a:ext uri="{FF2B5EF4-FFF2-40B4-BE49-F238E27FC236}">
                  <a16:creationId xmlns:a16="http://schemas.microsoft.com/office/drawing/2014/main" id="{00000000-0008-0000-0400-0000E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742</xdr:row>
          <xdr:rowOff>142875</xdr:rowOff>
        </xdr:from>
        <xdr:to>
          <xdr:col>25</xdr:col>
          <xdr:colOff>133350</xdr:colOff>
          <xdr:row>747</xdr:row>
          <xdr:rowOff>38100</xdr:rowOff>
        </xdr:to>
        <xdr:sp macro="" textlink="">
          <xdr:nvSpPr>
            <xdr:cNvPr id="61922" name="Check Box 482" hidden="1">
              <a:extLst>
                <a:ext uri="{63B3BB69-23CF-44E3-9099-C40C66FF867C}">
                  <a14:compatExt spid="_x0000_s61922"/>
                </a:ext>
                <a:ext uri="{FF2B5EF4-FFF2-40B4-BE49-F238E27FC236}">
                  <a16:creationId xmlns:a16="http://schemas.microsoft.com/office/drawing/2014/main" id="{00000000-0008-0000-0400-0000E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742</xdr:row>
          <xdr:rowOff>142875</xdr:rowOff>
        </xdr:from>
        <xdr:to>
          <xdr:col>17</xdr:col>
          <xdr:colOff>85725</xdr:colOff>
          <xdr:row>747</xdr:row>
          <xdr:rowOff>47625</xdr:rowOff>
        </xdr:to>
        <xdr:sp macro="" textlink="">
          <xdr:nvSpPr>
            <xdr:cNvPr id="61923" name="Check Box 483" hidden="1">
              <a:extLst>
                <a:ext uri="{63B3BB69-23CF-44E3-9099-C40C66FF867C}">
                  <a14:compatExt spid="_x0000_s61923"/>
                </a:ext>
                <a:ext uri="{FF2B5EF4-FFF2-40B4-BE49-F238E27FC236}">
                  <a16:creationId xmlns:a16="http://schemas.microsoft.com/office/drawing/2014/main" id="{00000000-0008-0000-0400-0000E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742</xdr:row>
          <xdr:rowOff>142875</xdr:rowOff>
        </xdr:from>
        <xdr:to>
          <xdr:col>11</xdr:col>
          <xdr:colOff>190500</xdr:colOff>
          <xdr:row>747</xdr:row>
          <xdr:rowOff>47625</xdr:rowOff>
        </xdr:to>
        <xdr:sp macro="" textlink="">
          <xdr:nvSpPr>
            <xdr:cNvPr id="61924" name="Check Box 484" hidden="1">
              <a:extLst>
                <a:ext uri="{63B3BB69-23CF-44E3-9099-C40C66FF867C}">
                  <a14:compatExt spid="_x0000_s61924"/>
                </a:ext>
                <a:ext uri="{FF2B5EF4-FFF2-40B4-BE49-F238E27FC236}">
                  <a16:creationId xmlns:a16="http://schemas.microsoft.com/office/drawing/2014/main" id="{00000000-0008-0000-0400-0000E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742</xdr:row>
          <xdr:rowOff>142875</xdr:rowOff>
        </xdr:from>
        <xdr:to>
          <xdr:col>7</xdr:col>
          <xdr:colOff>1200150</xdr:colOff>
          <xdr:row>747</xdr:row>
          <xdr:rowOff>47625</xdr:rowOff>
        </xdr:to>
        <xdr:sp macro="" textlink="">
          <xdr:nvSpPr>
            <xdr:cNvPr id="61925" name="Check Box 485" hidden="1">
              <a:extLst>
                <a:ext uri="{63B3BB69-23CF-44E3-9099-C40C66FF867C}">
                  <a14:compatExt spid="_x0000_s61925"/>
                </a:ext>
                <a:ext uri="{FF2B5EF4-FFF2-40B4-BE49-F238E27FC236}">
                  <a16:creationId xmlns:a16="http://schemas.microsoft.com/office/drawing/2014/main" id="{00000000-0008-0000-0400-0000E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738</xdr:row>
          <xdr:rowOff>85725</xdr:rowOff>
        </xdr:from>
        <xdr:to>
          <xdr:col>42</xdr:col>
          <xdr:colOff>104775</xdr:colOff>
          <xdr:row>740</xdr:row>
          <xdr:rowOff>47625</xdr:rowOff>
        </xdr:to>
        <xdr:sp macro="" textlink="">
          <xdr:nvSpPr>
            <xdr:cNvPr id="61926" name="Check Box 486" hidden="1">
              <a:extLst>
                <a:ext uri="{63B3BB69-23CF-44E3-9099-C40C66FF867C}">
                  <a14:compatExt spid="_x0000_s61926"/>
                </a:ext>
                <a:ext uri="{FF2B5EF4-FFF2-40B4-BE49-F238E27FC236}">
                  <a16:creationId xmlns:a16="http://schemas.microsoft.com/office/drawing/2014/main" id="{00000000-0008-0000-0400-0000E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739</xdr:row>
          <xdr:rowOff>95250</xdr:rowOff>
        </xdr:from>
        <xdr:to>
          <xdr:col>39</xdr:col>
          <xdr:colOff>152400</xdr:colOff>
          <xdr:row>741</xdr:row>
          <xdr:rowOff>47625</xdr:rowOff>
        </xdr:to>
        <xdr:sp macro="" textlink="">
          <xdr:nvSpPr>
            <xdr:cNvPr id="61927" name="Option 必6-3-1" hidden="1">
              <a:extLst>
                <a:ext uri="{63B3BB69-23CF-44E3-9099-C40C66FF867C}">
                  <a14:compatExt spid="_x0000_s61927"/>
                </a:ext>
                <a:ext uri="{FF2B5EF4-FFF2-40B4-BE49-F238E27FC236}">
                  <a16:creationId xmlns:a16="http://schemas.microsoft.com/office/drawing/2014/main" id="{00000000-0008-0000-0400-0000E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739</xdr:row>
          <xdr:rowOff>95250</xdr:rowOff>
        </xdr:from>
        <xdr:to>
          <xdr:col>34</xdr:col>
          <xdr:colOff>0</xdr:colOff>
          <xdr:row>741</xdr:row>
          <xdr:rowOff>47625</xdr:rowOff>
        </xdr:to>
        <xdr:sp macro="" textlink="">
          <xdr:nvSpPr>
            <xdr:cNvPr id="61928" name="Option Button 488" hidden="1">
              <a:extLst>
                <a:ext uri="{63B3BB69-23CF-44E3-9099-C40C66FF867C}">
                  <a14:compatExt spid="_x0000_s61928"/>
                </a:ext>
                <a:ext uri="{FF2B5EF4-FFF2-40B4-BE49-F238E27FC236}">
                  <a16:creationId xmlns:a16="http://schemas.microsoft.com/office/drawing/2014/main" id="{00000000-0008-0000-0400-0000E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739</xdr:row>
          <xdr:rowOff>95250</xdr:rowOff>
        </xdr:from>
        <xdr:to>
          <xdr:col>27</xdr:col>
          <xdr:colOff>0</xdr:colOff>
          <xdr:row>741</xdr:row>
          <xdr:rowOff>47625</xdr:rowOff>
        </xdr:to>
        <xdr:sp macro="" textlink="">
          <xdr:nvSpPr>
            <xdr:cNvPr id="61929" name="Option Button 489" hidden="1">
              <a:extLst>
                <a:ext uri="{63B3BB69-23CF-44E3-9099-C40C66FF867C}">
                  <a14:compatExt spid="_x0000_s61929"/>
                </a:ext>
                <a:ext uri="{FF2B5EF4-FFF2-40B4-BE49-F238E27FC236}">
                  <a16:creationId xmlns:a16="http://schemas.microsoft.com/office/drawing/2014/main" id="{00000000-0008-0000-0400-0000E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739</xdr:row>
          <xdr:rowOff>95250</xdr:rowOff>
        </xdr:from>
        <xdr:to>
          <xdr:col>20</xdr:col>
          <xdr:colOff>0</xdr:colOff>
          <xdr:row>741</xdr:row>
          <xdr:rowOff>47625</xdr:rowOff>
        </xdr:to>
        <xdr:sp macro="" textlink="">
          <xdr:nvSpPr>
            <xdr:cNvPr id="61930" name="Option Button 490" hidden="1">
              <a:extLst>
                <a:ext uri="{63B3BB69-23CF-44E3-9099-C40C66FF867C}">
                  <a14:compatExt spid="_x0000_s61930"/>
                </a:ext>
                <a:ext uri="{FF2B5EF4-FFF2-40B4-BE49-F238E27FC236}">
                  <a16:creationId xmlns:a16="http://schemas.microsoft.com/office/drawing/2014/main" id="{00000000-0008-0000-0400-0000E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737</xdr:row>
          <xdr:rowOff>142875</xdr:rowOff>
        </xdr:from>
        <xdr:to>
          <xdr:col>39</xdr:col>
          <xdr:colOff>152400</xdr:colOff>
          <xdr:row>739</xdr:row>
          <xdr:rowOff>47625</xdr:rowOff>
        </xdr:to>
        <xdr:sp macro="" textlink="">
          <xdr:nvSpPr>
            <xdr:cNvPr id="61931" name="Option 必6-2-1" hidden="1">
              <a:extLst>
                <a:ext uri="{63B3BB69-23CF-44E3-9099-C40C66FF867C}">
                  <a14:compatExt spid="_x0000_s61931"/>
                </a:ext>
                <a:ext uri="{FF2B5EF4-FFF2-40B4-BE49-F238E27FC236}">
                  <a16:creationId xmlns:a16="http://schemas.microsoft.com/office/drawing/2014/main" id="{00000000-0008-0000-0400-0000E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737</xdr:row>
          <xdr:rowOff>133350</xdr:rowOff>
        </xdr:from>
        <xdr:to>
          <xdr:col>34</xdr:col>
          <xdr:colOff>0</xdr:colOff>
          <xdr:row>739</xdr:row>
          <xdr:rowOff>38100</xdr:rowOff>
        </xdr:to>
        <xdr:sp macro="" textlink="">
          <xdr:nvSpPr>
            <xdr:cNvPr id="61932" name="Option Button 492" hidden="1">
              <a:extLst>
                <a:ext uri="{63B3BB69-23CF-44E3-9099-C40C66FF867C}">
                  <a14:compatExt spid="_x0000_s61932"/>
                </a:ext>
                <a:ext uri="{FF2B5EF4-FFF2-40B4-BE49-F238E27FC236}">
                  <a16:creationId xmlns:a16="http://schemas.microsoft.com/office/drawing/2014/main" id="{00000000-0008-0000-0400-0000E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737</xdr:row>
          <xdr:rowOff>133350</xdr:rowOff>
        </xdr:from>
        <xdr:to>
          <xdr:col>27</xdr:col>
          <xdr:colOff>0</xdr:colOff>
          <xdr:row>739</xdr:row>
          <xdr:rowOff>38100</xdr:rowOff>
        </xdr:to>
        <xdr:sp macro="" textlink="">
          <xdr:nvSpPr>
            <xdr:cNvPr id="61933" name="Option Button 493" hidden="1">
              <a:extLst>
                <a:ext uri="{63B3BB69-23CF-44E3-9099-C40C66FF867C}">
                  <a14:compatExt spid="_x0000_s61933"/>
                </a:ext>
                <a:ext uri="{FF2B5EF4-FFF2-40B4-BE49-F238E27FC236}">
                  <a16:creationId xmlns:a16="http://schemas.microsoft.com/office/drawing/2014/main" id="{00000000-0008-0000-0400-0000E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737</xdr:row>
          <xdr:rowOff>133350</xdr:rowOff>
        </xdr:from>
        <xdr:to>
          <xdr:col>20</xdr:col>
          <xdr:colOff>0</xdr:colOff>
          <xdr:row>739</xdr:row>
          <xdr:rowOff>38100</xdr:rowOff>
        </xdr:to>
        <xdr:sp macro="" textlink="">
          <xdr:nvSpPr>
            <xdr:cNvPr id="61934" name="Option Button 494" hidden="1">
              <a:extLst>
                <a:ext uri="{63B3BB69-23CF-44E3-9099-C40C66FF867C}">
                  <a14:compatExt spid="_x0000_s61934"/>
                </a:ext>
                <a:ext uri="{FF2B5EF4-FFF2-40B4-BE49-F238E27FC236}">
                  <a16:creationId xmlns:a16="http://schemas.microsoft.com/office/drawing/2014/main" id="{00000000-0008-0000-0400-0000E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731</xdr:row>
          <xdr:rowOff>9525</xdr:rowOff>
        </xdr:from>
        <xdr:to>
          <xdr:col>39</xdr:col>
          <xdr:colOff>152400</xdr:colOff>
          <xdr:row>733</xdr:row>
          <xdr:rowOff>38100</xdr:rowOff>
        </xdr:to>
        <xdr:sp macro="" textlink="">
          <xdr:nvSpPr>
            <xdr:cNvPr id="61935" name="Option 必6-1-1" hidden="1">
              <a:extLst>
                <a:ext uri="{63B3BB69-23CF-44E3-9099-C40C66FF867C}">
                  <a14:compatExt spid="_x0000_s61935"/>
                </a:ext>
                <a:ext uri="{FF2B5EF4-FFF2-40B4-BE49-F238E27FC236}">
                  <a16:creationId xmlns:a16="http://schemas.microsoft.com/office/drawing/2014/main" id="{00000000-0008-0000-0400-0000E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731</xdr:row>
          <xdr:rowOff>9525</xdr:rowOff>
        </xdr:from>
        <xdr:to>
          <xdr:col>34</xdr:col>
          <xdr:colOff>0</xdr:colOff>
          <xdr:row>733</xdr:row>
          <xdr:rowOff>38100</xdr:rowOff>
        </xdr:to>
        <xdr:sp macro="" textlink="">
          <xdr:nvSpPr>
            <xdr:cNvPr id="61936" name="Option Button 496" hidden="1">
              <a:extLst>
                <a:ext uri="{63B3BB69-23CF-44E3-9099-C40C66FF867C}">
                  <a14:compatExt spid="_x0000_s61936"/>
                </a:ext>
                <a:ext uri="{FF2B5EF4-FFF2-40B4-BE49-F238E27FC236}">
                  <a16:creationId xmlns:a16="http://schemas.microsoft.com/office/drawing/2014/main" id="{00000000-0008-0000-0400-0000F0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731</xdr:row>
          <xdr:rowOff>9525</xdr:rowOff>
        </xdr:from>
        <xdr:to>
          <xdr:col>27</xdr:col>
          <xdr:colOff>0</xdr:colOff>
          <xdr:row>733</xdr:row>
          <xdr:rowOff>38100</xdr:rowOff>
        </xdr:to>
        <xdr:sp macro="" textlink="">
          <xdr:nvSpPr>
            <xdr:cNvPr id="61937" name="Option Button 497" hidden="1">
              <a:extLst>
                <a:ext uri="{63B3BB69-23CF-44E3-9099-C40C66FF867C}">
                  <a14:compatExt spid="_x0000_s61937"/>
                </a:ext>
                <a:ext uri="{FF2B5EF4-FFF2-40B4-BE49-F238E27FC236}">
                  <a16:creationId xmlns:a16="http://schemas.microsoft.com/office/drawing/2014/main" id="{00000000-0008-0000-0400-0000F1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731</xdr:row>
          <xdr:rowOff>9525</xdr:rowOff>
        </xdr:from>
        <xdr:to>
          <xdr:col>20</xdr:col>
          <xdr:colOff>0</xdr:colOff>
          <xdr:row>733</xdr:row>
          <xdr:rowOff>38100</xdr:rowOff>
        </xdr:to>
        <xdr:sp macro="" textlink="">
          <xdr:nvSpPr>
            <xdr:cNvPr id="61938" name="Option Button 498" hidden="1">
              <a:extLst>
                <a:ext uri="{63B3BB69-23CF-44E3-9099-C40C66FF867C}">
                  <a14:compatExt spid="_x0000_s61938"/>
                </a:ext>
                <a:ext uri="{FF2B5EF4-FFF2-40B4-BE49-F238E27FC236}">
                  <a16:creationId xmlns:a16="http://schemas.microsoft.com/office/drawing/2014/main" id="{00000000-0008-0000-0400-0000F2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773</xdr:row>
          <xdr:rowOff>142875</xdr:rowOff>
        </xdr:from>
        <xdr:to>
          <xdr:col>43</xdr:col>
          <xdr:colOff>104775</xdr:colOff>
          <xdr:row>778</xdr:row>
          <xdr:rowOff>38100</xdr:rowOff>
        </xdr:to>
        <xdr:sp macro="" textlink="">
          <xdr:nvSpPr>
            <xdr:cNvPr id="61939" name="Check Box 499" hidden="1">
              <a:extLst>
                <a:ext uri="{63B3BB69-23CF-44E3-9099-C40C66FF867C}">
                  <a14:compatExt spid="_x0000_s61939"/>
                </a:ext>
                <a:ext uri="{FF2B5EF4-FFF2-40B4-BE49-F238E27FC236}">
                  <a16:creationId xmlns:a16="http://schemas.microsoft.com/office/drawing/2014/main" id="{00000000-0008-0000-0400-0000F3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773</xdr:row>
          <xdr:rowOff>142875</xdr:rowOff>
        </xdr:from>
        <xdr:to>
          <xdr:col>33</xdr:col>
          <xdr:colOff>104775</xdr:colOff>
          <xdr:row>778</xdr:row>
          <xdr:rowOff>47625</xdr:rowOff>
        </xdr:to>
        <xdr:sp macro="" textlink="">
          <xdr:nvSpPr>
            <xdr:cNvPr id="61940" name="Check Box 500" hidden="1">
              <a:extLst>
                <a:ext uri="{63B3BB69-23CF-44E3-9099-C40C66FF867C}">
                  <a14:compatExt spid="_x0000_s61940"/>
                </a:ext>
                <a:ext uri="{FF2B5EF4-FFF2-40B4-BE49-F238E27FC236}">
                  <a16:creationId xmlns:a16="http://schemas.microsoft.com/office/drawing/2014/main" id="{00000000-0008-0000-0400-0000F4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773</xdr:row>
          <xdr:rowOff>142875</xdr:rowOff>
        </xdr:from>
        <xdr:to>
          <xdr:col>30</xdr:col>
          <xdr:colOff>104775</xdr:colOff>
          <xdr:row>778</xdr:row>
          <xdr:rowOff>47625</xdr:rowOff>
        </xdr:to>
        <xdr:sp macro="" textlink="">
          <xdr:nvSpPr>
            <xdr:cNvPr id="61941" name="Check Box 501" hidden="1">
              <a:extLst>
                <a:ext uri="{63B3BB69-23CF-44E3-9099-C40C66FF867C}">
                  <a14:compatExt spid="_x0000_s61941"/>
                </a:ext>
                <a:ext uri="{FF2B5EF4-FFF2-40B4-BE49-F238E27FC236}">
                  <a16:creationId xmlns:a16="http://schemas.microsoft.com/office/drawing/2014/main" id="{00000000-0008-0000-0400-0000F5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773</xdr:row>
          <xdr:rowOff>142875</xdr:rowOff>
        </xdr:from>
        <xdr:to>
          <xdr:col>25</xdr:col>
          <xdr:colOff>133350</xdr:colOff>
          <xdr:row>778</xdr:row>
          <xdr:rowOff>38100</xdr:rowOff>
        </xdr:to>
        <xdr:sp macro="" textlink="">
          <xdr:nvSpPr>
            <xdr:cNvPr id="61942" name="Check Box 502" hidden="1">
              <a:extLst>
                <a:ext uri="{63B3BB69-23CF-44E3-9099-C40C66FF867C}">
                  <a14:compatExt spid="_x0000_s61942"/>
                </a:ext>
                <a:ext uri="{FF2B5EF4-FFF2-40B4-BE49-F238E27FC236}">
                  <a16:creationId xmlns:a16="http://schemas.microsoft.com/office/drawing/2014/main" id="{00000000-0008-0000-0400-0000F6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773</xdr:row>
          <xdr:rowOff>142875</xdr:rowOff>
        </xdr:from>
        <xdr:to>
          <xdr:col>17</xdr:col>
          <xdr:colOff>85725</xdr:colOff>
          <xdr:row>778</xdr:row>
          <xdr:rowOff>47625</xdr:rowOff>
        </xdr:to>
        <xdr:sp macro="" textlink="">
          <xdr:nvSpPr>
            <xdr:cNvPr id="61943" name="Check Box 503" hidden="1">
              <a:extLst>
                <a:ext uri="{63B3BB69-23CF-44E3-9099-C40C66FF867C}">
                  <a14:compatExt spid="_x0000_s61943"/>
                </a:ext>
                <a:ext uri="{FF2B5EF4-FFF2-40B4-BE49-F238E27FC236}">
                  <a16:creationId xmlns:a16="http://schemas.microsoft.com/office/drawing/2014/main" id="{00000000-0008-0000-0400-0000F7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773</xdr:row>
          <xdr:rowOff>142875</xdr:rowOff>
        </xdr:from>
        <xdr:to>
          <xdr:col>11</xdr:col>
          <xdr:colOff>190500</xdr:colOff>
          <xdr:row>778</xdr:row>
          <xdr:rowOff>47625</xdr:rowOff>
        </xdr:to>
        <xdr:sp macro="" textlink="">
          <xdr:nvSpPr>
            <xdr:cNvPr id="61944" name="Check Box 504" hidden="1">
              <a:extLst>
                <a:ext uri="{63B3BB69-23CF-44E3-9099-C40C66FF867C}">
                  <a14:compatExt spid="_x0000_s61944"/>
                </a:ext>
                <a:ext uri="{FF2B5EF4-FFF2-40B4-BE49-F238E27FC236}">
                  <a16:creationId xmlns:a16="http://schemas.microsoft.com/office/drawing/2014/main" id="{00000000-0008-0000-0400-0000F8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773</xdr:row>
          <xdr:rowOff>142875</xdr:rowOff>
        </xdr:from>
        <xdr:to>
          <xdr:col>7</xdr:col>
          <xdr:colOff>1200150</xdr:colOff>
          <xdr:row>778</xdr:row>
          <xdr:rowOff>47625</xdr:rowOff>
        </xdr:to>
        <xdr:sp macro="" textlink="">
          <xdr:nvSpPr>
            <xdr:cNvPr id="61945" name="Check Box 505" hidden="1">
              <a:extLst>
                <a:ext uri="{63B3BB69-23CF-44E3-9099-C40C66FF867C}">
                  <a14:compatExt spid="_x0000_s61945"/>
                </a:ext>
                <a:ext uri="{FF2B5EF4-FFF2-40B4-BE49-F238E27FC236}">
                  <a16:creationId xmlns:a16="http://schemas.microsoft.com/office/drawing/2014/main" id="{00000000-0008-0000-0400-0000F9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769</xdr:row>
          <xdr:rowOff>85725</xdr:rowOff>
        </xdr:from>
        <xdr:to>
          <xdr:col>42</xdr:col>
          <xdr:colOff>104775</xdr:colOff>
          <xdr:row>771</xdr:row>
          <xdr:rowOff>47625</xdr:rowOff>
        </xdr:to>
        <xdr:sp macro="" textlink="">
          <xdr:nvSpPr>
            <xdr:cNvPr id="61946" name="Check Box 506" hidden="1">
              <a:extLst>
                <a:ext uri="{63B3BB69-23CF-44E3-9099-C40C66FF867C}">
                  <a14:compatExt spid="_x0000_s61946"/>
                </a:ext>
                <a:ext uri="{FF2B5EF4-FFF2-40B4-BE49-F238E27FC236}">
                  <a16:creationId xmlns:a16="http://schemas.microsoft.com/office/drawing/2014/main" id="{00000000-0008-0000-0400-0000FA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770</xdr:row>
          <xdr:rowOff>85725</xdr:rowOff>
        </xdr:from>
        <xdr:to>
          <xdr:col>39</xdr:col>
          <xdr:colOff>142875</xdr:colOff>
          <xdr:row>772</xdr:row>
          <xdr:rowOff>38100</xdr:rowOff>
        </xdr:to>
        <xdr:sp macro="" textlink="">
          <xdr:nvSpPr>
            <xdr:cNvPr id="61947" name="Option 必7-3-1" hidden="1">
              <a:extLst>
                <a:ext uri="{63B3BB69-23CF-44E3-9099-C40C66FF867C}">
                  <a14:compatExt spid="_x0000_s61947"/>
                </a:ext>
                <a:ext uri="{FF2B5EF4-FFF2-40B4-BE49-F238E27FC236}">
                  <a16:creationId xmlns:a16="http://schemas.microsoft.com/office/drawing/2014/main" id="{00000000-0008-0000-0400-0000FB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770</xdr:row>
          <xdr:rowOff>85725</xdr:rowOff>
        </xdr:from>
        <xdr:to>
          <xdr:col>34</xdr:col>
          <xdr:colOff>0</xdr:colOff>
          <xdr:row>772</xdr:row>
          <xdr:rowOff>38100</xdr:rowOff>
        </xdr:to>
        <xdr:sp macro="" textlink="">
          <xdr:nvSpPr>
            <xdr:cNvPr id="61948" name="Option Button 508" hidden="1">
              <a:extLst>
                <a:ext uri="{63B3BB69-23CF-44E3-9099-C40C66FF867C}">
                  <a14:compatExt spid="_x0000_s61948"/>
                </a:ext>
                <a:ext uri="{FF2B5EF4-FFF2-40B4-BE49-F238E27FC236}">
                  <a16:creationId xmlns:a16="http://schemas.microsoft.com/office/drawing/2014/main" id="{00000000-0008-0000-0400-0000FC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770</xdr:row>
          <xdr:rowOff>85725</xdr:rowOff>
        </xdr:from>
        <xdr:to>
          <xdr:col>27</xdr:col>
          <xdr:colOff>0</xdr:colOff>
          <xdr:row>772</xdr:row>
          <xdr:rowOff>38100</xdr:rowOff>
        </xdr:to>
        <xdr:sp macro="" textlink="">
          <xdr:nvSpPr>
            <xdr:cNvPr id="61949" name="Option Button 509" hidden="1">
              <a:extLst>
                <a:ext uri="{63B3BB69-23CF-44E3-9099-C40C66FF867C}">
                  <a14:compatExt spid="_x0000_s61949"/>
                </a:ext>
                <a:ext uri="{FF2B5EF4-FFF2-40B4-BE49-F238E27FC236}">
                  <a16:creationId xmlns:a16="http://schemas.microsoft.com/office/drawing/2014/main" id="{00000000-0008-0000-0400-0000FD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770</xdr:row>
          <xdr:rowOff>85725</xdr:rowOff>
        </xdr:from>
        <xdr:to>
          <xdr:col>20</xdr:col>
          <xdr:colOff>0</xdr:colOff>
          <xdr:row>772</xdr:row>
          <xdr:rowOff>38100</xdr:rowOff>
        </xdr:to>
        <xdr:sp macro="" textlink="">
          <xdr:nvSpPr>
            <xdr:cNvPr id="61950" name="Option Button 510" hidden="1">
              <a:extLst>
                <a:ext uri="{63B3BB69-23CF-44E3-9099-C40C66FF867C}">
                  <a14:compatExt spid="_x0000_s61950"/>
                </a:ext>
                <a:ext uri="{FF2B5EF4-FFF2-40B4-BE49-F238E27FC236}">
                  <a16:creationId xmlns:a16="http://schemas.microsoft.com/office/drawing/2014/main" id="{00000000-0008-0000-0400-0000FE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768</xdr:row>
          <xdr:rowOff>142875</xdr:rowOff>
        </xdr:from>
        <xdr:to>
          <xdr:col>39</xdr:col>
          <xdr:colOff>142875</xdr:colOff>
          <xdr:row>770</xdr:row>
          <xdr:rowOff>47625</xdr:rowOff>
        </xdr:to>
        <xdr:sp macro="" textlink="">
          <xdr:nvSpPr>
            <xdr:cNvPr id="61951" name="Option 必7-2-1" hidden="1">
              <a:extLst>
                <a:ext uri="{63B3BB69-23CF-44E3-9099-C40C66FF867C}">
                  <a14:compatExt spid="_x0000_s61951"/>
                </a:ext>
                <a:ext uri="{FF2B5EF4-FFF2-40B4-BE49-F238E27FC236}">
                  <a16:creationId xmlns:a16="http://schemas.microsoft.com/office/drawing/2014/main" id="{00000000-0008-0000-0400-0000FFF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768</xdr:row>
          <xdr:rowOff>133350</xdr:rowOff>
        </xdr:from>
        <xdr:to>
          <xdr:col>34</xdr:col>
          <xdr:colOff>0</xdr:colOff>
          <xdr:row>770</xdr:row>
          <xdr:rowOff>38100</xdr:rowOff>
        </xdr:to>
        <xdr:sp macro="" textlink="">
          <xdr:nvSpPr>
            <xdr:cNvPr id="61952" name="Option Button 512" hidden="1">
              <a:extLst>
                <a:ext uri="{63B3BB69-23CF-44E3-9099-C40C66FF867C}">
                  <a14:compatExt spid="_x0000_s61952"/>
                </a:ext>
                <a:ext uri="{FF2B5EF4-FFF2-40B4-BE49-F238E27FC236}">
                  <a16:creationId xmlns:a16="http://schemas.microsoft.com/office/drawing/2014/main" id="{00000000-0008-0000-0400-00000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768</xdr:row>
          <xdr:rowOff>133350</xdr:rowOff>
        </xdr:from>
        <xdr:to>
          <xdr:col>27</xdr:col>
          <xdr:colOff>0</xdr:colOff>
          <xdr:row>770</xdr:row>
          <xdr:rowOff>38100</xdr:rowOff>
        </xdr:to>
        <xdr:sp macro="" textlink="">
          <xdr:nvSpPr>
            <xdr:cNvPr id="61953" name="Option Button 513" hidden="1">
              <a:extLst>
                <a:ext uri="{63B3BB69-23CF-44E3-9099-C40C66FF867C}">
                  <a14:compatExt spid="_x0000_s61953"/>
                </a:ext>
                <a:ext uri="{FF2B5EF4-FFF2-40B4-BE49-F238E27FC236}">
                  <a16:creationId xmlns:a16="http://schemas.microsoft.com/office/drawing/2014/main" id="{00000000-0008-0000-0400-00000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768</xdr:row>
          <xdr:rowOff>133350</xdr:rowOff>
        </xdr:from>
        <xdr:to>
          <xdr:col>20</xdr:col>
          <xdr:colOff>0</xdr:colOff>
          <xdr:row>770</xdr:row>
          <xdr:rowOff>38100</xdr:rowOff>
        </xdr:to>
        <xdr:sp macro="" textlink="">
          <xdr:nvSpPr>
            <xdr:cNvPr id="61954" name="Option Button 514" hidden="1">
              <a:extLst>
                <a:ext uri="{63B3BB69-23CF-44E3-9099-C40C66FF867C}">
                  <a14:compatExt spid="_x0000_s61954"/>
                </a:ext>
                <a:ext uri="{FF2B5EF4-FFF2-40B4-BE49-F238E27FC236}">
                  <a16:creationId xmlns:a16="http://schemas.microsoft.com/office/drawing/2014/main" id="{00000000-0008-0000-0400-00000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762</xdr:row>
          <xdr:rowOff>9525</xdr:rowOff>
        </xdr:from>
        <xdr:to>
          <xdr:col>39</xdr:col>
          <xdr:colOff>142875</xdr:colOff>
          <xdr:row>764</xdr:row>
          <xdr:rowOff>38100</xdr:rowOff>
        </xdr:to>
        <xdr:sp macro="" textlink="">
          <xdr:nvSpPr>
            <xdr:cNvPr id="61955" name="Option 必7-1-1" hidden="1">
              <a:extLst>
                <a:ext uri="{63B3BB69-23CF-44E3-9099-C40C66FF867C}">
                  <a14:compatExt spid="_x0000_s61955"/>
                </a:ext>
                <a:ext uri="{FF2B5EF4-FFF2-40B4-BE49-F238E27FC236}">
                  <a16:creationId xmlns:a16="http://schemas.microsoft.com/office/drawing/2014/main" id="{00000000-0008-0000-0400-00000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762</xdr:row>
          <xdr:rowOff>9525</xdr:rowOff>
        </xdr:from>
        <xdr:to>
          <xdr:col>34</xdr:col>
          <xdr:colOff>0</xdr:colOff>
          <xdr:row>764</xdr:row>
          <xdr:rowOff>38100</xdr:rowOff>
        </xdr:to>
        <xdr:sp macro="" textlink="">
          <xdr:nvSpPr>
            <xdr:cNvPr id="61956" name="Option Button 516" hidden="1">
              <a:extLst>
                <a:ext uri="{63B3BB69-23CF-44E3-9099-C40C66FF867C}">
                  <a14:compatExt spid="_x0000_s61956"/>
                </a:ext>
                <a:ext uri="{FF2B5EF4-FFF2-40B4-BE49-F238E27FC236}">
                  <a16:creationId xmlns:a16="http://schemas.microsoft.com/office/drawing/2014/main" id="{00000000-0008-0000-0400-00000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762</xdr:row>
          <xdr:rowOff>9525</xdr:rowOff>
        </xdr:from>
        <xdr:to>
          <xdr:col>27</xdr:col>
          <xdr:colOff>0</xdr:colOff>
          <xdr:row>764</xdr:row>
          <xdr:rowOff>38100</xdr:rowOff>
        </xdr:to>
        <xdr:sp macro="" textlink="">
          <xdr:nvSpPr>
            <xdr:cNvPr id="61957" name="Option Button 517" hidden="1">
              <a:extLst>
                <a:ext uri="{63B3BB69-23CF-44E3-9099-C40C66FF867C}">
                  <a14:compatExt spid="_x0000_s61957"/>
                </a:ext>
                <a:ext uri="{FF2B5EF4-FFF2-40B4-BE49-F238E27FC236}">
                  <a16:creationId xmlns:a16="http://schemas.microsoft.com/office/drawing/2014/main" id="{00000000-0008-0000-0400-00000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762</xdr:row>
          <xdr:rowOff>9525</xdr:rowOff>
        </xdr:from>
        <xdr:to>
          <xdr:col>20</xdr:col>
          <xdr:colOff>0</xdr:colOff>
          <xdr:row>764</xdr:row>
          <xdr:rowOff>38100</xdr:rowOff>
        </xdr:to>
        <xdr:sp macro="" textlink="">
          <xdr:nvSpPr>
            <xdr:cNvPr id="61958" name="Option Button 518" hidden="1">
              <a:extLst>
                <a:ext uri="{63B3BB69-23CF-44E3-9099-C40C66FF867C}">
                  <a14:compatExt spid="_x0000_s61958"/>
                </a:ext>
                <a:ext uri="{FF2B5EF4-FFF2-40B4-BE49-F238E27FC236}">
                  <a16:creationId xmlns:a16="http://schemas.microsoft.com/office/drawing/2014/main" id="{00000000-0008-0000-0400-00000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804</xdr:row>
          <xdr:rowOff>142875</xdr:rowOff>
        </xdr:from>
        <xdr:to>
          <xdr:col>43</xdr:col>
          <xdr:colOff>104775</xdr:colOff>
          <xdr:row>809</xdr:row>
          <xdr:rowOff>38100</xdr:rowOff>
        </xdr:to>
        <xdr:sp macro="" textlink="">
          <xdr:nvSpPr>
            <xdr:cNvPr id="61959" name="Check Box 519" hidden="1">
              <a:extLst>
                <a:ext uri="{63B3BB69-23CF-44E3-9099-C40C66FF867C}">
                  <a14:compatExt spid="_x0000_s61959"/>
                </a:ext>
                <a:ext uri="{FF2B5EF4-FFF2-40B4-BE49-F238E27FC236}">
                  <a16:creationId xmlns:a16="http://schemas.microsoft.com/office/drawing/2014/main" id="{00000000-0008-0000-0400-00000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804</xdr:row>
          <xdr:rowOff>142875</xdr:rowOff>
        </xdr:from>
        <xdr:to>
          <xdr:col>33</xdr:col>
          <xdr:colOff>104775</xdr:colOff>
          <xdr:row>809</xdr:row>
          <xdr:rowOff>47625</xdr:rowOff>
        </xdr:to>
        <xdr:sp macro="" textlink="">
          <xdr:nvSpPr>
            <xdr:cNvPr id="61960" name="Check Box 520" hidden="1">
              <a:extLst>
                <a:ext uri="{63B3BB69-23CF-44E3-9099-C40C66FF867C}">
                  <a14:compatExt spid="_x0000_s61960"/>
                </a:ext>
                <a:ext uri="{FF2B5EF4-FFF2-40B4-BE49-F238E27FC236}">
                  <a16:creationId xmlns:a16="http://schemas.microsoft.com/office/drawing/2014/main" id="{00000000-0008-0000-0400-00000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804</xdr:row>
          <xdr:rowOff>142875</xdr:rowOff>
        </xdr:from>
        <xdr:to>
          <xdr:col>30</xdr:col>
          <xdr:colOff>104775</xdr:colOff>
          <xdr:row>809</xdr:row>
          <xdr:rowOff>47625</xdr:rowOff>
        </xdr:to>
        <xdr:sp macro="" textlink="">
          <xdr:nvSpPr>
            <xdr:cNvPr id="61961" name="Check Box 521" hidden="1">
              <a:extLst>
                <a:ext uri="{63B3BB69-23CF-44E3-9099-C40C66FF867C}">
                  <a14:compatExt spid="_x0000_s61961"/>
                </a:ext>
                <a:ext uri="{FF2B5EF4-FFF2-40B4-BE49-F238E27FC236}">
                  <a16:creationId xmlns:a16="http://schemas.microsoft.com/office/drawing/2014/main" id="{00000000-0008-0000-0400-00000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804</xdr:row>
          <xdr:rowOff>142875</xdr:rowOff>
        </xdr:from>
        <xdr:to>
          <xdr:col>25</xdr:col>
          <xdr:colOff>133350</xdr:colOff>
          <xdr:row>809</xdr:row>
          <xdr:rowOff>38100</xdr:rowOff>
        </xdr:to>
        <xdr:sp macro="" textlink="">
          <xdr:nvSpPr>
            <xdr:cNvPr id="61962" name="Check Box 522" hidden="1">
              <a:extLst>
                <a:ext uri="{63B3BB69-23CF-44E3-9099-C40C66FF867C}">
                  <a14:compatExt spid="_x0000_s61962"/>
                </a:ext>
                <a:ext uri="{FF2B5EF4-FFF2-40B4-BE49-F238E27FC236}">
                  <a16:creationId xmlns:a16="http://schemas.microsoft.com/office/drawing/2014/main" id="{00000000-0008-0000-0400-00000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804</xdr:row>
          <xdr:rowOff>142875</xdr:rowOff>
        </xdr:from>
        <xdr:to>
          <xdr:col>17</xdr:col>
          <xdr:colOff>85725</xdr:colOff>
          <xdr:row>809</xdr:row>
          <xdr:rowOff>47625</xdr:rowOff>
        </xdr:to>
        <xdr:sp macro="" textlink="">
          <xdr:nvSpPr>
            <xdr:cNvPr id="61963" name="Check Box 523" hidden="1">
              <a:extLst>
                <a:ext uri="{63B3BB69-23CF-44E3-9099-C40C66FF867C}">
                  <a14:compatExt spid="_x0000_s61963"/>
                </a:ext>
                <a:ext uri="{FF2B5EF4-FFF2-40B4-BE49-F238E27FC236}">
                  <a16:creationId xmlns:a16="http://schemas.microsoft.com/office/drawing/2014/main" id="{00000000-0008-0000-0400-00000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804</xdr:row>
          <xdr:rowOff>142875</xdr:rowOff>
        </xdr:from>
        <xdr:to>
          <xdr:col>11</xdr:col>
          <xdr:colOff>190500</xdr:colOff>
          <xdr:row>809</xdr:row>
          <xdr:rowOff>47625</xdr:rowOff>
        </xdr:to>
        <xdr:sp macro="" textlink="">
          <xdr:nvSpPr>
            <xdr:cNvPr id="61964" name="Check Box 524" hidden="1">
              <a:extLst>
                <a:ext uri="{63B3BB69-23CF-44E3-9099-C40C66FF867C}">
                  <a14:compatExt spid="_x0000_s61964"/>
                </a:ext>
                <a:ext uri="{FF2B5EF4-FFF2-40B4-BE49-F238E27FC236}">
                  <a16:creationId xmlns:a16="http://schemas.microsoft.com/office/drawing/2014/main" id="{00000000-0008-0000-0400-00000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804</xdr:row>
          <xdr:rowOff>142875</xdr:rowOff>
        </xdr:from>
        <xdr:to>
          <xdr:col>7</xdr:col>
          <xdr:colOff>1200150</xdr:colOff>
          <xdr:row>809</xdr:row>
          <xdr:rowOff>47625</xdr:rowOff>
        </xdr:to>
        <xdr:sp macro="" textlink="">
          <xdr:nvSpPr>
            <xdr:cNvPr id="61965" name="Check Box 525" hidden="1">
              <a:extLst>
                <a:ext uri="{63B3BB69-23CF-44E3-9099-C40C66FF867C}">
                  <a14:compatExt spid="_x0000_s61965"/>
                </a:ext>
                <a:ext uri="{FF2B5EF4-FFF2-40B4-BE49-F238E27FC236}">
                  <a16:creationId xmlns:a16="http://schemas.microsoft.com/office/drawing/2014/main" id="{00000000-0008-0000-0400-00000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800</xdr:row>
          <xdr:rowOff>85725</xdr:rowOff>
        </xdr:from>
        <xdr:to>
          <xdr:col>42</xdr:col>
          <xdr:colOff>104775</xdr:colOff>
          <xdr:row>802</xdr:row>
          <xdr:rowOff>47625</xdr:rowOff>
        </xdr:to>
        <xdr:sp macro="" textlink="">
          <xdr:nvSpPr>
            <xdr:cNvPr id="61966" name="Check Box 526" hidden="1">
              <a:extLst>
                <a:ext uri="{63B3BB69-23CF-44E3-9099-C40C66FF867C}">
                  <a14:compatExt spid="_x0000_s61966"/>
                </a:ext>
                <a:ext uri="{FF2B5EF4-FFF2-40B4-BE49-F238E27FC236}">
                  <a16:creationId xmlns:a16="http://schemas.microsoft.com/office/drawing/2014/main" id="{00000000-0008-0000-0400-00000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801</xdr:row>
          <xdr:rowOff>85725</xdr:rowOff>
        </xdr:from>
        <xdr:to>
          <xdr:col>40</xdr:col>
          <xdr:colOff>47625</xdr:colOff>
          <xdr:row>803</xdr:row>
          <xdr:rowOff>38100</xdr:rowOff>
        </xdr:to>
        <xdr:sp macro="" textlink="">
          <xdr:nvSpPr>
            <xdr:cNvPr id="61967" name="Option 必8-3-1" hidden="1">
              <a:extLst>
                <a:ext uri="{63B3BB69-23CF-44E3-9099-C40C66FF867C}">
                  <a14:compatExt spid="_x0000_s61967"/>
                </a:ext>
                <a:ext uri="{FF2B5EF4-FFF2-40B4-BE49-F238E27FC236}">
                  <a16:creationId xmlns:a16="http://schemas.microsoft.com/office/drawing/2014/main" id="{00000000-0008-0000-0400-00000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801</xdr:row>
          <xdr:rowOff>85725</xdr:rowOff>
        </xdr:from>
        <xdr:to>
          <xdr:col>34</xdr:col>
          <xdr:colOff>0</xdr:colOff>
          <xdr:row>803</xdr:row>
          <xdr:rowOff>38100</xdr:rowOff>
        </xdr:to>
        <xdr:sp macro="" textlink="">
          <xdr:nvSpPr>
            <xdr:cNvPr id="61968" name="Option Button 528" hidden="1">
              <a:extLst>
                <a:ext uri="{63B3BB69-23CF-44E3-9099-C40C66FF867C}">
                  <a14:compatExt spid="_x0000_s61968"/>
                </a:ext>
                <a:ext uri="{FF2B5EF4-FFF2-40B4-BE49-F238E27FC236}">
                  <a16:creationId xmlns:a16="http://schemas.microsoft.com/office/drawing/2014/main" id="{00000000-0008-0000-0400-00001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801</xdr:row>
          <xdr:rowOff>85725</xdr:rowOff>
        </xdr:from>
        <xdr:to>
          <xdr:col>27</xdr:col>
          <xdr:colOff>0</xdr:colOff>
          <xdr:row>803</xdr:row>
          <xdr:rowOff>38100</xdr:rowOff>
        </xdr:to>
        <xdr:sp macro="" textlink="">
          <xdr:nvSpPr>
            <xdr:cNvPr id="61969" name="Option Button 529" hidden="1">
              <a:extLst>
                <a:ext uri="{63B3BB69-23CF-44E3-9099-C40C66FF867C}">
                  <a14:compatExt spid="_x0000_s61969"/>
                </a:ext>
                <a:ext uri="{FF2B5EF4-FFF2-40B4-BE49-F238E27FC236}">
                  <a16:creationId xmlns:a16="http://schemas.microsoft.com/office/drawing/2014/main" id="{00000000-0008-0000-0400-00001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801</xdr:row>
          <xdr:rowOff>85725</xdr:rowOff>
        </xdr:from>
        <xdr:to>
          <xdr:col>20</xdr:col>
          <xdr:colOff>0</xdr:colOff>
          <xdr:row>803</xdr:row>
          <xdr:rowOff>38100</xdr:rowOff>
        </xdr:to>
        <xdr:sp macro="" textlink="">
          <xdr:nvSpPr>
            <xdr:cNvPr id="61970" name="Option Button 530" hidden="1">
              <a:extLst>
                <a:ext uri="{63B3BB69-23CF-44E3-9099-C40C66FF867C}">
                  <a14:compatExt spid="_x0000_s61970"/>
                </a:ext>
                <a:ext uri="{FF2B5EF4-FFF2-40B4-BE49-F238E27FC236}">
                  <a16:creationId xmlns:a16="http://schemas.microsoft.com/office/drawing/2014/main" id="{00000000-0008-0000-0400-00001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799</xdr:row>
          <xdr:rowOff>142875</xdr:rowOff>
        </xdr:from>
        <xdr:to>
          <xdr:col>40</xdr:col>
          <xdr:colOff>47625</xdr:colOff>
          <xdr:row>801</xdr:row>
          <xdr:rowOff>47625</xdr:rowOff>
        </xdr:to>
        <xdr:sp macro="" textlink="">
          <xdr:nvSpPr>
            <xdr:cNvPr id="61971" name="Option 必8-2-1" hidden="1">
              <a:extLst>
                <a:ext uri="{63B3BB69-23CF-44E3-9099-C40C66FF867C}">
                  <a14:compatExt spid="_x0000_s61971"/>
                </a:ext>
                <a:ext uri="{FF2B5EF4-FFF2-40B4-BE49-F238E27FC236}">
                  <a16:creationId xmlns:a16="http://schemas.microsoft.com/office/drawing/2014/main" id="{00000000-0008-0000-0400-00001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799</xdr:row>
          <xdr:rowOff>133350</xdr:rowOff>
        </xdr:from>
        <xdr:to>
          <xdr:col>34</xdr:col>
          <xdr:colOff>0</xdr:colOff>
          <xdr:row>801</xdr:row>
          <xdr:rowOff>38100</xdr:rowOff>
        </xdr:to>
        <xdr:sp macro="" textlink="">
          <xdr:nvSpPr>
            <xdr:cNvPr id="61972" name="Option Button 532" hidden="1">
              <a:extLst>
                <a:ext uri="{63B3BB69-23CF-44E3-9099-C40C66FF867C}">
                  <a14:compatExt spid="_x0000_s61972"/>
                </a:ext>
                <a:ext uri="{FF2B5EF4-FFF2-40B4-BE49-F238E27FC236}">
                  <a16:creationId xmlns:a16="http://schemas.microsoft.com/office/drawing/2014/main" id="{00000000-0008-0000-0400-00001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799</xdr:row>
          <xdr:rowOff>133350</xdr:rowOff>
        </xdr:from>
        <xdr:to>
          <xdr:col>27</xdr:col>
          <xdr:colOff>0</xdr:colOff>
          <xdr:row>801</xdr:row>
          <xdr:rowOff>38100</xdr:rowOff>
        </xdr:to>
        <xdr:sp macro="" textlink="">
          <xdr:nvSpPr>
            <xdr:cNvPr id="61973" name="Option Button 533" hidden="1">
              <a:extLst>
                <a:ext uri="{63B3BB69-23CF-44E3-9099-C40C66FF867C}">
                  <a14:compatExt spid="_x0000_s61973"/>
                </a:ext>
                <a:ext uri="{FF2B5EF4-FFF2-40B4-BE49-F238E27FC236}">
                  <a16:creationId xmlns:a16="http://schemas.microsoft.com/office/drawing/2014/main" id="{00000000-0008-0000-0400-00001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799</xdr:row>
          <xdr:rowOff>133350</xdr:rowOff>
        </xdr:from>
        <xdr:to>
          <xdr:col>20</xdr:col>
          <xdr:colOff>0</xdr:colOff>
          <xdr:row>801</xdr:row>
          <xdr:rowOff>38100</xdr:rowOff>
        </xdr:to>
        <xdr:sp macro="" textlink="">
          <xdr:nvSpPr>
            <xdr:cNvPr id="61974" name="Option Button 534" hidden="1">
              <a:extLst>
                <a:ext uri="{63B3BB69-23CF-44E3-9099-C40C66FF867C}">
                  <a14:compatExt spid="_x0000_s61974"/>
                </a:ext>
                <a:ext uri="{FF2B5EF4-FFF2-40B4-BE49-F238E27FC236}">
                  <a16:creationId xmlns:a16="http://schemas.microsoft.com/office/drawing/2014/main" id="{00000000-0008-0000-0400-00001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793</xdr:row>
          <xdr:rowOff>9525</xdr:rowOff>
        </xdr:from>
        <xdr:to>
          <xdr:col>40</xdr:col>
          <xdr:colOff>47625</xdr:colOff>
          <xdr:row>795</xdr:row>
          <xdr:rowOff>38100</xdr:rowOff>
        </xdr:to>
        <xdr:sp macro="" textlink="">
          <xdr:nvSpPr>
            <xdr:cNvPr id="61975" name="Option 必8-1-1" hidden="1">
              <a:extLst>
                <a:ext uri="{63B3BB69-23CF-44E3-9099-C40C66FF867C}">
                  <a14:compatExt spid="_x0000_s61975"/>
                </a:ext>
                <a:ext uri="{FF2B5EF4-FFF2-40B4-BE49-F238E27FC236}">
                  <a16:creationId xmlns:a16="http://schemas.microsoft.com/office/drawing/2014/main" id="{00000000-0008-0000-0400-00001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793</xdr:row>
          <xdr:rowOff>9525</xdr:rowOff>
        </xdr:from>
        <xdr:to>
          <xdr:col>34</xdr:col>
          <xdr:colOff>0</xdr:colOff>
          <xdr:row>795</xdr:row>
          <xdr:rowOff>38100</xdr:rowOff>
        </xdr:to>
        <xdr:sp macro="" textlink="">
          <xdr:nvSpPr>
            <xdr:cNvPr id="61976" name="Option Button 536" hidden="1">
              <a:extLst>
                <a:ext uri="{63B3BB69-23CF-44E3-9099-C40C66FF867C}">
                  <a14:compatExt spid="_x0000_s61976"/>
                </a:ext>
                <a:ext uri="{FF2B5EF4-FFF2-40B4-BE49-F238E27FC236}">
                  <a16:creationId xmlns:a16="http://schemas.microsoft.com/office/drawing/2014/main" id="{00000000-0008-0000-0400-00001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793</xdr:row>
          <xdr:rowOff>9525</xdr:rowOff>
        </xdr:from>
        <xdr:to>
          <xdr:col>27</xdr:col>
          <xdr:colOff>0</xdr:colOff>
          <xdr:row>795</xdr:row>
          <xdr:rowOff>38100</xdr:rowOff>
        </xdr:to>
        <xdr:sp macro="" textlink="">
          <xdr:nvSpPr>
            <xdr:cNvPr id="61977" name="Option Button 537" hidden="1">
              <a:extLst>
                <a:ext uri="{63B3BB69-23CF-44E3-9099-C40C66FF867C}">
                  <a14:compatExt spid="_x0000_s61977"/>
                </a:ext>
                <a:ext uri="{FF2B5EF4-FFF2-40B4-BE49-F238E27FC236}">
                  <a16:creationId xmlns:a16="http://schemas.microsoft.com/office/drawing/2014/main" id="{00000000-0008-0000-0400-00001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793</xdr:row>
          <xdr:rowOff>9525</xdr:rowOff>
        </xdr:from>
        <xdr:to>
          <xdr:col>20</xdr:col>
          <xdr:colOff>0</xdr:colOff>
          <xdr:row>795</xdr:row>
          <xdr:rowOff>38100</xdr:rowOff>
        </xdr:to>
        <xdr:sp macro="" textlink="">
          <xdr:nvSpPr>
            <xdr:cNvPr id="61978" name="Option Button 538" hidden="1">
              <a:extLst>
                <a:ext uri="{63B3BB69-23CF-44E3-9099-C40C66FF867C}">
                  <a14:compatExt spid="_x0000_s61978"/>
                </a:ext>
                <a:ext uri="{FF2B5EF4-FFF2-40B4-BE49-F238E27FC236}">
                  <a16:creationId xmlns:a16="http://schemas.microsoft.com/office/drawing/2014/main" id="{00000000-0008-0000-0400-00001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835</xdr:row>
          <xdr:rowOff>142875</xdr:rowOff>
        </xdr:from>
        <xdr:to>
          <xdr:col>43</xdr:col>
          <xdr:colOff>104775</xdr:colOff>
          <xdr:row>840</xdr:row>
          <xdr:rowOff>38100</xdr:rowOff>
        </xdr:to>
        <xdr:sp macro="" textlink="">
          <xdr:nvSpPr>
            <xdr:cNvPr id="61979" name="Check Box 539" hidden="1">
              <a:extLst>
                <a:ext uri="{63B3BB69-23CF-44E3-9099-C40C66FF867C}">
                  <a14:compatExt spid="_x0000_s61979"/>
                </a:ext>
                <a:ext uri="{FF2B5EF4-FFF2-40B4-BE49-F238E27FC236}">
                  <a16:creationId xmlns:a16="http://schemas.microsoft.com/office/drawing/2014/main" id="{00000000-0008-0000-0400-00001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835</xdr:row>
          <xdr:rowOff>142875</xdr:rowOff>
        </xdr:from>
        <xdr:to>
          <xdr:col>33</xdr:col>
          <xdr:colOff>104775</xdr:colOff>
          <xdr:row>840</xdr:row>
          <xdr:rowOff>47625</xdr:rowOff>
        </xdr:to>
        <xdr:sp macro="" textlink="">
          <xdr:nvSpPr>
            <xdr:cNvPr id="61980" name="Check Box 540" hidden="1">
              <a:extLst>
                <a:ext uri="{63B3BB69-23CF-44E3-9099-C40C66FF867C}">
                  <a14:compatExt spid="_x0000_s61980"/>
                </a:ext>
                <a:ext uri="{FF2B5EF4-FFF2-40B4-BE49-F238E27FC236}">
                  <a16:creationId xmlns:a16="http://schemas.microsoft.com/office/drawing/2014/main" id="{00000000-0008-0000-0400-00001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835</xdr:row>
          <xdr:rowOff>142875</xdr:rowOff>
        </xdr:from>
        <xdr:to>
          <xdr:col>30</xdr:col>
          <xdr:colOff>104775</xdr:colOff>
          <xdr:row>840</xdr:row>
          <xdr:rowOff>47625</xdr:rowOff>
        </xdr:to>
        <xdr:sp macro="" textlink="">
          <xdr:nvSpPr>
            <xdr:cNvPr id="61981" name="Check Box 541" hidden="1">
              <a:extLst>
                <a:ext uri="{63B3BB69-23CF-44E3-9099-C40C66FF867C}">
                  <a14:compatExt spid="_x0000_s61981"/>
                </a:ext>
                <a:ext uri="{FF2B5EF4-FFF2-40B4-BE49-F238E27FC236}">
                  <a16:creationId xmlns:a16="http://schemas.microsoft.com/office/drawing/2014/main" id="{00000000-0008-0000-0400-00001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835</xdr:row>
          <xdr:rowOff>142875</xdr:rowOff>
        </xdr:from>
        <xdr:to>
          <xdr:col>25</xdr:col>
          <xdr:colOff>133350</xdr:colOff>
          <xdr:row>840</xdr:row>
          <xdr:rowOff>38100</xdr:rowOff>
        </xdr:to>
        <xdr:sp macro="" textlink="">
          <xdr:nvSpPr>
            <xdr:cNvPr id="61982" name="Check Box 542" hidden="1">
              <a:extLst>
                <a:ext uri="{63B3BB69-23CF-44E3-9099-C40C66FF867C}">
                  <a14:compatExt spid="_x0000_s61982"/>
                </a:ext>
                <a:ext uri="{FF2B5EF4-FFF2-40B4-BE49-F238E27FC236}">
                  <a16:creationId xmlns:a16="http://schemas.microsoft.com/office/drawing/2014/main" id="{00000000-0008-0000-0400-00001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835</xdr:row>
          <xdr:rowOff>142875</xdr:rowOff>
        </xdr:from>
        <xdr:to>
          <xdr:col>17</xdr:col>
          <xdr:colOff>85725</xdr:colOff>
          <xdr:row>840</xdr:row>
          <xdr:rowOff>47625</xdr:rowOff>
        </xdr:to>
        <xdr:sp macro="" textlink="">
          <xdr:nvSpPr>
            <xdr:cNvPr id="61983" name="Check Box 543" hidden="1">
              <a:extLst>
                <a:ext uri="{63B3BB69-23CF-44E3-9099-C40C66FF867C}">
                  <a14:compatExt spid="_x0000_s61983"/>
                </a:ext>
                <a:ext uri="{FF2B5EF4-FFF2-40B4-BE49-F238E27FC236}">
                  <a16:creationId xmlns:a16="http://schemas.microsoft.com/office/drawing/2014/main" id="{00000000-0008-0000-0400-00001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835</xdr:row>
          <xdr:rowOff>142875</xdr:rowOff>
        </xdr:from>
        <xdr:to>
          <xdr:col>11</xdr:col>
          <xdr:colOff>190500</xdr:colOff>
          <xdr:row>840</xdr:row>
          <xdr:rowOff>47625</xdr:rowOff>
        </xdr:to>
        <xdr:sp macro="" textlink="">
          <xdr:nvSpPr>
            <xdr:cNvPr id="61984" name="Check Box 544" hidden="1">
              <a:extLst>
                <a:ext uri="{63B3BB69-23CF-44E3-9099-C40C66FF867C}">
                  <a14:compatExt spid="_x0000_s61984"/>
                </a:ext>
                <a:ext uri="{FF2B5EF4-FFF2-40B4-BE49-F238E27FC236}">
                  <a16:creationId xmlns:a16="http://schemas.microsoft.com/office/drawing/2014/main" id="{00000000-0008-0000-0400-00002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835</xdr:row>
          <xdr:rowOff>142875</xdr:rowOff>
        </xdr:from>
        <xdr:to>
          <xdr:col>7</xdr:col>
          <xdr:colOff>1200150</xdr:colOff>
          <xdr:row>840</xdr:row>
          <xdr:rowOff>47625</xdr:rowOff>
        </xdr:to>
        <xdr:sp macro="" textlink="">
          <xdr:nvSpPr>
            <xdr:cNvPr id="61985" name="Check Box 545" hidden="1">
              <a:extLst>
                <a:ext uri="{63B3BB69-23CF-44E3-9099-C40C66FF867C}">
                  <a14:compatExt spid="_x0000_s61985"/>
                </a:ext>
                <a:ext uri="{FF2B5EF4-FFF2-40B4-BE49-F238E27FC236}">
                  <a16:creationId xmlns:a16="http://schemas.microsoft.com/office/drawing/2014/main" id="{00000000-0008-0000-0400-00002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831</xdr:row>
          <xdr:rowOff>85725</xdr:rowOff>
        </xdr:from>
        <xdr:to>
          <xdr:col>42</xdr:col>
          <xdr:colOff>104775</xdr:colOff>
          <xdr:row>833</xdr:row>
          <xdr:rowOff>47625</xdr:rowOff>
        </xdr:to>
        <xdr:sp macro="" textlink="">
          <xdr:nvSpPr>
            <xdr:cNvPr id="61986" name="Check Box 546" hidden="1">
              <a:extLst>
                <a:ext uri="{63B3BB69-23CF-44E3-9099-C40C66FF867C}">
                  <a14:compatExt spid="_x0000_s61986"/>
                </a:ext>
                <a:ext uri="{FF2B5EF4-FFF2-40B4-BE49-F238E27FC236}">
                  <a16:creationId xmlns:a16="http://schemas.microsoft.com/office/drawing/2014/main" id="{00000000-0008-0000-0400-00002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832</xdr:row>
          <xdr:rowOff>85725</xdr:rowOff>
        </xdr:from>
        <xdr:to>
          <xdr:col>40</xdr:col>
          <xdr:colOff>66675</xdr:colOff>
          <xdr:row>834</xdr:row>
          <xdr:rowOff>38100</xdr:rowOff>
        </xdr:to>
        <xdr:sp macro="" textlink="">
          <xdr:nvSpPr>
            <xdr:cNvPr id="61987" name="Option 必9-3-1" hidden="1">
              <a:extLst>
                <a:ext uri="{63B3BB69-23CF-44E3-9099-C40C66FF867C}">
                  <a14:compatExt spid="_x0000_s61987"/>
                </a:ext>
                <a:ext uri="{FF2B5EF4-FFF2-40B4-BE49-F238E27FC236}">
                  <a16:creationId xmlns:a16="http://schemas.microsoft.com/office/drawing/2014/main" id="{00000000-0008-0000-0400-00002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832</xdr:row>
          <xdr:rowOff>85725</xdr:rowOff>
        </xdr:from>
        <xdr:to>
          <xdr:col>33</xdr:col>
          <xdr:colOff>209550</xdr:colOff>
          <xdr:row>834</xdr:row>
          <xdr:rowOff>38100</xdr:rowOff>
        </xdr:to>
        <xdr:sp macro="" textlink="">
          <xdr:nvSpPr>
            <xdr:cNvPr id="61988" name="Option Button 548" hidden="1">
              <a:extLst>
                <a:ext uri="{63B3BB69-23CF-44E3-9099-C40C66FF867C}">
                  <a14:compatExt spid="_x0000_s61988"/>
                </a:ext>
                <a:ext uri="{FF2B5EF4-FFF2-40B4-BE49-F238E27FC236}">
                  <a16:creationId xmlns:a16="http://schemas.microsoft.com/office/drawing/2014/main" id="{00000000-0008-0000-0400-00002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832</xdr:row>
          <xdr:rowOff>85725</xdr:rowOff>
        </xdr:from>
        <xdr:to>
          <xdr:col>26</xdr:col>
          <xdr:colOff>209550</xdr:colOff>
          <xdr:row>834</xdr:row>
          <xdr:rowOff>38100</xdr:rowOff>
        </xdr:to>
        <xdr:sp macro="" textlink="">
          <xdr:nvSpPr>
            <xdr:cNvPr id="61989" name="Option Button 549" hidden="1">
              <a:extLst>
                <a:ext uri="{63B3BB69-23CF-44E3-9099-C40C66FF867C}">
                  <a14:compatExt spid="_x0000_s61989"/>
                </a:ext>
                <a:ext uri="{FF2B5EF4-FFF2-40B4-BE49-F238E27FC236}">
                  <a16:creationId xmlns:a16="http://schemas.microsoft.com/office/drawing/2014/main" id="{00000000-0008-0000-0400-00002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832</xdr:row>
          <xdr:rowOff>85725</xdr:rowOff>
        </xdr:from>
        <xdr:to>
          <xdr:col>19</xdr:col>
          <xdr:colOff>209550</xdr:colOff>
          <xdr:row>834</xdr:row>
          <xdr:rowOff>38100</xdr:rowOff>
        </xdr:to>
        <xdr:sp macro="" textlink="">
          <xdr:nvSpPr>
            <xdr:cNvPr id="61990" name="Option Button 550" hidden="1">
              <a:extLst>
                <a:ext uri="{63B3BB69-23CF-44E3-9099-C40C66FF867C}">
                  <a14:compatExt spid="_x0000_s61990"/>
                </a:ext>
                <a:ext uri="{FF2B5EF4-FFF2-40B4-BE49-F238E27FC236}">
                  <a16:creationId xmlns:a16="http://schemas.microsoft.com/office/drawing/2014/main" id="{00000000-0008-0000-0400-00002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830</xdr:row>
          <xdr:rowOff>142875</xdr:rowOff>
        </xdr:from>
        <xdr:to>
          <xdr:col>40</xdr:col>
          <xdr:colOff>66675</xdr:colOff>
          <xdr:row>832</xdr:row>
          <xdr:rowOff>47625</xdr:rowOff>
        </xdr:to>
        <xdr:sp macro="" textlink="">
          <xdr:nvSpPr>
            <xdr:cNvPr id="61991" name="Option 必9-2-1" hidden="1">
              <a:extLst>
                <a:ext uri="{63B3BB69-23CF-44E3-9099-C40C66FF867C}">
                  <a14:compatExt spid="_x0000_s61991"/>
                </a:ext>
                <a:ext uri="{FF2B5EF4-FFF2-40B4-BE49-F238E27FC236}">
                  <a16:creationId xmlns:a16="http://schemas.microsoft.com/office/drawing/2014/main" id="{00000000-0008-0000-0400-00002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830</xdr:row>
          <xdr:rowOff>133350</xdr:rowOff>
        </xdr:from>
        <xdr:to>
          <xdr:col>33</xdr:col>
          <xdr:colOff>209550</xdr:colOff>
          <xdr:row>832</xdr:row>
          <xdr:rowOff>38100</xdr:rowOff>
        </xdr:to>
        <xdr:sp macro="" textlink="">
          <xdr:nvSpPr>
            <xdr:cNvPr id="61992" name="Option Button 552" hidden="1">
              <a:extLst>
                <a:ext uri="{63B3BB69-23CF-44E3-9099-C40C66FF867C}">
                  <a14:compatExt spid="_x0000_s61992"/>
                </a:ext>
                <a:ext uri="{FF2B5EF4-FFF2-40B4-BE49-F238E27FC236}">
                  <a16:creationId xmlns:a16="http://schemas.microsoft.com/office/drawing/2014/main" id="{00000000-0008-0000-0400-00002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830</xdr:row>
          <xdr:rowOff>133350</xdr:rowOff>
        </xdr:from>
        <xdr:to>
          <xdr:col>26</xdr:col>
          <xdr:colOff>209550</xdr:colOff>
          <xdr:row>832</xdr:row>
          <xdr:rowOff>38100</xdr:rowOff>
        </xdr:to>
        <xdr:sp macro="" textlink="">
          <xdr:nvSpPr>
            <xdr:cNvPr id="61993" name="Option Button 553" hidden="1">
              <a:extLst>
                <a:ext uri="{63B3BB69-23CF-44E3-9099-C40C66FF867C}">
                  <a14:compatExt spid="_x0000_s61993"/>
                </a:ext>
                <a:ext uri="{FF2B5EF4-FFF2-40B4-BE49-F238E27FC236}">
                  <a16:creationId xmlns:a16="http://schemas.microsoft.com/office/drawing/2014/main" id="{00000000-0008-0000-0400-00002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830</xdr:row>
          <xdr:rowOff>133350</xdr:rowOff>
        </xdr:from>
        <xdr:to>
          <xdr:col>19</xdr:col>
          <xdr:colOff>209550</xdr:colOff>
          <xdr:row>832</xdr:row>
          <xdr:rowOff>38100</xdr:rowOff>
        </xdr:to>
        <xdr:sp macro="" textlink="">
          <xdr:nvSpPr>
            <xdr:cNvPr id="61994" name="Option Button 554" hidden="1">
              <a:extLst>
                <a:ext uri="{63B3BB69-23CF-44E3-9099-C40C66FF867C}">
                  <a14:compatExt spid="_x0000_s61994"/>
                </a:ext>
                <a:ext uri="{FF2B5EF4-FFF2-40B4-BE49-F238E27FC236}">
                  <a16:creationId xmlns:a16="http://schemas.microsoft.com/office/drawing/2014/main" id="{00000000-0008-0000-0400-00002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824</xdr:row>
          <xdr:rowOff>9525</xdr:rowOff>
        </xdr:from>
        <xdr:to>
          <xdr:col>40</xdr:col>
          <xdr:colOff>66675</xdr:colOff>
          <xdr:row>826</xdr:row>
          <xdr:rowOff>38100</xdr:rowOff>
        </xdr:to>
        <xdr:sp macro="" textlink="">
          <xdr:nvSpPr>
            <xdr:cNvPr id="61995" name="Option 必9-1-1" hidden="1">
              <a:extLst>
                <a:ext uri="{63B3BB69-23CF-44E3-9099-C40C66FF867C}">
                  <a14:compatExt spid="_x0000_s61995"/>
                </a:ext>
                <a:ext uri="{FF2B5EF4-FFF2-40B4-BE49-F238E27FC236}">
                  <a16:creationId xmlns:a16="http://schemas.microsoft.com/office/drawing/2014/main" id="{00000000-0008-0000-0400-00002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824</xdr:row>
          <xdr:rowOff>9525</xdr:rowOff>
        </xdr:from>
        <xdr:to>
          <xdr:col>33</xdr:col>
          <xdr:colOff>209550</xdr:colOff>
          <xdr:row>826</xdr:row>
          <xdr:rowOff>38100</xdr:rowOff>
        </xdr:to>
        <xdr:sp macro="" textlink="">
          <xdr:nvSpPr>
            <xdr:cNvPr id="61996" name="Option Button 556" hidden="1">
              <a:extLst>
                <a:ext uri="{63B3BB69-23CF-44E3-9099-C40C66FF867C}">
                  <a14:compatExt spid="_x0000_s61996"/>
                </a:ext>
                <a:ext uri="{FF2B5EF4-FFF2-40B4-BE49-F238E27FC236}">
                  <a16:creationId xmlns:a16="http://schemas.microsoft.com/office/drawing/2014/main" id="{00000000-0008-0000-0400-00002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824</xdr:row>
          <xdr:rowOff>9525</xdr:rowOff>
        </xdr:from>
        <xdr:to>
          <xdr:col>26</xdr:col>
          <xdr:colOff>209550</xdr:colOff>
          <xdr:row>826</xdr:row>
          <xdr:rowOff>38100</xdr:rowOff>
        </xdr:to>
        <xdr:sp macro="" textlink="">
          <xdr:nvSpPr>
            <xdr:cNvPr id="61997" name="Option Button 557" hidden="1">
              <a:extLst>
                <a:ext uri="{63B3BB69-23CF-44E3-9099-C40C66FF867C}">
                  <a14:compatExt spid="_x0000_s61997"/>
                </a:ext>
                <a:ext uri="{FF2B5EF4-FFF2-40B4-BE49-F238E27FC236}">
                  <a16:creationId xmlns:a16="http://schemas.microsoft.com/office/drawing/2014/main" id="{00000000-0008-0000-0400-00002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824</xdr:row>
          <xdr:rowOff>9525</xdr:rowOff>
        </xdr:from>
        <xdr:to>
          <xdr:col>19</xdr:col>
          <xdr:colOff>209550</xdr:colOff>
          <xdr:row>826</xdr:row>
          <xdr:rowOff>38100</xdr:rowOff>
        </xdr:to>
        <xdr:sp macro="" textlink="">
          <xdr:nvSpPr>
            <xdr:cNvPr id="61998" name="Option Button 558" hidden="1">
              <a:extLst>
                <a:ext uri="{63B3BB69-23CF-44E3-9099-C40C66FF867C}">
                  <a14:compatExt spid="_x0000_s61998"/>
                </a:ext>
                <a:ext uri="{FF2B5EF4-FFF2-40B4-BE49-F238E27FC236}">
                  <a16:creationId xmlns:a16="http://schemas.microsoft.com/office/drawing/2014/main" id="{00000000-0008-0000-0400-00002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866</xdr:row>
          <xdr:rowOff>142875</xdr:rowOff>
        </xdr:from>
        <xdr:to>
          <xdr:col>43</xdr:col>
          <xdr:colOff>104775</xdr:colOff>
          <xdr:row>871</xdr:row>
          <xdr:rowOff>38100</xdr:rowOff>
        </xdr:to>
        <xdr:sp macro="" textlink="">
          <xdr:nvSpPr>
            <xdr:cNvPr id="61999" name="Check Box 559" hidden="1">
              <a:extLst>
                <a:ext uri="{63B3BB69-23CF-44E3-9099-C40C66FF867C}">
                  <a14:compatExt spid="_x0000_s61999"/>
                </a:ext>
                <a:ext uri="{FF2B5EF4-FFF2-40B4-BE49-F238E27FC236}">
                  <a16:creationId xmlns:a16="http://schemas.microsoft.com/office/drawing/2014/main" id="{00000000-0008-0000-0400-00002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866</xdr:row>
          <xdr:rowOff>142875</xdr:rowOff>
        </xdr:from>
        <xdr:to>
          <xdr:col>33</xdr:col>
          <xdr:colOff>104775</xdr:colOff>
          <xdr:row>871</xdr:row>
          <xdr:rowOff>47625</xdr:rowOff>
        </xdr:to>
        <xdr:sp macro="" textlink="">
          <xdr:nvSpPr>
            <xdr:cNvPr id="62000" name="Check Box 560" hidden="1">
              <a:extLst>
                <a:ext uri="{63B3BB69-23CF-44E3-9099-C40C66FF867C}">
                  <a14:compatExt spid="_x0000_s62000"/>
                </a:ext>
                <a:ext uri="{FF2B5EF4-FFF2-40B4-BE49-F238E27FC236}">
                  <a16:creationId xmlns:a16="http://schemas.microsoft.com/office/drawing/2014/main" id="{00000000-0008-0000-0400-00003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866</xdr:row>
          <xdr:rowOff>142875</xdr:rowOff>
        </xdr:from>
        <xdr:to>
          <xdr:col>30</xdr:col>
          <xdr:colOff>104775</xdr:colOff>
          <xdr:row>871</xdr:row>
          <xdr:rowOff>47625</xdr:rowOff>
        </xdr:to>
        <xdr:sp macro="" textlink="">
          <xdr:nvSpPr>
            <xdr:cNvPr id="62001" name="Check Box 561" hidden="1">
              <a:extLst>
                <a:ext uri="{63B3BB69-23CF-44E3-9099-C40C66FF867C}">
                  <a14:compatExt spid="_x0000_s62001"/>
                </a:ext>
                <a:ext uri="{FF2B5EF4-FFF2-40B4-BE49-F238E27FC236}">
                  <a16:creationId xmlns:a16="http://schemas.microsoft.com/office/drawing/2014/main" id="{00000000-0008-0000-0400-00003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866</xdr:row>
          <xdr:rowOff>142875</xdr:rowOff>
        </xdr:from>
        <xdr:to>
          <xdr:col>25</xdr:col>
          <xdr:colOff>133350</xdr:colOff>
          <xdr:row>871</xdr:row>
          <xdr:rowOff>38100</xdr:rowOff>
        </xdr:to>
        <xdr:sp macro="" textlink="">
          <xdr:nvSpPr>
            <xdr:cNvPr id="62002" name="Check Box 562" hidden="1">
              <a:extLst>
                <a:ext uri="{63B3BB69-23CF-44E3-9099-C40C66FF867C}">
                  <a14:compatExt spid="_x0000_s62002"/>
                </a:ext>
                <a:ext uri="{FF2B5EF4-FFF2-40B4-BE49-F238E27FC236}">
                  <a16:creationId xmlns:a16="http://schemas.microsoft.com/office/drawing/2014/main" id="{00000000-0008-0000-0400-00003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866</xdr:row>
          <xdr:rowOff>142875</xdr:rowOff>
        </xdr:from>
        <xdr:to>
          <xdr:col>17</xdr:col>
          <xdr:colOff>85725</xdr:colOff>
          <xdr:row>871</xdr:row>
          <xdr:rowOff>47625</xdr:rowOff>
        </xdr:to>
        <xdr:sp macro="" textlink="">
          <xdr:nvSpPr>
            <xdr:cNvPr id="62003" name="Check Box 563" hidden="1">
              <a:extLst>
                <a:ext uri="{63B3BB69-23CF-44E3-9099-C40C66FF867C}">
                  <a14:compatExt spid="_x0000_s62003"/>
                </a:ext>
                <a:ext uri="{FF2B5EF4-FFF2-40B4-BE49-F238E27FC236}">
                  <a16:creationId xmlns:a16="http://schemas.microsoft.com/office/drawing/2014/main" id="{00000000-0008-0000-0400-00003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866</xdr:row>
          <xdr:rowOff>142875</xdr:rowOff>
        </xdr:from>
        <xdr:to>
          <xdr:col>11</xdr:col>
          <xdr:colOff>190500</xdr:colOff>
          <xdr:row>871</xdr:row>
          <xdr:rowOff>47625</xdr:rowOff>
        </xdr:to>
        <xdr:sp macro="" textlink="">
          <xdr:nvSpPr>
            <xdr:cNvPr id="62004" name="Check Box 564" hidden="1">
              <a:extLst>
                <a:ext uri="{63B3BB69-23CF-44E3-9099-C40C66FF867C}">
                  <a14:compatExt spid="_x0000_s62004"/>
                </a:ext>
                <a:ext uri="{FF2B5EF4-FFF2-40B4-BE49-F238E27FC236}">
                  <a16:creationId xmlns:a16="http://schemas.microsoft.com/office/drawing/2014/main" id="{00000000-0008-0000-0400-00003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866</xdr:row>
          <xdr:rowOff>142875</xdr:rowOff>
        </xdr:from>
        <xdr:to>
          <xdr:col>7</xdr:col>
          <xdr:colOff>1200150</xdr:colOff>
          <xdr:row>871</xdr:row>
          <xdr:rowOff>47625</xdr:rowOff>
        </xdr:to>
        <xdr:sp macro="" textlink="">
          <xdr:nvSpPr>
            <xdr:cNvPr id="62005" name="Check Box 565" hidden="1">
              <a:extLst>
                <a:ext uri="{63B3BB69-23CF-44E3-9099-C40C66FF867C}">
                  <a14:compatExt spid="_x0000_s62005"/>
                </a:ext>
                <a:ext uri="{FF2B5EF4-FFF2-40B4-BE49-F238E27FC236}">
                  <a16:creationId xmlns:a16="http://schemas.microsoft.com/office/drawing/2014/main" id="{00000000-0008-0000-0400-00003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862</xdr:row>
          <xdr:rowOff>85725</xdr:rowOff>
        </xdr:from>
        <xdr:to>
          <xdr:col>42</xdr:col>
          <xdr:colOff>104775</xdr:colOff>
          <xdr:row>864</xdr:row>
          <xdr:rowOff>47625</xdr:rowOff>
        </xdr:to>
        <xdr:sp macro="" textlink="">
          <xdr:nvSpPr>
            <xdr:cNvPr id="62006" name="Check Box 566" hidden="1">
              <a:extLst>
                <a:ext uri="{63B3BB69-23CF-44E3-9099-C40C66FF867C}">
                  <a14:compatExt spid="_x0000_s62006"/>
                </a:ext>
                <a:ext uri="{FF2B5EF4-FFF2-40B4-BE49-F238E27FC236}">
                  <a16:creationId xmlns:a16="http://schemas.microsoft.com/office/drawing/2014/main" id="{00000000-0008-0000-0400-00003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863</xdr:row>
          <xdr:rowOff>85725</xdr:rowOff>
        </xdr:from>
        <xdr:to>
          <xdr:col>40</xdr:col>
          <xdr:colOff>57150</xdr:colOff>
          <xdr:row>865</xdr:row>
          <xdr:rowOff>38100</xdr:rowOff>
        </xdr:to>
        <xdr:sp macro="" textlink="">
          <xdr:nvSpPr>
            <xdr:cNvPr id="62007" name="Option 必10-3-1" hidden="1">
              <a:extLst>
                <a:ext uri="{63B3BB69-23CF-44E3-9099-C40C66FF867C}">
                  <a14:compatExt spid="_x0000_s62007"/>
                </a:ext>
                <a:ext uri="{FF2B5EF4-FFF2-40B4-BE49-F238E27FC236}">
                  <a16:creationId xmlns:a16="http://schemas.microsoft.com/office/drawing/2014/main" id="{00000000-0008-0000-0400-00003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863</xdr:row>
          <xdr:rowOff>85725</xdr:rowOff>
        </xdr:from>
        <xdr:to>
          <xdr:col>34</xdr:col>
          <xdr:colOff>0</xdr:colOff>
          <xdr:row>865</xdr:row>
          <xdr:rowOff>38100</xdr:rowOff>
        </xdr:to>
        <xdr:sp macro="" textlink="">
          <xdr:nvSpPr>
            <xdr:cNvPr id="62008" name="Option Button 568" hidden="1">
              <a:extLst>
                <a:ext uri="{63B3BB69-23CF-44E3-9099-C40C66FF867C}">
                  <a14:compatExt spid="_x0000_s62008"/>
                </a:ext>
                <a:ext uri="{FF2B5EF4-FFF2-40B4-BE49-F238E27FC236}">
                  <a16:creationId xmlns:a16="http://schemas.microsoft.com/office/drawing/2014/main" id="{00000000-0008-0000-0400-00003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863</xdr:row>
          <xdr:rowOff>85725</xdr:rowOff>
        </xdr:from>
        <xdr:to>
          <xdr:col>27</xdr:col>
          <xdr:colOff>0</xdr:colOff>
          <xdr:row>865</xdr:row>
          <xdr:rowOff>38100</xdr:rowOff>
        </xdr:to>
        <xdr:sp macro="" textlink="">
          <xdr:nvSpPr>
            <xdr:cNvPr id="62009" name="Option Button 569" hidden="1">
              <a:extLst>
                <a:ext uri="{63B3BB69-23CF-44E3-9099-C40C66FF867C}">
                  <a14:compatExt spid="_x0000_s62009"/>
                </a:ext>
                <a:ext uri="{FF2B5EF4-FFF2-40B4-BE49-F238E27FC236}">
                  <a16:creationId xmlns:a16="http://schemas.microsoft.com/office/drawing/2014/main" id="{00000000-0008-0000-0400-00003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863</xdr:row>
          <xdr:rowOff>85725</xdr:rowOff>
        </xdr:from>
        <xdr:to>
          <xdr:col>20</xdr:col>
          <xdr:colOff>0</xdr:colOff>
          <xdr:row>865</xdr:row>
          <xdr:rowOff>38100</xdr:rowOff>
        </xdr:to>
        <xdr:sp macro="" textlink="">
          <xdr:nvSpPr>
            <xdr:cNvPr id="62010" name="Option Button 570" hidden="1">
              <a:extLst>
                <a:ext uri="{63B3BB69-23CF-44E3-9099-C40C66FF867C}">
                  <a14:compatExt spid="_x0000_s62010"/>
                </a:ext>
                <a:ext uri="{FF2B5EF4-FFF2-40B4-BE49-F238E27FC236}">
                  <a16:creationId xmlns:a16="http://schemas.microsoft.com/office/drawing/2014/main" id="{00000000-0008-0000-0400-00003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861</xdr:row>
          <xdr:rowOff>142875</xdr:rowOff>
        </xdr:from>
        <xdr:to>
          <xdr:col>40</xdr:col>
          <xdr:colOff>57150</xdr:colOff>
          <xdr:row>863</xdr:row>
          <xdr:rowOff>47625</xdr:rowOff>
        </xdr:to>
        <xdr:sp macro="" textlink="">
          <xdr:nvSpPr>
            <xdr:cNvPr id="62011" name="Option 必10-2-1" hidden="1">
              <a:extLst>
                <a:ext uri="{63B3BB69-23CF-44E3-9099-C40C66FF867C}">
                  <a14:compatExt spid="_x0000_s62011"/>
                </a:ext>
                <a:ext uri="{FF2B5EF4-FFF2-40B4-BE49-F238E27FC236}">
                  <a16:creationId xmlns:a16="http://schemas.microsoft.com/office/drawing/2014/main" id="{00000000-0008-0000-0400-00003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861</xdr:row>
          <xdr:rowOff>133350</xdr:rowOff>
        </xdr:from>
        <xdr:to>
          <xdr:col>34</xdr:col>
          <xdr:colOff>0</xdr:colOff>
          <xdr:row>863</xdr:row>
          <xdr:rowOff>38100</xdr:rowOff>
        </xdr:to>
        <xdr:sp macro="" textlink="">
          <xdr:nvSpPr>
            <xdr:cNvPr id="62012" name="Option Button 572" hidden="1">
              <a:extLst>
                <a:ext uri="{63B3BB69-23CF-44E3-9099-C40C66FF867C}">
                  <a14:compatExt spid="_x0000_s62012"/>
                </a:ext>
                <a:ext uri="{FF2B5EF4-FFF2-40B4-BE49-F238E27FC236}">
                  <a16:creationId xmlns:a16="http://schemas.microsoft.com/office/drawing/2014/main" id="{00000000-0008-0000-0400-00003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861</xdr:row>
          <xdr:rowOff>133350</xdr:rowOff>
        </xdr:from>
        <xdr:to>
          <xdr:col>27</xdr:col>
          <xdr:colOff>0</xdr:colOff>
          <xdr:row>863</xdr:row>
          <xdr:rowOff>38100</xdr:rowOff>
        </xdr:to>
        <xdr:sp macro="" textlink="">
          <xdr:nvSpPr>
            <xdr:cNvPr id="62013" name="Option Button 573" hidden="1">
              <a:extLst>
                <a:ext uri="{63B3BB69-23CF-44E3-9099-C40C66FF867C}">
                  <a14:compatExt spid="_x0000_s62013"/>
                </a:ext>
                <a:ext uri="{FF2B5EF4-FFF2-40B4-BE49-F238E27FC236}">
                  <a16:creationId xmlns:a16="http://schemas.microsoft.com/office/drawing/2014/main" id="{00000000-0008-0000-0400-00003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861</xdr:row>
          <xdr:rowOff>133350</xdr:rowOff>
        </xdr:from>
        <xdr:to>
          <xdr:col>20</xdr:col>
          <xdr:colOff>0</xdr:colOff>
          <xdr:row>863</xdr:row>
          <xdr:rowOff>38100</xdr:rowOff>
        </xdr:to>
        <xdr:sp macro="" textlink="">
          <xdr:nvSpPr>
            <xdr:cNvPr id="62014" name="Option Button 574" hidden="1">
              <a:extLst>
                <a:ext uri="{63B3BB69-23CF-44E3-9099-C40C66FF867C}">
                  <a14:compatExt spid="_x0000_s62014"/>
                </a:ext>
                <a:ext uri="{FF2B5EF4-FFF2-40B4-BE49-F238E27FC236}">
                  <a16:creationId xmlns:a16="http://schemas.microsoft.com/office/drawing/2014/main" id="{00000000-0008-0000-0400-00003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855</xdr:row>
          <xdr:rowOff>9525</xdr:rowOff>
        </xdr:from>
        <xdr:to>
          <xdr:col>40</xdr:col>
          <xdr:colOff>57150</xdr:colOff>
          <xdr:row>857</xdr:row>
          <xdr:rowOff>38100</xdr:rowOff>
        </xdr:to>
        <xdr:sp macro="" textlink="">
          <xdr:nvSpPr>
            <xdr:cNvPr id="62015" name="Option 必10-1-1" hidden="1">
              <a:extLst>
                <a:ext uri="{63B3BB69-23CF-44E3-9099-C40C66FF867C}">
                  <a14:compatExt spid="_x0000_s62015"/>
                </a:ext>
                <a:ext uri="{FF2B5EF4-FFF2-40B4-BE49-F238E27FC236}">
                  <a16:creationId xmlns:a16="http://schemas.microsoft.com/office/drawing/2014/main" id="{00000000-0008-0000-0400-00003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855</xdr:row>
          <xdr:rowOff>9525</xdr:rowOff>
        </xdr:from>
        <xdr:to>
          <xdr:col>34</xdr:col>
          <xdr:colOff>0</xdr:colOff>
          <xdr:row>857</xdr:row>
          <xdr:rowOff>38100</xdr:rowOff>
        </xdr:to>
        <xdr:sp macro="" textlink="">
          <xdr:nvSpPr>
            <xdr:cNvPr id="62016" name="Option Button 576" hidden="1">
              <a:extLst>
                <a:ext uri="{63B3BB69-23CF-44E3-9099-C40C66FF867C}">
                  <a14:compatExt spid="_x0000_s62016"/>
                </a:ext>
                <a:ext uri="{FF2B5EF4-FFF2-40B4-BE49-F238E27FC236}">
                  <a16:creationId xmlns:a16="http://schemas.microsoft.com/office/drawing/2014/main" id="{00000000-0008-0000-0400-00004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855</xdr:row>
          <xdr:rowOff>9525</xdr:rowOff>
        </xdr:from>
        <xdr:to>
          <xdr:col>27</xdr:col>
          <xdr:colOff>0</xdr:colOff>
          <xdr:row>857</xdr:row>
          <xdr:rowOff>38100</xdr:rowOff>
        </xdr:to>
        <xdr:sp macro="" textlink="">
          <xdr:nvSpPr>
            <xdr:cNvPr id="62017" name="Option Button 577" hidden="1">
              <a:extLst>
                <a:ext uri="{63B3BB69-23CF-44E3-9099-C40C66FF867C}">
                  <a14:compatExt spid="_x0000_s62017"/>
                </a:ext>
                <a:ext uri="{FF2B5EF4-FFF2-40B4-BE49-F238E27FC236}">
                  <a16:creationId xmlns:a16="http://schemas.microsoft.com/office/drawing/2014/main" id="{00000000-0008-0000-0400-00004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855</xdr:row>
          <xdr:rowOff>9525</xdr:rowOff>
        </xdr:from>
        <xdr:to>
          <xdr:col>20</xdr:col>
          <xdr:colOff>0</xdr:colOff>
          <xdr:row>857</xdr:row>
          <xdr:rowOff>38100</xdr:rowOff>
        </xdr:to>
        <xdr:sp macro="" textlink="">
          <xdr:nvSpPr>
            <xdr:cNvPr id="62018" name="Option Button 578" hidden="1">
              <a:extLst>
                <a:ext uri="{63B3BB69-23CF-44E3-9099-C40C66FF867C}">
                  <a14:compatExt spid="_x0000_s62018"/>
                </a:ext>
                <a:ext uri="{FF2B5EF4-FFF2-40B4-BE49-F238E27FC236}">
                  <a16:creationId xmlns:a16="http://schemas.microsoft.com/office/drawing/2014/main" id="{00000000-0008-0000-0400-00004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897</xdr:row>
          <xdr:rowOff>142875</xdr:rowOff>
        </xdr:from>
        <xdr:to>
          <xdr:col>43</xdr:col>
          <xdr:colOff>104775</xdr:colOff>
          <xdr:row>902</xdr:row>
          <xdr:rowOff>38100</xdr:rowOff>
        </xdr:to>
        <xdr:sp macro="" textlink="">
          <xdr:nvSpPr>
            <xdr:cNvPr id="62019" name="Check Box 579" hidden="1">
              <a:extLst>
                <a:ext uri="{63B3BB69-23CF-44E3-9099-C40C66FF867C}">
                  <a14:compatExt spid="_x0000_s62019"/>
                </a:ext>
                <a:ext uri="{FF2B5EF4-FFF2-40B4-BE49-F238E27FC236}">
                  <a16:creationId xmlns:a16="http://schemas.microsoft.com/office/drawing/2014/main" id="{00000000-0008-0000-0400-00004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897</xdr:row>
          <xdr:rowOff>142875</xdr:rowOff>
        </xdr:from>
        <xdr:to>
          <xdr:col>33</xdr:col>
          <xdr:colOff>104775</xdr:colOff>
          <xdr:row>902</xdr:row>
          <xdr:rowOff>47625</xdr:rowOff>
        </xdr:to>
        <xdr:sp macro="" textlink="">
          <xdr:nvSpPr>
            <xdr:cNvPr id="62020" name="Check Box 580" hidden="1">
              <a:extLst>
                <a:ext uri="{63B3BB69-23CF-44E3-9099-C40C66FF867C}">
                  <a14:compatExt spid="_x0000_s62020"/>
                </a:ext>
                <a:ext uri="{FF2B5EF4-FFF2-40B4-BE49-F238E27FC236}">
                  <a16:creationId xmlns:a16="http://schemas.microsoft.com/office/drawing/2014/main" id="{00000000-0008-0000-0400-00004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897</xdr:row>
          <xdr:rowOff>142875</xdr:rowOff>
        </xdr:from>
        <xdr:to>
          <xdr:col>30</xdr:col>
          <xdr:colOff>104775</xdr:colOff>
          <xdr:row>902</xdr:row>
          <xdr:rowOff>47625</xdr:rowOff>
        </xdr:to>
        <xdr:sp macro="" textlink="">
          <xdr:nvSpPr>
            <xdr:cNvPr id="62021" name="Check Box 581" hidden="1">
              <a:extLst>
                <a:ext uri="{63B3BB69-23CF-44E3-9099-C40C66FF867C}">
                  <a14:compatExt spid="_x0000_s62021"/>
                </a:ext>
                <a:ext uri="{FF2B5EF4-FFF2-40B4-BE49-F238E27FC236}">
                  <a16:creationId xmlns:a16="http://schemas.microsoft.com/office/drawing/2014/main" id="{00000000-0008-0000-0400-00004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897</xdr:row>
          <xdr:rowOff>142875</xdr:rowOff>
        </xdr:from>
        <xdr:to>
          <xdr:col>25</xdr:col>
          <xdr:colOff>133350</xdr:colOff>
          <xdr:row>902</xdr:row>
          <xdr:rowOff>38100</xdr:rowOff>
        </xdr:to>
        <xdr:sp macro="" textlink="">
          <xdr:nvSpPr>
            <xdr:cNvPr id="62022" name="Check Box 582" hidden="1">
              <a:extLst>
                <a:ext uri="{63B3BB69-23CF-44E3-9099-C40C66FF867C}">
                  <a14:compatExt spid="_x0000_s62022"/>
                </a:ext>
                <a:ext uri="{FF2B5EF4-FFF2-40B4-BE49-F238E27FC236}">
                  <a16:creationId xmlns:a16="http://schemas.microsoft.com/office/drawing/2014/main" id="{00000000-0008-0000-0400-00004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897</xdr:row>
          <xdr:rowOff>142875</xdr:rowOff>
        </xdr:from>
        <xdr:to>
          <xdr:col>17</xdr:col>
          <xdr:colOff>85725</xdr:colOff>
          <xdr:row>902</xdr:row>
          <xdr:rowOff>47625</xdr:rowOff>
        </xdr:to>
        <xdr:sp macro="" textlink="">
          <xdr:nvSpPr>
            <xdr:cNvPr id="62023" name="Check Box 583" hidden="1">
              <a:extLst>
                <a:ext uri="{63B3BB69-23CF-44E3-9099-C40C66FF867C}">
                  <a14:compatExt spid="_x0000_s62023"/>
                </a:ext>
                <a:ext uri="{FF2B5EF4-FFF2-40B4-BE49-F238E27FC236}">
                  <a16:creationId xmlns:a16="http://schemas.microsoft.com/office/drawing/2014/main" id="{00000000-0008-0000-0400-00004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897</xdr:row>
          <xdr:rowOff>142875</xdr:rowOff>
        </xdr:from>
        <xdr:to>
          <xdr:col>11</xdr:col>
          <xdr:colOff>190500</xdr:colOff>
          <xdr:row>902</xdr:row>
          <xdr:rowOff>47625</xdr:rowOff>
        </xdr:to>
        <xdr:sp macro="" textlink="">
          <xdr:nvSpPr>
            <xdr:cNvPr id="62024" name="Check Box 584" hidden="1">
              <a:extLst>
                <a:ext uri="{63B3BB69-23CF-44E3-9099-C40C66FF867C}">
                  <a14:compatExt spid="_x0000_s62024"/>
                </a:ext>
                <a:ext uri="{FF2B5EF4-FFF2-40B4-BE49-F238E27FC236}">
                  <a16:creationId xmlns:a16="http://schemas.microsoft.com/office/drawing/2014/main" id="{00000000-0008-0000-0400-00004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897</xdr:row>
          <xdr:rowOff>142875</xdr:rowOff>
        </xdr:from>
        <xdr:to>
          <xdr:col>7</xdr:col>
          <xdr:colOff>1200150</xdr:colOff>
          <xdr:row>902</xdr:row>
          <xdr:rowOff>47625</xdr:rowOff>
        </xdr:to>
        <xdr:sp macro="" textlink="">
          <xdr:nvSpPr>
            <xdr:cNvPr id="62025" name="Check Box 585" hidden="1">
              <a:extLst>
                <a:ext uri="{63B3BB69-23CF-44E3-9099-C40C66FF867C}">
                  <a14:compatExt spid="_x0000_s62025"/>
                </a:ext>
                <a:ext uri="{FF2B5EF4-FFF2-40B4-BE49-F238E27FC236}">
                  <a16:creationId xmlns:a16="http://schemas.microsoft.com/office/drawing/2014/main" id="{00000000-0008-0000-0400-00004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893</xdr:row>
          <xdr:rowOff>85725</xdr:rowOff>
        </xdr:from>
        <xdr:to>
          <xdr:col>42</xdr:col>
          <xdr:colOff>104775</xdr:colOff>
          <xdr:row>895</xdr:row>
          <xdr:rowOff>47625</xdr:rowOff>
        </xdr:to>
        <xdr:sp macro="" textlink="">
          <xdr:nvSpPr>
            <xdr:cNvPr id="62026" name="Check Box 586" hidden="1">
              <a:extLst>
                <a:ext uri="{63B3BB69-23CF-44E3-9099-C40C66FF867C}">
                  <a14:compatExt spid="_x0000_s62026"/>
                </a:ext>
                <a:ext uri="{FF2B5EF4-FFF2-40B4-BE49-F238E27FC236}">
                  <a16:creationId xmlns:a16="http://schemas.microsoft.com/office/drawing/2014/main" id="{00000000-0008-0000-0400-00004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894</xdr:row>
          <xdr:rowOff>85725</xdr:rowOff>
        </xdr:from>
        <xdr:to>
          <xdr:col>40</xdr:col>
          <xdr:colOff>104775</xdr:colOff>
          <xdr:row>896</xdr:row>
          <xdr:rowOff>38100</xdr:rowOff>
        </xdr:to>
        <xdr:sp macro="" textlink="">
          <xdr:nvSpPr>
            <xdr:cNvPr id="62027" name="Option 必11-3-1" hidden="1">
              <a:extLst>
                <a:ext uri="{63B3BB69-23CF-44E3-9099-C40C66FF867C}">
                  <a14:compatExt spid="_x0000_s62027"/>
                </a:ext>
                <a:ext uri="{FF2B5EF4-FFF2-40B4-BE49-F238E27FC236}">
                  <a16:creationId xmlns:a16="http://schemas.microsoft.com/office/drawing/2014/main" id="{00000000-0008-0000-0400-00004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894</xdr:row>
          <xdr:rowOff>85725</xdr:rowOff>
        </xdr:from>
        <xdr:to>
          <xdr:col>34</xdr:col>
          <xdr:colOff>0</xdr:colOff>
          <xdr:row>896</xdr:row>
          <xdr:rowOff>38100</xdr:rowOff>
        </xdr:to>
        <xdr:sp macro="" textlink="">
          <xdr:nvSpPr>
            <xdr:cNvPr id="62028" name="Option Button 588" hidden="1">
              <a:extLst>
                <a:ext uri="{63B3BB69-23CF-44E3-9099-C40C66FF867C}">
                  <a14:compatExt spid="_x0000_s62028"/>
                </a:ext>
                <a:ext uri="{FF2B5EF4-FFF2-40B4-BE49-F238E27FC236}">
                  <a16:creationId xmlns:a16="http://schemas.microsoft.com/office/drawing/2014/main" id="{00000000-0008-0000-0400-00004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894</xdr:row>
          <xdr:rowOff>85725</xdr:rowOff>
        </xdr:from>
        <xdr:to>
          <xdr:col>27</xdr:col>
          <xdr:colOff>0</xdr:colOff>
          <xdr:row>896</xdr:row>
          <xdr:rowOff>38100</xdr:rowOff>
        </xdr:to>
        <xdr:sp macro="" textlink="">
          <xdr:nvSpPr>
            <xdr:cNvPr id="62029" name="Option Button 589" hidden="1">
              <a:extLst>
                <a:ext uri="{63B3BB69-23CF-44E3-9099-C40C66FF867C}">
                  <a14:compatExt spid="_x0000_s62029"/>
                </a:ext>
                <a:ext uri="{FF2B5EF4-FFF2-40B4-BE49-F238E27FC236}">
                  <a16:creationId xmlns:a16="http://schemas.microsoft.com/office/drawing/2014/main" id="{00000000-0008-0000-0400-00004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894</xdr:row>
          <xdr:rowOff>85725</xdr:rowOff>
        </xdr:from>
        <xdr:to>
          <xdr:col>20</xdr:col>
          <xdr:colOff>0</xdr:colOff>
          <xdr:row>896</xdr:row>
          <xdr:rowOff>38100</xdr:rowOff>
        </xdr:to>
        <xdr:sp macro="" textlink="">
          <xdr:nvSpPr>
            <xdr:cNvPr id="62030" name="Option Button 590" hidden="1">
              <a:extLst>
                <a:ext uri="{63B3BB69-23CF-44E3-9099-C40C66FF867C}">
                  <a14:compatExt spid="_x0000_s62030"/>
                </a:ext>
                <a:ext uri="{FF2B5EF4-FFF2-40B4-BE49-F238E27FC236}">
                  <a16:creationId xmlns:a16="http://schemas.microsoft.com/office/drawing/2014/main" id="{00000000-0008-0000-0400-00004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892</xdr:row>
          <xdr:rowOff>142875</xdr:rowOff>
        </xdr:from>
        <xdr:to>
          <xdr:col>40</xdr:col>
          <xdr:colOff>104775</xdr:colOff>
          <xdr:row>894</xdr:row>
          <xdr:rowOff>47625</xdr:rowOff>
        </xdr:to>
        <xdr:sp macro="" textlink="">
          <xdr:nvSpPr>
            <xdr:cNvPr id="62031" name="Option 必11-2-1" hidden="1">
              <a:extLst>
                <a:ext uri="{63B3BB69-23CF-44E3-9099-C40C66FF867C}">
                  <a14:compatExt spid="_x0000_s62031"/>
                </a:ext>
                <a:ext uri="{FF2B5EF4-FFF2-40B4-BE49-F238E27FC236}">
                  <a16:creationId xmlns:a16="http://schemas.microsoft.com/office/drawing/2014/main" id="{00000000-0008-0000-0400-00004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892</xdr:row>
          <xdr:rowOff>133350</xdr:rowOff>
        </xdr:from>
        <xdr:to>
          <xdr:col>34</xdr:col>
          <xdr:colOff>0</xdr:colOff>
          <xdr:row>894</xdr:row>
          <xdr:rowOff>38100</xdr:rowOff>
        </xdr:to>
        <xdr:sp macro="" textlink="">
          <xdr:nvSpPr>
            <xdr:cNvPr id="62032" name="Option Button 592" hidden="1">
              <a:extLst>
                <a:ext uri="{63B3BB69-23CF-44E3-9099-C40C66FF867C}">
                  <a14:compatExt spid="_x0000_s62032"/>
                </a:ext>
                <a:ext uri="{FF2B5EF4-FFF2-40B4-BE49-F238E27FC236}">
                  <a16:creationId xmlns:a16="http://schemas.microsoft.com/office/drawing/2014/main" id="{00000000-0008-0000-0400-00005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892</xdr:row>
          <xdr:rowOff>133350</xdr:rowOff>
        </xdr:from>
        <xdr:to>
          <xdr:col>27</xdr:col>
          <xdr:colOff>0</xdr:colOff>
          <xdr:row>894</xdr:row>
          <xdr:rowOff>38100</xdr:rowOff>
        </xdr:to>
        <xdr:sp macro="" textlink="">
          <xdr:nvSpPr>
            <xdr:cNvPr id="62033" name="Option Button 593" hidden="1">
              <a:extLst>
                <a:ext uri="{63B3BB69-23CF-44E3-9099-C40C66FF867C}">
                  <a14:compatExt spid="_x0000_s62033"/>
                </a:ext>
                <a:ext uri="{FF2B5EF4-FFF2-40B4-BE49-F238E27FC236}">
                  <a16:creationId xmlns:a16="http://schemas.microsoft.com/office/drawing/2014/main" id="{00000000-0008-0000-0400-00005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892</xdr:row>
          <xdr:rowOff>133350</xdr:rowOff>
        </xdr:from>
        <xdr:to>
          <xdr:col>20</xdr:col>
          <xdr:colOff>0</xdr:colOff>
          <xdr:row>894</xdr:row>
          <xdr:rowOff>38100</xdr:rowOff>
        </xdr:to>
        <xdr:sp macro="" textlink="">
          <xdr:nvSpPr>
            <xdr:cNvPr id="62034" name="Option Button 594" hidden="1">
              <a:extLst>
                <a:ext uri="{63B3BB69-23CF-44E3-9099-C40C66FF867C}">
                  <a14:compatExt spid="_x0000_s62034"/>
                </a:ext>
                <a:ext uri="{FF2B5EF4-FFF2-40B4-BE49-F238E27FC236}">
                  <a16:creationId xmlns:a16="http://schemas.microsoft.com/office/drawing/2014/main" id="{00000000-0008-0000-0400-00005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886</xdr:row>
          <xdr:rowOff>9525</xdr:rowOff>
        </xdr:from>
        <xdr:to>
          <xdr:col>40</xdr:col>
          <xdr:colOff>104775</xdr:colOff>
          <xdr:row>888</xdr:row>
          <xdr:rowOff>38100</xdr:rowOff>
        </xdr:to>
        <xdr:sp macro="" textlink="">
          <xdr:nvSpPr>
            <xdr:cNvPr id="62035" name="Option 必11-1-1" hidden="1">
              <a:extLst>
                <a:ext uri="{63B3BB69-23CF-44E3-9099-C40C66FF867C}">
                  <a14:compatExt spid="_x0000_s62035"/>
                </a:ext>
                <a:ext uri="{FF2B5EF4-FFF2-40B4-BE49-F238E27FC236}">
                  <a16:creationId xmlns:a16="http://schemas.microsoft.com/office/drawing/2014/main" id="{00000000-0008-0000-0400-00005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886</xdr:row>
          <xdr:rowOff>9525</xdr:rowOff>
        </xdr:from>
        <xdr:to>
          <xdr:col>34</xdr:col>
          <xdr:colOff>0</xdr:colOff>
          <xdr:row>888</xdr:row>
          <xdr:rowOff>38100</xdr:rowOff>
        </xdr:to>
        <xdr:sp macro="" textlink="">
          <xdr:nvSpPr>
            <xdr:cNvPr id="62036" name="Option Button 596" hidden="1">
              <a:extLst>
                <a:ext uri="{63B3BB69-23CF-44E3-9099-C40C66FF867C}">
                  <a14:compatExt spid="_x0000_s62036"/>
                </a:ext>
                <a:ext uri="{FF2B5EF4-FFF2-40B4-BE49-F238E27FC236}">
                  <a16:creationId xmlns:a16="http://schemas.microsoft.com/office/drawing/2014/main" id="{00000000-0008-0000-0400-00005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886</xdr:row>
          <xdr:rowOff>9525</xdr:rowOff>
        </xdr:from>
        <xdr:to>
          <xdr:col>27</xdr:col>
          <xdr:colOff>0</xdr:colOff>
          <xdr:row>888</xdr:row>
          <xdr:rowOff>38100</xdr:rowOff>
        </xdr:to>
        <xdr:sp macro="" textlink="">
          <xdr:nvSpPr>
            <xdr:cNvPr id="62037" name="Option Button 597" hidden="1">
              <a:extLst>
                <a:ext uri="{63B3BB69-23CF-44E3-9099-C40C66FF867C}">
                  <a14:compatExt spid="_x0000_s62037"/>
                </a:ext>
                <a:ext uri="{FF2B5EF4-FFF2-40B4-BE49-F238E27FC236}">
                  <a16:creationId xmlns:a16="http://schemas.microsoft.com/office/drawing/2014/main" id="{00000000-0008-0000-0400-00005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886</xdr:row>
          <xdr:rowOff>9525</xdr:rowOff>
        </xdr:from>
        <xdr:to>
          <xdr:col>20</xdr:col>
          <xdr:colOff>0</xdr:colOff>
          <xdr:row>888</xdr:row>
          <xdr:rowOff>38100</xdr:rowOff>
        </xdr:to>
        <xdr:sp macro="" textlink="">
          <xdr:nvSpPr>
            <xdr:cNvPr id="62038" name="Option Button 598" hidden="1">
              <a:extLst>
                <a:ext uri="{63B3BB69-23CF-44E3-9099-C40C66FF867C}">
                  <a14:compatExt spid="_x0000_s62038"/>
                </a:ext>
                <a:ext uri="{FF2B5EF4-FFF2-40B4-BE49-F238E27FC236}">
                  <a16:creationId xmlns:a16="http://schemas.microsoft.com/office/drawing/2014/main" id="{00000000-0008-0000-0400-00005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916</xdr:row>
          <xdr:rowOff>142875</xdr:rowOff>
        </xdr:from>
        <xdr:to>
          <xdr:col>1</xdr:col>
          <xdr:colOff>180975</xdr:colOff>
          <xdr:row>916</xdr:row>
          <xdr:rowOff>514350</xdr:rowOff>
        </xdr:to>
        <xdr:sp macro="" textlink="">
          <xdr:nvSpPr>
            <xdr:cNvPr id="62039" name="Check Box 599" hidden="1">
              <a:extLst>
                <a:ext uri="{63B3BB69-23CF-44E3-9099-C40C66FF867C}">
                  <a14:compatExt spid="_x0000_s62039"/>
                </a:ext>
                <a:ext uri="{FF2B5EF4-FFF2-40B4-BE49-F238E27FC236}">
                  <a16:creationId xmlns:a16="http://schemas.microsoft.com/office/drawing/2014/main" id="{00000000-0008-0000-0400-00005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947</xdr:row>
          <xdr:rowOff>142875</xdr:rowOff>
        </xdr:from>
        <xdr:to>
          <xdr:col>1</xdr:col>
          <xdr:colOff>180975</xdr:colOff>
          <xdr:row>947</xdr:row>
          <xdr:rowOff>514350</xdr:rowOff>
        </xdr:to>
        <xdr:sp macro="" textlink="">
          <xdr:nvSpPr>
            <xdr:cNvPr id="62040" name="Check Box 600" hidden="1">
              <a:extLst>
                <a:ext uri="{63B3BB69-23CF-44E3-9099-C40C66FF867C}">
                  <a14:compatExt spid="_x0000_s62040"/>
                </a:ext>
                <a:ext uri="{FF2B5EF4-FFF2-40B4-BE49-F238E27FC236}">
                  <a16:creationId xmlns:a16="http://schemas.microsoft.com/office/drawing/2014/main" id="{00000000-0008-0000-0400-00005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978</xdr:row>
          <xdr:rowOff>142875</xdr:rowOff>
        </xdr:from>
        <xdr:to>
          <xdr:col>1</xdr:col>
          <xdr:colOff>180975</xdr:colOff>
          <xdr:row>978</xdr:row>
          <xdr:rowOff>514350</xdr:rowOff>
        </xdr:to>
        <xdr:sp macro="" textlink="">
          <xdr:nvSpPr>
            <xdr:cNvPr id="62041" name="Check Box 601" hidden="1">
              <a:extLst>
                <a:ext uri="{63B3BB69-23CF-44E3-9099-C40C66FF867C}">
                  <a14:compatExt spid="_x0000_s62041"/>
                </a:ext>
                <a:ext uri="{FF2B5EF4-FFF2-40B4-BE49-F238E27FC236}">
                  <a16:creationId xmlns:a16="http://schemas.microsoft.com/office/drawing/2014/main" id="{00000000-0008-0000-0400-00005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930</xdr:row>
          <xdr:rowOff>142875</xdr:rowOff>
        </xdr:from>
        <xdr:to>
          <xdr:col>43</xdr:col>
          <xdr:colOff>104775</xdr:colOff>
          <xdr:row>935</xdr:row>
          <xdr:rowOff>38100</xdr:rowOff>
        </xdr:to>
        <xdr:sp macro="" textlink="">
          <xdr:nvSpPr>
            <xdr:cNvPr id="62042" name="Check Box 602" hidden="1">
              <a:extLst>
                <a:ext uri="{63B3BB69-23CF-44E3-9099-C40C66FF867C}">
                  <a14:compatExt spid="_x0000_s62042"/>
                </a:ext>
                <a:ext uri="{FF2B5EF4-FFF2-40B4-BE49-F238E27FC236}">
                  <a16:creationId xmlns:a16="http://schemas.microsoft.com/office/drawing/2014/main" id="{00000000-0008-0000-0400-00005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930</xdr:row>
          <xdr:rowOff>142875</xdr:rowOff>
        </xdr:from>
        <xdr:to>
          <xdr:col>33</xdr:col>
          <xdr:colOff>104775</xdr:colOff>
          <xdr:row>935</xdr:row>
          <xdr:rowOff>47625</xdr:rowOff>
        </xdr:to>
        <xdr:sp macro="" textlink="">
          <xdr:nvSpPr>
            <xdr:cNvPr id="62043" name="Check Box 603" hidden="1">
              <a:extLst>
                <a:ext uri="{63B3BB69-23CF-44E3-9099-C40C66FF867C}">
                  <a14:compatExt spid="_x0000_s62043"/>
                </a:ext>
                <a:ext uri="{FF2B5EF4-FFF2-40B4-BE49-F238E27FC236}">
                  <a16:creationId xmlns:a16="http://schemas.microsoft.com/office/drawing/2014/main" id="{00000000-0008-0000-0400-00005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930</xdr:row>
          <xdr:rowOff>142875</xdr:rowOff>
        </xdr:from>
        <xdr:to>
          <xdr:col>30</xdr:col>
          <xdr:colOff>104775</xdr:colOff>
          <xdr:row>935</xdr:row>
          <xdr:rowOff>47625</xdr:rowOff>
        </xdr:to>
        <xdr:sp macro="" textlink="">
          <xdr:nvSpPr>
            <xdr:cNvPr id="62044" name="Check Box 604" hidden="1">
              <a:extLst>
                <a:ext uri="{63B3BB69-23CF-44E3-9099-C40C66FF867C}">
                  <a14:compatExt spid="_x0000_s62044"/>
                </a:ext>
                <a:ext uri="{FF2B5EF4-FFF2-40B4-BE49-F238E27FC236}">
                  <a16:creationId xmlns:a16="http://schemas.microsoft.com/office/drawing/2014/main" id="{00000000-0008-0000-0400-00005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930</xdr:row>
          <xdr:rowOff>142875</xdr:rowOff>
        </xdr:from>
        <xdr:to>
          <xdr:col>25</xdr:col>
          <xdr:colOff>133350</xdr:colOff>
          <xdr:row>935</xdr:row>
          <xdr:rowOff>38100</xdr:rowOff>
        </xdr:to>
        <xdr:sp macro="" textlink="">
          <xdr:nvSpPr>
            <xdr:cNvPr id="62045" name="Check Box 605" hidden="1">
              <a:extLst>
                <a:ext uri="{63B3BB69-23CF-44E3-9099-C40C66FF867C}">
                  <a14:compatExt spid="_x0000_s62045"/>
                </a:ext>
                <a:ext uri="{FF2B5EF4-FFF2-40B4-BE49-F238E27FC236}">
                  <a16:creationId xmlns:a16="http://schemas.microsoft.com/office/drawing/2014/main" id="{00000000-0008-0000-0400-00005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930</xdr:row>
          <xdr:rowOff>142875</xdr:rowOff>
        </xdr:from>
        <xdr:to>
          <xdr:col>17</xdr:col>
          <xdr:colOff>85725</xdr:colOff>
          <xdr:row>935</xdr:row>
          <xdr:rowOff>47625</xdr:rowOff>
        </xdr:to>
        <xdr:sp macro="" textlink="">
          <xdr:nvSpPr>
            <xdr:cNvPr id="62046" name="Check Box 606" hidden="1">
              <a:extLst>
                <a:ext uri="{63B3BB69-23CF-44E3-9099-C40C66FF867C}">
                  <a14:compatExt spid="_x0000_s62046"/>
                </a:ext>
                <a:ext uri="{FF2B5EF4-FFF2-40B4-BE49-F238E27FC236}">
                  <a16:creationId xmlns:a16="http://schemas.microsoft.com/office/drawing/2014/main" id="{00000000-0008-0000-0400-00005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930</xdr:row>
          <xdr:rowOff>142875</xdr:rowOff>
        </xdr:from>
        <xdr:to>
          <xdr:col>11</xdr:col>
          <xdr:colOff>190500</xdr:colOff>
          <xdr:row>935</xdr:row>
          <xdr:rowOff>47625</xdr:rowOff>
        </xdr:to>
        <xdr:sp macro="" textlink="">
          <xdr:nvSpPr>
            <xdr:cNvPr id="62047" name="Check Box 607" hidden="1">
              <a:extLst>
                <a:ext uri="{63B3BB69-23CF-44E3-9099-C40C66FF867C}">
                  <a14:compatExt spid="_x0000_s62047"/>
                </a:ext>
                <a:ext uri="{FF2B5EF4-FFF2-40B4-BE49-F238E27FC236}">
                  <a16:creationId xmlns:a16="http://schemas.microsoft.com/office/drawing/2014/main" id="{00000000-0008-0000-0400-00005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930</xdr:row>
          <xdr:rowOff>142875</xdr:rowOff>
        </xdr:from>
        <xdr:to>
          <xdr:col>7</xdr:col>
          <xdr:colOff>1200150</xdr:colOff>
          <xdr:row>935</xdr:row>
          <xdr:rowOff>47625</xdr:rowOff>
        </xdr:to>
        <xdr:sp macro="" textlink="">
          <xdr:nvSpPr>
            <xdr:cNvPr id="62048" name="Check Box 608" hidden="1">
              <a:extLst>
                <a:ext uri="{63B3BB69-23CF-44E3-9099-C40C66FF867C}">
                  <a14:compatExt spid="_x0000_s62048"/>
                </a:ext>
                <a:ext uri="{FF2B5EF4-FFF2-40B4-BE49-F238E27FC236}">
                  <a16:creationId xmlns:a16="http://schemas.microsoft.com/office/drawing/2014/main" id="{00000000-0008-0000-0400-00006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926</xdr:row>
          <xdr:rowOff>85725</xdr:rowOff>
        </xdr:from>
        <xdr:to>
          <xdr:col>42</xdr:col>
          <xdr:colOff>104775</xdr:colOff>
          <xdr:row>928</xdr:row>
          <xdr:rowOff>47625</xdr:rowOff>
        </xdr:to>
        <xdr:sp macro="" textlink="">
          <xdr:nvSpPr>
            <xdr:cNvPr id="62049" name="Check Box 609" hidden="1">
              <a:extLst>
                <a:ext uri="{63B3BB69-23CF-44E3-9099-C40C66FF867C}">
                  <a14:compatExt spid="_x0000_s62049"/>
                </a:ext>
                <a:ext uri="{FF2B5EF4-FFF2-40B4-BE49-F238E27FC236}">
                  <a16:creationId xmlns:a16="http://schemas.microsoft.com/office/drawing/2014/main" id="{00000000-0008-0000-0400-00006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927</xdr:row>
          <xdr:rowOff>85725</xdr:rowOff>
        </xdr:from>
        <xdr:to>
          <xdr:col>40</xdr:col>
          <xdr:colOff>66675</xdr:colOff>
          <xdr:row>929</xdr:row>
          <xdr:rowOff>38100</xdr:rowOff>
        </xdr:to>
        <xdr:sp macro="" textlink="">
          <xdr:nvSpPr>
            <xdr:cNvPr id="62050" name="Option 選19-3-1" hidden="1">
              <a:extLst>
                <a:ext uri="{63B3BB69-23CF-44E3-9099-C40C66FF867C}">
                  <a14:compatExt spid="_x0000_s62050"/>
                </a:ext>
                <a:ext uri="{FF2B5EF4-FFF2-40B4-BE49-F238E27FC236}">
                  <a16:creationId xmlns:a16="http://schemas.microsoft.com/office/drawing/2014/main" id="{00000000-0008-0000-0400-00006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927</xdr:row>
          <xdr:rowOff>85725</xdr:rowOff>
        </xdr:from>
        <xdr:to>
          <xdr:col>34</xdr:col>
          <xdr:colOff>0</xdr:colOff>
          <xdr:row>929</xdr:row>
          <xdr:rowOff>38100</xdr:rowOff>
        </xdr:to>
        <xdr:sp macro="" textlink="">
          <xdr:nvSpPr>
            <xdr:cNvPr id="62051" name="Option Button 611" hidden="1">
              <a:extLst>
                <a:ext uri="{63B3BB69-23CF-44E3-9099-C40C66FF867C}">
                  <a14:compatExt spid="_x0000_s62051"/>
                </a:ext>
                <a:ext uri="{FF2B5EF4-FFF2-40B4-BE49-F238E27FC236}">
                  <a16:creationId xmlns:a16="http://schemas.microsoft.com/office/drawing/2014/main" id="{00000000-0008-0000-0400-00006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927</xdr:row>
          <xdr:rowOff>85725</xdr:rowOff>
        </xdr:from>
        <xdr:to>
          <xdr:col>27</xdr:col>
          <xdr:colOff>0</xdr:colOff>
          <xdr:row>929</xdr:row>
          <xdr:rowOff>38100</xdr:rowOff>
        </xdr:to>
        <xdr:sp macro="" textlink="">
          <xdr:nvSpPr>
            <xdr:cNvPr id="62052" name="Option Button 612" hidden="1">
              <a:extLst>
                <a:ext uri="{63B3BB69-23CF-44E3-9099-C40C66FF867C}">
                  <a14:compatExt spid="_x0000_s62052"/>
                </a:ext>
                <a:ext uri="{FF2B5EF4-FFF2-40B4-BE49-F238E27FC236}">
                  <a16:creationId xmlns:a16="http://schemas.microsoft.com/office/drawing/2014/main" id="{00000000-0008-0000-0400-00006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927</xdr:row>
          <xdr:rowOff>85725</xdr:rowOff>
        </xdr:from>
        <xdr:to>
          <xdr:col>20</xdr:col>
          <xdr:colOff>0</xdr:colOff>
          <xdr:row>929</xdr:row>
          <xdr:rowOff>38100</xdr:rowOff>
        </xdr:to>
        <xdr:sp macro="" textlink="">
          <xdr:nvSpPr>
            <xdr:cNvPr id="62053" name="Option Button 613" hidden="1">
              <a:extLst>
                <a:ext uri="{63B3BB69-23CF-44E3-9099-C40C66FF867C}">
                  <a14:compatExt spid="_x0000_s62053"/>
                </a:ext>
                <a:ext uri="{FF2B5EF4-FFF2-40B4-BE49-F238E27FC236}">
                  <a16:creationId xmlns:a16="http://schemas.microsoft.com/office/drawing/2014/main" id="{00000000-0008-0000-0400-00006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925</xdr:row>
          <xdr:rowOff>142875</xdr:rowOff>
        </xdr:from>
        <xdr:to>
          <xdr:col>40</xdr:col>
          <xdr:colOff>66675</xdr:colOff>
          <xdr:row>927</xdr:row>
          <xdr:rowOff>47625</xdr:rowOff>
        </xdr:to>
        <xdr:sp macro="" textlink="">
          <xdr:nvSpPr>
            <xdr:cNvPr id="62054" name="Option 選19-2-1" hidden="1">
              <a:extLst>
                <a:ext uri="{63B3BB69-23CF-44E3-9099-C40C66FF867C}">
                  <a14:compatExt spid="_x0000_s62054"/>
                </a:ext>
                <a:ext uri="{FF2B5EF4-FFF2-40B4-BE49-F238E27FC236}">
                  <a16:creationId xmlns:a16="http://schemas.microsoft.com/office/drawing/2014/main" id="{00000000-0008-0000-0400-00006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925</xdr:row>
          <xdr:rowOff>133350</xdr:rowOff>
        </xdr:from>
        <xdr:to>
          <xdr:col>34</xdr:col>
          <xdr:colOff>0</xdr:colOff>
          <xdr:row>927</xdr:row>
          <xdr:rowOff>38100</xdr:rowOff>
        </xdr:to>
        <xdr:sp macro="" textlink="">
          <xdr:nvSpPr>
            <xdr:cNvPr id="62055" name="Option Button 615" hidden="1">
              <a:extLst>
                <a:ext uri="{63B3BB69-23CF-44E3-9099-C40C66FF867C}">
                  <a14:compatExt spid="_x0000_s62055"/>
                </a:ext>
                <a:ext uri="{FF2B5EF4-FFF2-40B4-BE49-F238E27FC236}">
                  <a16:creationId xmlns:a16="http://schemas.microsoft.com/office/drawing/2014/main" id="{00000000-0008-0000-0400-00006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925</xdr:row>
          <xdr:rowOff>133350</xdr:rowOff>
        </xdr:from>
        <xdr:to>
          <xdr:col>27</xdr:col>
          <xdr:colOff>0</xdr:colOff>
          <xdr:row>927</xdr:row>
          <xdr:rowOff>38100</xdr:rowOff>
        </xdr:to>
        <xdr:sp macro="" textlink="">
          <xdr:nvSpPr>
            <xdr:cNvPr id="62056" name="Option Button 616" hidden="1">
              <a:extLst>
                <a:ext uri="{63B3BB69-23CF-44E3-9099-C40C66FF867C}">
                  <a14:compatExt spid="_x0000_s62056"/>
                </a:ext>
                <a:ext uri="{FF2B5EF4-FFF2-40B4-BE49-F238E27FC236}">
                  <a16:creationId xmlns:a16="http://schemas.microsoft.com/office/drawing/2014/main" id="{00000000-0008-0000-0400-00006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925</xdr:row>
          <xdr:rowOff>133350</xdr:rowOff>
        </xdr:from>
        <xdr:to>
          <xdr:col>20</xdr:col>
          <xdr:colOff>0</xdr:colOff>
          <xdr:row>927</xdr:row>
          <xdr:rowOff>38100</xdr:rowOff>
        </xdr:to>
        <xdr:sp macro="" textlink="">
          <xdr:nvSpPr>
            <xdr:cNvPr id="62057" name="Option Button 617" hidden="1">
              <a:extLst>
                <a:ext uri="{63B3BB69-23CF-44E3-9099-C40C66FF867C}">
                  <a14:compatExt spid="_x0000_s62057"/>
                </a:ext>
                <a:ext uri="{FF2B5EF4-FFF2-40B4-BE49-F238E27FC236}">
                  <a16:creationId xmlns:a16="http://schemas.microsoft.com/office/drawing/2014/main" id="{00000000-0008-0000-0400-00006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919</xdr:row>
          <xdr:rowOff>9525</xdr:rowOff>
        </xdr:from>
        <xdr:to>
          <xdr:col>40</xdr:col>
          <xdr:colOff>66675</xdr:colOff>
          <xdr:row>921</xdr:row>
          <xdr:rowOff>38100</xdr:rowOff>
        </xdr:to>
        <xdr:sp macro="" textlink="">
          <xdr:nvSpPr>
            <xdr:cNvPr id="62058" name="Option 選19-1-1" hidden="1">
              <a:extLst>
                <a:ext uri="{63B3BB69-23CF-44E3-9099-C40C66FF867C}">
                  <a14:compatExt spid="_x0000_s62058"/>
                </a:ext>
                <a:ext uri="{FF2B5EF4-FFF2-40B4-BE49-F238E27FC236}">
                  <a16:creationId xmlns:a16="http://schemas.microsoft.com/office/drawing/2014/main" id="{00000000-0008-0000-0400-00006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919</xdr:row>
          <xdr:rowOff>9525</xdr:rowOff>
        </xdr:from>
        <xdr:to>
          <xdr:col>34</xdr:col>
          <xdr:colOff>0</xdr:colOff>
          <xdr:row>921</xdr:row>
          <xdr:rowOff>38100</xdr:rowOff>
        </xdr:to>
        <xdr:sp macro="" textlink="">
          <xdr:nvSpPr>
            <xdr:cNvPr id="62059" name="Option Button 619" hidden="1">
              <a:extLst>
                <a:ext uri="{63B3BB69-23CF-44E3-9099-C40C66FF867C}">
                  <a14:compatExt spid="_x0000_s62059"/>
                </a:ext>
                <a:ext uri="{FF2B5EF4-FFF2-40B4-BE49-F238E27FC236}">
                  <a16:creationId xmlns:a16="http://schemas.microsoft.com/office/drawing/2014/main" id="{00000000-0008-0000-0400-00006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919</xdr:row>
          <xdr:rowOff>9525</xdr:rowOff>
        </xdr:from>
        <xdr:to>
          <xdr:col>27</xdr:col>
          <xdr:colOff>0</xdr:colOff>
          <xdr:row>921</xdr:row>
          <xdr:rowOff>38100</xdr:rowOff>
        </xdr:to>
        <xdr:sp macro="" textlink="">
          <xdr:nvSpPr>
            <xdr:cNvPr id="62060" name="Option Button 620" hidden="1">
              <a:extLst>
                <a:ext uri="{63B3BB69-23CF-44E3-9099-C40C66FF867C}">
                  <a14:compatExt spid="_x0000_s62060"/>
                </a:ext>
                <a:ext uri="{FF2B5EF4-FFF2-40B4-BE49-F238E27FC236}">
                  <a16:creationId xmlns:a16="http://schemas.microsoft.com/office/drawing/2014/main" id="{00000000-0008-0000-0400-00006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919</xdr:row>
          <xdr:rowOff>9525</xdr:rowOff>
        </xdr:from>
        <xdr:to>
          <xdr:col>20</xdr:col>
          <xdr:colOff>0</xdr:colOff>
          <xdr:row>921</xdr:row>
          <xdr:rowOff>38100</xdr:rowOff>
        </xdr:to>
        <xdr:sp macro="" textlink="">
          <xdr:nvSpPr>
            <xdr:cNvPr id="62061" name="Option Button 621" hidden="1">
              <a:extLst>
                <a:ext uri="{63B3BB69-23CF-44E3-9099-C40C66FF867C}">
                  <a14:compatExt spid="_x0000_s62061"/>
                </a:ext>
                <a:ext uri="{FF2B5EF4-FFF2-40B4-BE49-F238E27FC236}">
                  <a16:creationId xmlns:a16="http://schemas.microsoft.com/office/drawing/2014/main" id="{00000000-0008-0000-0400-00006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961</xdr:row>
          <xdr:rowOff>142875</xdr:rowOff>
        </xdr:from>
        <xdr:to>
          <xdr:col>43</xdr:col>
          <xdr:colOff>104775</xdr:colOff>
          <xdr:row>966</xdr:row>
          <xdr:rowOff>38100</xdr:rowOff>
        </xdr:to>
        <xdr:sp macro="" textlink="">
          <xdr:nvSpPr>
            <xdr:cNvPr id="62062" name="Check Box 622" hidden="1">
              <a:extLst>
                <a:ext uri="{63B3BB69-23CF-44E3-9099-C40C66FF867C}">
                  <a14:compatExt spid="_x0000_s62062"/>
                </a:ext>
                <a:ext uri="{FF2B5EF4-FFF2-40B4-BE49-F238E27FC236}">
                  <a16:creationId xmlns:a16="http://schemas.microsoft.com/office/drawing/2014/main" id="{00000000-0008-0000-0400-00006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961</xdr:row>
          <xdr:rowOff>142875</xdr:rowOff>
        </xdr:from>
        <xdr:to>
          <xdr:col>33</xdr:col>
          <xdr:colOff>104775</xdr:colOff>
          <xdr:row>966</xdr:row>
          <xdr:rowOff>47625</xdr:rowOff>
        </xdr:to>
        <xdr:sp macro="" textlink="">
          <xdr:nvSpPr>
            <xdr:cNvPr id="62063" name="Check Box 623" hidden="1">
              <a:extLst>
                <a:ext uri="{63B3BB69-23CF-44E3-9099-C40C66FF867C}">
                  <a14:compatExt spid="_x0000_s62063"/>
                </a:ext>
                <a:ext uri="{FF2B5EF4-FFF2-40B4-BE49-F238E27FC236}">
                  <a16:creationId xmlns:a16="http://schemas.microsoft.com/office/drawing/2014/main" id="{00000000-0008-0000-0400-00006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961</xdr:row>
          <xdr:rowOff>142875</xdr:rowOff>
        </xdr:from>
        <xdr:to>
          <xdr:col>30</xdr:col>
          <xdr:colOff>104775</xdr:colOff>
          <xdr:row>966</xdr:row>
          <xdr:rowOff>47625</xdr:rowOff>
        </xdr:to>
        <xdr:sp macro="" textlink="">
          <xdr:nvSpPr>
            <xdr:cNvPr id="62064" name="Check Box 624" hidden="1">
              <a:extLst>
                <a:ext uri="{63B3BB69-23CF-44E3-9099-C40C66FF867C}">
                  <a14:compatExt spid="_x0000_s62064"/>
                </a:ext>
                <a:ext uri="{FF2B5EF4-FFF2-40B4-BE49-F238E27FC236}">
                  <a16:creationId xmlns:a16="http://schemas.microsoft.com/office/drawing/2014/main" id="{00000000-0008-0000-0400-00007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961</xdr:row>
          <xdr:rowOff>142875</xdr:rowOff>
        </xdr:from>
        <xdr:to>
          <xdr:col>25</xdr:col>
          <xdr:colOff>133350</xdr:colOff>
          <xdr:row>966</xdr:row>
          <xdr:rowOff>38100</xdr:rowOff>
        </xdr:to>
        <xdr:sp macro="" textlink="">
          <xdr:nvSpPr>
            <xdr:cNvPr id="62065" name="Check Box 625" hidden="1">
              <a:extLst>
                <a:ext uri="{63B3BB69-23CF-44E3-9099-C40C66FF867C}">
                  <a14:compatExt spid="_x0000_s62065"/>
                </a:ext>
                <a:ext uri="{FF2B5EF4-FFF2-40B4-BE49-F238E27FC236}">
                  <a16:creationId xmlns:a16="http://schemas.microsoft.com/office/drawing/2014/main" id="{00000000-0008-0000-0400-00007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961</xdr:row>
          <xdr:rowOff>142875</xdr:rowOff>
        </xdr:from>
        <xdr:to>
          <xdr:col>17</xdr:col>
          <xdr:colOff>85725</xdr:colOff>
          <xdr:row>966</xdr:row>
          <xdr:rowOff>47625</xdr:rowOff>
        </xdr:to>
        <xdr:sp macro="" textlink="">
          <xdr:nvSpPr>
            <xdr:cNvPr id="62066" name="Check Box 626" hidden="1">
              <a:extLst>
                <a:ext uri="{63B3BB69-23CF-44E3-9099-C40C66FF867C}">
                  <a14:compatExt spid="_x0000_s62066"/>
                </a:ext>
                <a:ext uri="{FF2B5EF4-FFF2-40B4-BE49-F238E27FC236}">
                  <a16:creationId xmlns:a16="http://schemas.microsoft.com/office/drawing/2014/main" id="{00000000-0008-0000-0400-00007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961</xdr:row>
          <xdr:rowOff>142875</xdr:rowOff>
        </xdr:from>
        <xdr:to>
          <xdr:col>11</xdr:col>
          <xdr:colOff>190500</xdr:colOff>
          <xdr:row>966</xdr:row>
          <xdr:rowOff>47625</xdr:rowOff>
        </xdr:to>
        <xdr:sp macro="" textlink="">
          <xdr:nvSpPr>
            <xdr:cNvPr id="62067" name="Check Box 627" hidden="1">
              <a:extLst>
                <a:ext uri="{63B3BB69-23CF-44E3-9099-C40C66FF867C}">
                  <a14:compatExt spid="_x0000_s62067"/>
                </a:ext>
                <a:ext uri="{FF2B5EF4-FFF2-40B4-BE49-F238E27FC236}">
                  <a16:creationId xmlns:a16="http://schemas.microsoft.com/office/drawing/2014/main" id="{00000000-0008-0000-0400-00007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961</xdr:row>
          <xdr:rowOff>142875</xdr:rowOff>
        </xdr:from>
        <xdr:to>
          <xdr:col>7</xdr:col>
          <xdr:colOff>1200150</xdr:colOff>
          <xdr:row>966</xdr:row>
          <xdr:rowOff>47625</xdr:rowOff>
        </xdr:to>
        <xdr:sp macro="" textlink="">
          <xdr:nvSpPr>
            <xdr:cNvPr id="62068" name="Check Box 628" hidden="1">
              <a:extLst>
                <a:ext uri="{63B3BB69-23CF-44E3-9099-C40C66FF867C}">
                  <a14:compatExt spid="_x0000_s62068"/>
                </a:ext>
                <a:ext uri="{FF2B5EF4-FFF2-40B4-BE49-F238E27FC236}">
                  <a16:creationId xmlns:a16="http://schemas.microsoft.com/office/drawing/2014/main" id="{00000000-0008-0000-0400-00007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957</xdr:row>
          <xdr:rowOff>85725</xdr:rowOff>
        </xdr:from>
        <xdr:to>
          <xdr:col>42</xdr:col>
          <xdr:colOff>104775</xdr:colOff>
          <xdr:row>959</xdr:row>
          <xdr:rowOff>47625</xdr:rowOff>
        </xdr:to>
        <xdr:sp macro="" textlink="">
          <xdr:nvSpPr>
            <xdr:cNvPr id="62069" name="Check Box 629" hidden="1">
              <a:extLst>
                <a:ext uri="{63B3BB69-23CF-44E3-9099-C40C66FF867C}">
                  <a14:compatExt spid="_x0000_s62069"/>
                </a:ext>
                <a:ext uri="{FF2B5EF4-FFF2-40B4-BE49-F238E27FC236}">
                  <a16:creationId xmlns:a16="http://schemas.microsoft.com/office/drawing/2014/main" id="{00000000-0008-0000-0400-00007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958</xdr:row>
          <xdr:rowOff>85725</xdr:rowOff>
        </xdr:from>
        <xdr:to>
          <xdr:col>40</xdr:col>
          <xdr:colOff>57150</xdr:colOff>
          <xdr:row>960</xdr:row>
          <xdr:rowOff>38100</xdr:rowOff>
        </xdr:to>
        <xdr:sp macro="" textlink="">
          <xdr:nvSpPr>
            <xdr:cNvPr id="62070" name="Option 選20-3-1" hidden="1">
              <a:extLst>
                <a:ext uri="{63B3BB69-23CF-44E3-9099-C40C66FF867C}">
                  <a14:compatExt spid="_x0000_s62070"/>
                </a:ext>
                <a:ext uri="{FF2B5EF4-FFF2-40B4-BE49-F238E27FC236}">
                  <a16:creationId xmlns:a16="http://schemas.microsoft.com/office/drawing/2014/main" id="{00000000-0008-0000-0400-00007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958</xdr:row>
          <xdr:rowOff>85725</xdr:rowOff>
        </xdr:from>
        <xdr:to>
          <xdr:col>33</xdr:col>
          <xdr:colOff>209550</xdr:colOff>
          <xdr:row>960</xdr:row>
          <xdr:rowOff>38100</xdr:rowOff>
        </xdr:to>
        <xdr:sp macro="" textlink="">
          <xdr:nvSpPr>
            <xdr:cNvPr id="62071" name="Option Button 631" hidden="1">
              <a:extLst>
                <a:ext uri="{63B3BB69-23CF-44E3-9099-C40C66FF867C}">
                  <a14:compatExt spid="_x0000_s62071"/>
                </a:ext>
                <a:ext uri="{FF2B5EF4-FFF2-40B4-BE49-F238E27FC236}">
                  <a16:creationId xmlns:a16="http://schemas.microsoft.com/office/drawing/2014/main" id="{00000000-0008-0000-0400-00007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958</xdr:row>
          <xdr:rowOff>85725</xdr:rowOff>
        </xdr:from>
        <xdr:to>
          <xdr:col>26</xdr:col>
          <xdr:colOff>209550</xdr:colOff>
          <xdr:row>960</xdr:row>
          <xdr:rowOff>38100</xdr:rowOff>
        </xdr:to>
        <xdr:sp macro="" textlink="">
          <xdr:nvSpPr>
            <xdr:cNvPr id="62072" name="Option Button 632" hidden="1">
              <a:extLst>
                <a:ext uri="{63B3BB69-23CF-44E3-9099-C40C66FF867C}">
                  <a14:compatExt spid="_x0000_s62072"/>
                </a:ext>
                <a:ext uri="{FF2B5EF4-FFF2-40B4-BE49-F238E27FC236}">
                  <a16:creationId xmlns:a16="http://schemas.microsoft.com/office/drawing/2014/main" id="{00000000-0008-0000-0400-00007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958</xdr:row>
          <xdr:rowOff>85725</xdr:rowOff>
        </xdr:from>
        <xdr:to>
          <xdr:col>19</xdr:col>
          <xdr:colOff>209550</xdr:colOff>
          <xdr:row>960</xdr:row>
          <xdr:rowOff>38100</xdr:rowOff>
        </xdr:to>
        <xdr:sp macro="" textlink="">
          <xdr:nvSpPr>
            <xdr:cNvPr id="62073" name="Option Button 633" hidden="1">
              <a:extLst>
                <a:ext uri="{63B3BB69-23CF-44E3-9099-C40C66FF867C}">
                  <a14:compatExt spid="_x0000_s62073"/>
                </a:ext>
                <a:ext uri="{FF2B5EF4-FFF2-40B4-BE49-F238E27FC236}">
                  <a16:creationId xmlns:a16="http://schemas.microsoft.com/office/drawing/2014/main" id="{00000000-0008-0000-0400-00007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956</xdr:row>
          <xdr:rowOff>142875</xdr:rowOff>
        </xdr:from>
        <xdr:to>
          <xdr:col>40</xdr:col>
          <xdr:colOff>57150</xdr:colOff>
          <xdr:row>958</xdr:row>
          <xdr:rowOff>47625</xdr:rowOff>
        </xdr:to>
        <xdr:sp macro="" textlink="">
          <xdr:nvSpPr>
            <xdr:cNvPr id="62074" name="Option 選20-2-1" hidden="1">
              <a:extLst>
                <a:ext uri="{63B3BB69-23CF-44E3-9099-C40C66FF867C}">
                  <a14:compatExt spid="_x0000_s62074"/>
                </a:ext>
                <a:ext uri="{FF2B5EF4-FFF2-40B4-BE49-F238E27FC236}">
                  <a16:creationId xmlns:a16="http://schemas.microsoft.com/office/drawing/2014/main" id="{00000000-0008-0000-0400-00007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956</xdr:row>
          <xdr:rowOff>133350</xdr:rowOff>
        </xdr:from>
        <xdr:to>
          <xdr:col>33</xdr:col>
          <xdr:colOff>209550</xdr:colOff>
          <xdr:row>958</xdr:row>
          <xdr:rowOff>38100</xdr:rowOff>
        </xdr:to>
        <xdr:sp macro="" textlink="">
          <xdr:nvSpPr>
            <xdr:cNvPr id="62075" name="Option Button 635" hidden="1">
              <a:extLst>
                <a:ext uri="{63B3BB69-23CF-44E3-9099-C40C66FF867C}">
                  <a14:compatExt spid="_x0000_s62075"/>
                </a:ext>
                <a:ext uri="{FF2B5EF4-FFF2-40B4-BE49-F238E27FC236}">
                  <a16:creationId xmlns:a16="http://schemas.microsoft.com/office/drawing/2014/main" id="{00000000-0008-0000-0400-00007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956</xdr:row>
          <xdr:rowOff>133350</xdr:rowOff>
        </xdr:from>
        <xdr:to>
          <xdr:col>26</xdr:col>
          <xdr:colOff>209550</xdr:colOff>
          <xdr:row>958</xdr:row>
          <xdr:rowOff>38100</xdr:rowOff>
        </xdr:to>
        <xdr:sp macro="" textlink="">
          <xdr:nvSpPr>
            <xdr:cNvPr id="62076" name="Option Button 636" hidden="1">
              <a:extLst>
                <a:ext uri="{63B3BB69-23CF-44E3-9099-C40C66FF867C}">
                  <a14:compatExt spid="_x0000_s62076"/>
                </a:ext>
                <a:ext uri="{FF2B5EF4-FFF2-40B4-BE49-F238E27FC236}">
                  <a16:creationId xmlns:a16="http://schemas.microsoft.com/office/drawing/2014/main" id="{00000000-0008-0000-0400-00007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956</xdr:row>
          <xdr:rowOff>133350</xdr:rowOff>
        </xdr:from>
        <xdr:to>
          <xdr:col>19</xdr:col>
          <xdr:colOff>209550</xdr:colOff>
          <xdr:row>958</xdr:row>
          <xdr:rowOff>38100</xdr:rowOff>
        </xdr:to>
        <xdr:sp macro="" textlink="">
          <xdr:nvSpPr>
            <xdr:cNvPr id="62077" name="Option Button 637" hidden="1">
              <a:extLst>
                <a:ext uri="{63B3BB69-23CF-44E3-9099-C40C66FF867C}">
                  <a14:compatExt spid="_x0000_s62077"/>
                </a:ext>
                <a:ext uri="{FF2B5EF4-FFF2-40B4-BE49-F238E27FC236}">
                  <a16:creationId xmlns:a16="http://schemas.microsoft.com/office/drawing/2014/main" id="{00000000-0008-0000-0400-00007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950</xdr:row>
          <xdr:rowOff>9525</xdr:rowOff>
        </xdr:from>
        <xdr:to>
          <xdr:col>40</xdr:col>
          <xdr:colOff>57150</xdr:colOff>
          <xdr:row>952</xdr:row>
          <xdr:rowOff>38100</xdr:rowOff>
        </xdr:to>
        <xdr:sp macro="" textlink="">
          <xdr:nvSpPr>
            <xdr:cNvPr id="62078" name="Option 選20-1-1" hidden="1">
              <a:extLst>
                <a:ext uri="{63B3BB69-23CF-44E3-9099-C40C66FF867C}">
                  <a14:compatExt spid="_x0000_s62078"/>
                </a:ext>
                <a:ext uri="{FF2B5EF4-FFF2-40B4-BE49-F238E27FC236}">
                  <a16:creationId xmlns:a16="http://schemas.microsoft.com/office/drawing/2014/main" id="{00000000-0008-0000-0400-00007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950</xdr:row>
          <xdr:rowOff>9525</xdr:rowOff>
        </xdr:from>
        <xdr:to>
          <xdr:col>33</xdr:col>
          <xdr:colOff>209550</xdr:colOff>
          <xdr:row>952</xdr:row>
          <xdr:rowOff>38100</xdr:rowOff>
        </xdr:to>
        <xdr:sp macro="" textlink="">
          <xdr:nvSpPr>
            <xdr:cNvPr id="62079" name="Option Button 639" hidden="1">
              <a:extLst>
                <a:ext uri="{63B3BB69-23CF-44E3-9099-C40C66FF867C}">
                  <a14:compatExt spid="_x0000_s62079"/>
                </a:ext>
                <a:ext uri="{FF2B5EF4-FFF2-40B4-BE49-F238E27FC236}">
                  <a16:creationId xmlns:a16="http://schemas.microsoft.com/office/drawing/2014/main" id="{00000000-0008-0000-0400-00007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950</xdr:row>
          <xdr:rowOff>9525</xdr:rowOff>
        </xdr:from>
        <xdr:to>
          <xdr:col>26</xdr:col>
          <xdr:colOff>209550</xdr:colOff>
          <xdr:row>952</xdr:row>
          <xdr:rowOff>38100</xdr:rowOff>
        </xdr:to>
        <xdr:sp macro="" textlink="">
          <xdr:nvSpPr>
            <xdr:cNvPr id="62080" name="Option Button 640" hidden="1">
              <a:extLst>
                <a:ext uri="{63B3BB69-23CF-44E3-9099-C40C66FF867C}">
                  <a14:compatExt spid="_x0000_s62080"/>
                </a:ext>
                <a:ext uri="{FF2B5EF4-FFF2-40B4-BE49-F238E27FC236}">
                  <a16:creationId xmlns:a16="http://schemas.microsoft.com/office/drawing/2014/main" id="{00000000-0008-0000-0400-00008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950</xdr:row>
          <xdr:rowOff>9525</xdr:rowOff>
        </xdr:from>
        <xdr:to>
          <xdr:col>19</xdr:col>
          <xdr:colOff>209550</xdr:colOff>
          <xdr:row>952</xdr:row>
          <xdr:rowOff>38100</xdr:rowOff>
        </xdr:to>
        <xdr:sp macro="" textlink="">
          <xdr:nvSpPr>
            <xdr:cNvPr id="62081" name="Option Button 641" hidden="1">
              <a:extLst>
                <a:ext uri="{63B3BB69-23CF-44E3-9099-C40C66FF867C}">
                  <a14:compatExt spid="_x0000_s62081"/>
                </a:ext>
                <a:ext uri="{FF2B5EF4-FFF2-40B4-BE49-F238E27FC236}">
                  <a16:creationId xmlns:a16="http://schemas.microsoft.com/office/drawing/2014/main" id="{00000000-0008-0000-0400-00008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992</xdr:row>
          <xdr:rowOff>142875</xdr:rowOff>
        </xdr:from>
        <xdr:to>
          <xdr:col>43</xdr:col>
          <xdr:colOff>104775</xdr:colOff>
          <xdr:row>997</xdr:row>
          <xdr:rowOff>38100</xdr:rowOff>
        </xdr:to>
        <xdr:sp macro="" textlink="">
          <xdr:nvSpPr>
            <xdr:cNvPr id="62082" name="Check Box 642" hidden="1">
              <a:extLst>
                <a:ext uri="{63B3BB69-23CF-44E3-9099-C40C66FF867C}">
                  <a14:compatExt spid="_x0000_s62082"/>
                </a:ext>
                <a:ext uri="{FF2B5EF4-FFF2-40B4-BE49-F238E27FC236}">
                  <a16:creationId xmlns:a16="http://schemas.microsoft.com/office/drawing/2014/main" id="{00000000-0008-0000-0400-00008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992</xdr:row>
          <xdr:rowOff>142875</xdr:rowOff>
        </xdr:from>
        <xdr:to>
          <xdr:col>33</xdr:col>
          <xdr:colOff>104775</xdr:colOff>
          <xdr:row>997</xdr:row>
          <xdr:rowOff>47625</xdr:rowOff>
        </xdr:to>
        <xdr:sp macro="" textlink="">
          <xdr:nvSpPr>
            <xdr:cNvPr id="62083" name="Check Box 643" hidden="1">
              <a:extLst>
                <a:ext uri="{63B3BB69-23CF-44E3-9099-C40C66FF867C}">
                  <a14:compatExt spid="_x0000_s62083"/>
                </a:ext>
                <a:ext uri="{FF2B5EF4-FFF2-40B4-BE49-F238E27FC236}">
                  <a16:creationId xmlns:a16="http://schemas.microsoft.com/office/drawing/2014/main" id="{00000000-0008-0000-0400-00008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992</xdr:row>
          <xdr:rowOff>142875</xdr:rowOff>
        </xdr:from>
        <xdr:to>
          <xdr:col>30</xdr:col>
          <xdr:colOff>104775</xdr:colOff>
          <xdr:row>997</xdr:row>
          <xdr:rowOff>47625</xdr:rowOff>
        </xdr:to>
        <xdr:sp macro="" textlink="">
          <xdr:nvSpPr>
            <xdr:cNvPr id="62084" name="Check Box 644" hidden="1">
              <a:extLst>
                <a:ext uri="{63B3BB69-23CF-44E3-9099-C40C66FF867C}">
                  <a14:compatExt spid="_x0000_s62084"/>
                </a:ext>
                <a:ext uri="{FF2B5EF4-FFF2-40B4-BE49-F238E27FC236}">
                  <a16:creationId xmlns:a16="http://schemas.microsoft.com/office/drawing/2014/main" id="{00000000-0008-0000-0400-00008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992</xdr:row>
          <xdr:rowOff>142875</xdr:rowOff>
        </xdr:from>
        <xdr:to>
          <xdr:col>25</xdr:col>
          <xdr:colOff>133350</xdr:colOff>
          <xdr:row>997</xdr:row>
          <xdr:rowOff>38100</xdr:rowOff>
        </xdr:to>
        <xdr:sp macro="" textlink="">
          <xdr:nvSpPr>
            <xdr:cNvPr id="62085" name="Check Box 645" hidden="1">
              <a:extLst>
                <a:ext uri="{63B3BB69-23CF-44E3-9099-C40C66FF867C}">
                  <a14:compatExt spid="_x0000_s62085"/>
                </a:ext>
                <a:ext uri="{FF2B5EF4-FFF2-40B4-BE49-F238E27FC236}">
                  <a16:creationId xmlns:a16="http://schemas.microsoft.com/office/drawing/2014/main" id="{00000000-0008-0000-0400-00008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992</xdr:row>
          <xdr:rowOff>142875</xdr:rowOff>
        </xdr:from>
        <xdr:to>
          <xdr:col>17</xdr:col>
          <xdr:colOff>85725</xdr:colOff>
          <xdr:row>997</xdr:row>
          <xdr:rowOff>47625</xdr:rowOff>
        </xdr:to>
        <xdr:sp macro="" textlink="">
          <xdr:nvSpPr>
            <xdr:cNvPr id="62086" name="Check Box 646" hidden="1">
              <a:extLst>
                <a:ext uri="{63B3BB69-23CF-44E3-9099-C40C66FF867C}">
                  <a14:compatExt spid="_x0000_s62086"/>
                </a:ext>
                <a:ext uri="{FF2B5EF4-FFF2-40B4-BE49-F238E27FC236}">
                  <a16:creationId xmlns:a16="http://schemas.microsoft.com/office/drawing/2014/main" id="{00000000-0008-0000-0400-00008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992</xdr:row>
          <xdr:rowOff>142875</xdr:rowOff>
        </xdr:from>
        <xdr:to>
          <xdr:col>11</xdr:col>
          <xdr:colOff>190500</xdr:colOff>
          <xdr:row>997</xdr:row>
          <xdr:rowOff>47625</xdr:rowOff>
        </xdr:to>
        <xdr:sp macro="" textlink="">
          <xdr:nvSpPr>
            <xdr:cNvPr id="62087" name="Check Box 647" hidden="1">
              <a:extLst>
                <a:ext uri="{63B3BB69-23CF-44E3-9099-C40C66FF867C}">
                  <a14:compatExt spid="_x0000_s62087"/>
                </a:ext>
                <a:ext uri="{FF2B5EF4-FFF2-40B4-BE49-F238E27FC236}">
                  <a16:creationId xmlns:a16="http://schemas.microsoft.com/office/drawing/2014/main" id="{00000000-0008-0000-0400-00008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992</xdr:row>
          <xdr:rowOff>142875</xdr:rowOff>
        </xdr:from>
        <xdr:to>
          <xdr:col>7</xdr:col>
          <xdr:colOff>1200150</xdr:colOff>
          <xdr:row>997</xdr:row>
          <xdr:rowOff>47625</xdr:rowOff>
        </xdr:to>
        <xdr:sp macro="" textlink="">
          <xdr:nvSpPr>
            <xdr:cNvPr id="62088" name="Check Box 648" hidden="1">
              <a:extLst>
                <a:ext uri="{63B3BB69-23CF-44E3-9099-C40C66FF867C}">
                  <a14:compatExt spid="_x0000_s62088"/>
                </a:ext>
                <a:ext uri="{FF2B5EF4-FFF2-40B4-BE49-F238E27FC236}">
                  <a16:creationId xmlns:a16="http://schemas.microsoft.com/office/drawing/2014/main" id="{00000000-0008-0000-0400-00008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988</xdr:row>
          <xdr:rowOff>85725</xdr:rowOff>
        </xdr:from>
        <xdr:to>
          <xdr:col>42</xdr:col>
          <xdr:colOff>104775</xdr:colOff>
          <xdr:row>990</xdr:row>
          <xdr:rowOff>47625</xdr:rowOff>
        </xdr:to>
        <xdr:sp macro="" textlink="">
          <xdr:nvSpPr>
            <xdr:cNvPr id="62089" name="Check Box 649" hidden="1">
              <a:extLst>
                <a:ext uri="{63B3BB69-23CF-44E3-9099-C40C66FF867C}">
                  <a14:compatExt spid="_x0000_s62089"/>
                </a:ext>
                <a:ext uri="{FF2B5EF4-FFF2-40B4-BE49-F238E27FC236}">
                  <a16:creationId xmlns:a16="http://schemas.microsoft.com/office/drawing/2014/main" id="{00000000-0008-0000-0400-00008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989</xdr:row>
          <xdr:rowOff>85725</xdr:rowOff>
        </xdr:from>
        <xdr:to>
          <xdr:col>39</xdr:col>
          <xdr:colOff>190500</xdr:colOff>
          <xdr:row>991</xdr:row>
          <xdr:rowOff>38100</xdr:rowOff>
        </xdr:to>
        <xdr:sp macro="" textlink="">
          <xdr:nvSpPr>
            <xdr:cNvPr id="62090" name="Option 選21-3-1" hidden="1">
              <a:extLst>
                <a:ext uri="{63B3BB69-23CF-44E3-9099-C40C66FF867C}">
                  <a14:compatExt spid="_x0000_s62090"/>
                </a:ext>
                <a:ext uri="{FF2B5EF4-FFF2-40B4-BE49-F238E27FC236}">
                  <a16:creationId xmlns:a16="http://schemas.microsoft.com/office/drawing/2014/main" id="{00000000-0008-0000-0400-00008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989</xdr:row>
          <xdr:rowOff>85725</xdr:rowOff>
        </xdr:from>
        <xdr:to>
          <xdr:col>34</xdr:col>
          <xdr:colOff>0</xdr:colOff>
          <xdr:row>991</xdr:row>
          <xdr:rowOff>38100</xdr:rowOff>
        </xdr:to>
        <xdr:sp macro="" textlink="">
          <xdr:nvSpPr>
            <xdr:cNvPr id="62091" name="Option Button 651" hidden="1">
              <a:extLst>
                <a:ext uri="{63B3BB69-23CF-44E3-9099-C40C66FF867C}">
                  <a14:compatExt spid="_x0000_s62091"/>
                </a:ext>
                <a:ext uri="{FF2B5EF4-FFF2-40B4-BE49-F238E27FC236}">
                  <a16:creationId xmlns:a16="http://schemas.microsoft.com/office/drawing/2014/main" id="{00000000-0008-0000-0400-00008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989</xdr:row>
          <xdr:rowOff>85725</xdr:rowOff>
        </xdr:from>
        <xdr:to>
          <xdr:col>27</xdr:col>
          <xdr:colOff>0</xdr:colOff>
          <xdr:row>991</xdr:row>
          <xdr:rowOff>38100</xdr:rowOff>
        </xdr:to>
        <xdr:sp macro="" textlink="">
          <xdr:nvSpPr>
            <xdr:cNvPr id="62092" name="Option Button 652" hidden="1">
              <a:extLst>
                <a:ext uri="{63B3BB69-23CF-44E3-9099-C40C66FF867C}">
                  <a14:compatExt spid="_x0000_s62092"/>
                </a:ext>
                <a:ext uri="{FF2B5EF4-FFF2-40B4-BE49-F238E27FC236}">
                  <a16:creationId xmlns:a16="http://schemas.microsoft.com/office/drawing/2014/main" id="{00000000-0008-0000-0400-00008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989</xdr:row>
          <xdr:rowOff>85725</xdr:rowOff>
        </xdr:from>
        <xdr:to>
          <xdr:col>20</xdr:col>
          <xdr:colOff>0</xdr:colOff>
          <xdr:row>991</xdr:row>
          <xdr:rowOff>38100</xdr:rowOff>
        </xdr:to>
        <xdr:sp macro="" textlink="">
          <xdr:nvSpPr>
            <xdr:cNvPr id="62093" name="Option Button 653" hidden="1">
              <a:extLst>
                <a:ext uri="{63B3BB69-23CF-44E3-9099-C40C66FF867C}">
                  <a14:compatExt spid="_x0000_s62093"/>
                </a:ext>
                <a:ext uri="{FF2B5EF4-FFF2-40B4-BE49-F238E27FC236}">
                  <a16:creationId xmlns:a16="http://schemas.microsoft.com/office/drawing/2014/main" id="{00000000-0008-0000-0400-00008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987</xdr:row>
          <xdr:rowOff>142875</xdr:rowOff>
        </xdr:from>
        <xdr:to>
          <xdr:col>39</xdr:col>
          <xdr:colOff>190500</xdr:colOff>
          <xdr:row>989</xdr:row>
          <xdr:rowOff>47625</xdr:rowOff>
        </xdr:to>
        <xdr:sp macro="" textlink="">
          <xdr:nvSpPr>
            <xdr:cNvPr id="62094" name="Option 選21-2-1" hidden="1">
              <a:extLst>
                <a:ext uri="{63B3BB69-23CF-44E3-9099-C40C66FF867C}">
                  <a14:compatExt spid="_x0000_s62094"/>
                </a:ext>
                <a:ext uri="{FF2B5EF4-FFF2-40B4-BE49-F238E27FC236}">
                  <a16:creationId xmlns:a16="http://schemas.microsoft.com/office/drawing/2014/main" id="{00000000-0008-0000-0400-00008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987</xdr:row>
          <xdr:rowOff>133350</xdr:rowOff>
        </xdr:from>
        <xdr:to>
          <xdr:col>34</xdr:col>
          <xdr:colOff>0</xdr:colOff>
          <xdr:row>989</xdr:row>
          <xdr:rowOff>38100</xdr:rowOff>
        </xdr:to>
        <xdr:sp macro="" textlink="">
          <xdr:nvSpPr>
            <xdr:cNvPr id="62095" name="Option Button 655" hidden="1">
              <a:extLst>
                <a:ext uri="{63B3BB69-23CF-44E3-9099-C40C66FF867C}">
                  <a14:compatExt spid="_x0000_s62095"/>
                </a:ext>
                <a:ext uri="{FF2B5EF4-FFF2-40B4-BE49-F238E27FC236}">
                  <a16:creationId xmlns:a16="http://schemas.microsoft.com/office/drawing/2014/main" id="{00000000-0008-0000-0400-00008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987</xdr:row>
          <xdr:rowOff>133350</xdr:rowOff>
        </xdr:from>
        <xdr:to>
          <xdr:col>27</xdr:col>
          <xdr:colOff>0</xdr:colOff>
          <xdr:row>989</xdr:row>
          <xdr:rowOff>38100</xdr:rowOff>
        </xdr:to>
        <xdr:sp macro="" textlink="">
          <xdr:nvSpPr>
            <xdr:cNvPr id="62096" name="Option Button 656" hidden="1">
              <a:extLst>
                <a:ext uri="{63B3BB69-23CF-44E3-9099-C40C66FF867C}">
                  <a14:compatExt spid="_x0000_s62096"/>
                </a:ext>
                <a:ext uri="{FF2B5EF4-FFF2-40B4-BE49-F238E27FC236}">
                  <a16:creationId xmlns:a16="http://schemas.microsoft.com/office/drawing/2014/main" id="{00000000-0008-0000-0400-00009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987</xdr:row>
          <xdr:rowOff>133350</xdr:rowOff>
        </xdr:from>
        <xdr:to>
          <xdr:col>20</xdr:col>
          <xdr:colOff>0</xdr:colOff>
          <xdr:row>989</xdr:row>
          <xdr:rowOff>38100</xdr:rowOff>
        </xdr:to>
        <xdr:sp macro="" textlink="">
          <xdr:nvSpPr>
            <xdr:cNvPr id="62097" name="Option Button 657" hidden="1">
              <a:extLst>
                <a:ext uri="{63B3BB69-23CF-44E3-9099-C40C66FF867C}">
                  <a14:compatExt spid="_x0000_s62097"/>
                </a:ext>
                <a:ext uri="{FF2B5EF4-FFF2-40B4-BE49-F238E27FC236}">
                  <a16:creationId xmlns:a16="http://schemas.microsoft.com/office/drawing/2014/main" id="{00000000-0008-0000-0400-00009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981</xdr:row>
          <xdr:rowOff>9525</xdr:rowOff>
        </xdr:from>
        <xdr:to>
          <xdr:col>39</xdr:col>
          <xdr:colOff>190500</xdr:colOff>
          <xdr:row>983</xdr:row>
          <xdr:rowOff>38100</xdr:rowOff>
        </xdr:to>
        <xdr:sp macro="" textlink="">
          <xdr:nvSpPr>
            <xdr:cNvPr id="62098" name="Option 選21-1-1" hidden="1">
              <a:extLst>
                <a:ext uri="{63B3BB69-23CF-44E3-9099-C40C66FF867C}">
                  <a14:compatExt spid="_x0000_s62098"/>
                </a:ext>
                <a:ext uri="{FF2B5EF4-FFF2-40B4-BE49-F238E27FC236}">
                  <a16:creationId xmlns:a16="http://schemas.microsoft.com/office/drawing/2014/main" id="{00000000-0008-0000-0400-00009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981</xdr:row>
          <xdr:rowOff>9525</xdr:rowOff>
        </xdr:from>
        <xdr:to>
          <xdr:col>34</xdr:col>
          <xdr:colOff>0</xdr:colOff>
          <xdr:row>983</xdr:row>
          <xdr:rowOff>38100</xdr:rowOff>
        </xdr:to>
        <xdr:sp macro="" textlink="">
          <xdr:nvSpPr>
            <xdr:cNvPr id="62099" name="Option Button 659" hidden="1">
              <a:extLst>
                <a:ext uri="{63B3BB69-23CF-44E3-9099-C40C66FF867C}">
                  <a14:compatExt spid="_x0000_s62099"/>
                </a:ext>
                <a:ext uri="{FF2B5EF4-FFF2-40B4-BE49-F238E27FC236}">
                  <a16:creationId xmlns:a16="http://schemas.microsoft.com/office/drawing/2014/main" id="{00000000-0008-0000-0400-00009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981</xdr:row>
          <xdr:rowOff>9525</xdr:rowOff>
        </xdr:from>
        <xdr:to>
          <xdr:col>27</xdr:col>
          <xdr:colOff>0</xdr:colOff>
          <xdr:row>983</xdr:row>
          <xdr:rowOff>38100</xdr:rowOff>
        </xdr:to>
        <xdr:sp macro="" textlink="">
          <xdr:nvSpPr>
            <xdr:cNvPr id="62100" name="Option Button 660" hidden="1">
              <a:extLst>
                <a:ext uri="{63B3BB69-23CF-44E3-9099-C40C66FF867C}">
                  <a14:compatExt spid="_x0000_s62100"/>
                </a:ext>
                <a:ext uri="{FF2B5EF4-FFF2-40B4-BE49-F238E27FC236}">
                  <a16:creationId xmlns:a16="http://schemas.microsoft.com/office/drawing/2014/main" id="{00000000-0008-0000-0400-00009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981</xdr:row>
          <xdr:rowOff>9525</xdr:rowOff>
        </xdr:from>
        <xdr:to>
          <xdr:col>20</xdr:col>
          <xdr:colOff>0</xdr:colOff>
          <xdr:row>983</xdr:row>
          <xdr:rowOff>38100</xdr:rowOff>
        </xdr:to>
        <xdr:sp macro="" textlink="">
          <xdr:nvSpPr>
            <xdr:cNvPr id="62101" name="Option Button 661" hidden="1">
              <a:extLst>
                <a:ext uri="{63B3BB69-23CF-44E3-9099-C40C66FF867C}">
                  <a14:compatExt spid="_x0000_s62101"/>
                </a:ext>
                <a:ext uri="{FF2B5EF4-FFF2-40B4-BE49-F238E27FC236}">
                  <a16:creationId xmlns:a16="http://schemas.microsoft.com/office/drawing/2014/main" id="{00000000-0008-0000-0400-00009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1009</xdr:row>
          <xdr:rowOff>142875</xdr:rowOff>
        </xdr:from>
        <xdr:to>
          <xdr:col>1</xdr:col>
          <xdr:colOff>180975</xdr:colOff>
          <xdr:row>1009</xdr:row>
          <xdr:rowOff>514350</xdr:rowOff>
        </xdr:to>
        <xdr:sp macro="" textlink="">
          <xdr:nvSpPr>
            <xdr:cNvPr id="62102" name="Check Box 662" hidden="1">
              <a:extLst>
                <a:ext uri="{63B3BB69-23CF-44E3-9099-C40C66FF867C}">
                  <a14:compatExt spid="_x0000_s62102"/>
                </a:ext>
                <a:ext uri="{FF2B5EF4-FFF2-40B4-BE49-F238E27FC236}">
                  <a16:creationId xmlns:a16="http://schemas.microsoft.com/office/drawing/2014/main" id="{00000000-0008-0000-0400-00009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1023</xdr:row>
          <xdr:rowOff>142875</xdr:rowOff>
        </xdr:from>
        <xdr:to>
          <xdr:col>43</xdr:col>
          <xdr:colOff>104775</xdr:colOff>
          <xdr:row>1028</xdr:row>
          <xdr:rowOff>38100</xdr:rowOff>
        </xdr:to>
        <xdr:sp macro="" textlink="">
          <xdr:nvSpPr>
            <xdr:cNvPr id="62103" name="Check Box 663" hidden="1">
              <a:extLst>
                <a:ext uri="{63B3BB69-23CF-44E3-9099-C40C66FF867C}">
                  <a14:compatExt spid="_x0000_s62103"/>
                </a:ext>
                <a:ext uri="{FF2B5EF4-FFF2-40B4-BE49-F238E27FC236}">
                  <a16:creationId xmlns:a16="http://schemas.microsoft.com/office/drawing/2014/main" id="{00000000-0008-0000-0400-00009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1023</xdr:row>
          <xdr:rowOff>142875</xdr:rowOff>
        </xdr:from>
        <xdr:to>
          <xdr:col>33</xdr:col>
          <xdr:colOff>104775</xdr:colOff>
          <xdr:row>1028</xdr:row>
          <xdr:rowOff>47625</xdr:rowOff>
        </xdr:to>
        <xdr:sp macro="" textlink="">
          <xdr:nvSpPr>
            <xdr:cNvPr id="62104" name="Check Box 664" hidden="1">
              <a:extLst>
                <a:ext uri="{63B3BB69-23CF-44E3-9099-C40C66FF867C}">
                  <a14:compatExt spid="_x0000_s62104"/>
                </a:ext>
                <a:ext uri="{FF2B5EF4-FFF2-40B4-BE49-F238E27FC236}">
                  <a16:creationId xmlns:a16="http://schemas.microsoft.com/office/drawing/2014/main" id="{00000000-0008-0000-0400-00009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1023</xdr:row>
          <xdr:rowOff>142875</xdr:rowOff>
        </xdr:from>
        <xdr:to>
          <xdr:col>30</xdr:col>
          <xdr:colOff>104775</xdr:colOff>
          <xdr:row>1028</xdr:row>
          <xdr:rowOff>47625</xdr:rowOff>
        </xdr:to>
        <xdr:sp macro="" textlink="">
          <xdr:nvSpPr>
            <xdr:cNvPr id="62105" name="Check Box 665" hidden="1">
              <a:extLst>
                <a:ext uri="{63B3BB69-23CF-44E3-9099-C40C66FF867C}">
                  <a14:compatExt spid="_x0000_s62105"/>
                </a:ext>
                <a:ext uri="{FF2B5EF4-FFF2-40B4-BE49-F238E27FC236}">
                  <a16:creationId xmlns:a16="http://schemas.microsoft.com/office/drawing/2014/main" id="{00000000-0008-0000-0400-00009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1023</xdr:row>
          <xdr:rowOff>142875</xdr:rowOff>
        </xdr:from>
        <xdr:to>
          <xdr:col>25</xdr:col>
          <xdr:colOff>133350</xdr:colOff>
          <xdr:row>1028</xdr:row>
          <xdr:rowOff>38100</xdr:rowOff>
        </xdr:to>
        <xdr:sp macro="" textlink="">
          <xdr:nvSpPr>
            <xdr:cNvPr id="62106" name="Check Box 666" hidden="1">
              <a:extLst>
                <a:ext uri="{63B3BB69-23CF-44E3-9099-C40C66FF867C}">
                  <a14:compatExt spid="_x0000_s62106"/>
                </a:ext>
                <a:ext uri="{FF2B5EF4-FFF2-40B4-BE49-F238E27FC236}">
                  <a16:creationId xmlns:a16="http://schemas.microsoft.com/office/drawing/2014/main" id="{00000000-0008-0000-0400-00009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1023</xdr:row>
          <xdr:rowOff>142875</xdr:rowOff>
        </xdr:from>
        <xdr:to>
          <xdr:col>17</xdr:col>
          <xdr:colOff>85725</xdr:colOff>
          <xdr:row>1028</xdr:row>
          <xdr:rowOff>47625</xdr:rowOff>
        </xdr:to>
        <xdr:sp macro="" textlink="">
          <xdr:nvSpPr>
            <xdr:cNvPr id="62107" name="Check Box 667" hidden="1">
              <a:extLst>
                <a:ext uri="{63B3BB69-23CF-44E3-9099-C40C66FF867C}">
                  <a14:compatExt spid="_x0000_s62107"/>
                </a:ext>
                <a:ext uri="{FF2B5EF4-FFF2-40B4-BE49-F238E27FC236}">
                  <a16:creationId xmlns:a16="http://schemas.microsoft.com/office/drawing/2014/main" id="{00000000-0008-0000-0400-00009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1023</xdr:row>
          <xdr:rowOff>142875</xdr:rowOff>
        </xdr:from>
        <xdr:to>
          <xdr:col>11</xdr:col>
          <xdr:colOff>190500</xdr:colOff>
          <xdr:row>1028</xdr:row>
          <xdr:rowOff>47625</xdr:rowOff>
        </xdr:to>
        <xdr:sp macro="" textlink="">
          <xdr:nvSpPr>
            <xdr:cNvPr id="62108" name="Check Box 668" hidden="1">
              <a:extLst>
                <a:ext uri="{63B3BB69-23CF-44E3-9099-C40C66FF867C}">
                  <a14:compatExt spid="_x0000_s62108"/>
                </a:ext>
                <a:ext uri="{FF2B5EF4-FFF2-40B4-BE49-F238E27FC236}">
                  <a16:creationId xmlns:a16="http://schemas.microsoft.com/office/drawing/2014/main" id="{00000000-0008-0000-0400-00009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1023</xdr:row>
          <xdr:rowOff>142875</xdr:rowOff>
        </xdr:from>
        <xdr:to>
          <xdr:col>7</xdr:col>
          <xdr:colOff>1200150</xdr:colOff>
          <xdr:row>1028</xdr:row>
          <xdr:rowOff>47625</xdr:rowOff>
        </xdr:to>
        <xdr:sp macro="" textlink="">
          <xdr:nvSpPr>
            <xdr:cNvPr id="62109" name="Check Box 669" hidden="1">
              <a:extLst>
                <a:ext uri="{63B3BB69-23CF-44E3-9099-C40C66FF867C}">
                  <a14:compatExt spid="_x0000_s62109"/>
                </a:ext>
                <a:ext uri="{FF2B5EF4-FFF2-40B4-BE49-F238E27FC236}">
                  <a16:creationId xmlns:a16="http://schemas.microsoft.com/office/drawing/2014/main" id="{00000000-0008-0000-0400-00009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1019</xdr:row>
          <xdr:rowOff>85725</xdr:rowOff>
        </xdr:from>
        <xdr:to>
          <xdr:col>42</xdr:col>
          <xdr:colOff>104775</xdr:colOff>
          <xdr:row>1021</xdr:row>
          <xdr:rowOff>47625</xdr:rowOff>
        </xdr:to>
        <xdr:sp macro="" textlink="">
          <xdr:nvSpPr>
            <xdr:cNvPr id="62110" name="Check Box 670" hidden="1">
              <a:extLst>
                <a:ext uri="{63B3BB69-23CF-44E3-9099-C40C66FF867C}">
                  <a14:compatExt spid="_x0000_s62110"/>
                </a:ext>
                <a:ext uri="{FF2B5EF4-FFF2-40B4-BE49-F238E27FC236}">
                  <a16:creationId xmlns:a16="http://schemas.microsoft.com/office/drawing/2014/main" id="{00000000-0008-0000-0400-00009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1020</xdr:row>
          <xdr:rowOff>85725</xdr:rowOff>
        </xdr:from>
        <xdr:to>
          <xdr:col>39</xdr:col>
          <xdr:colOff>180975</xdr:colOff>
          <xdr:row>1022</xdr:row>
          <xdr:rowOff>38100</xdr:rowOff>
        </xdr:to>
        <xdr:sp macro="" textlink="">
          <xdr:nvSpPr>
            <xdr:cNvPr id="62111" name="Option 選22-3-1" hidden="1">
              <a:extLst>
                <a:ext uri="{63B3BB69-23CF-44E3-9099-C40C66FF867C}">
                  <a14:compatExt spid="_x0000_s62111"/>
                </a:ext>
                <a:ext uri="{FF2B5EF4-FFF2-40B4-BE49-F238E27FC236}">
                  <a16:creationId xmlns:a16="http://schemas.microsoft.com/office/drawing/2014/main" id="{00000000-0008-0000-0400-00009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1020</xdr:row>
          <xdr:rowOff>85725</xdr:rowOff>
        </xdr:from>
        <xdr:to>
          <xdr:col>34</xdr:col>
          <xdr:colOff>0</xdr:colOff>
          <xdr:row>1022</xdr:row>
          <xdr:rowOff>38100</xdr:rowOff>
        </xdr:to>
        <xdr:sp macro="" textlink="">
          <xdr:nvSpPr>
            <xdr:cNvPr id="62112" name="Option Button 672" hidden="1">
              <a:extLst>
                <a:ext uri="{63B3BB69-23CF-44E3-9099-C40C66FF867C}">
                  <a14:compatExt spid="_x0000_s62112"/>
                </a:ext>
                <a:ext uri="{FF2B5EF4-FFF2-40B4-BE49-F238E27FC236}">
                  <a16:creationId xmlns:a16="http://schemas.microsoft.com/office/drawing/2014/main" id="{00000000-0008-0000-0400-0000A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1020</xdr:row>
          <xdr:rowOff>85725</xdr:rowOff>
        </xdr:from>
        <xdr:to>
          <xdr:col>27</xdr:col>
          <xdr:colOff>0</xdr:colOff>
          <xdr:row>1022</xdr:row>
          <xdr:rowOff>38100</xdr:rowOff>
        </xdr:to>
        <xdr:sp macro="" textlink="">
          <xdr:nvSpPr>
            <xdr:cNvPr id="62113" name="Option Button 673" hidden="1">
              <a:extLst>
                <a:ext uri="{63B3BB69-23CF-44E3-9099-C40C66FF867C}">
                  <a14:compatExt spid="_x0000_s62113"/>
                </a:ext>
                <a:ext uri="{FF2B5EF4-FFF2-40B4-BE49-F238E27FC236}">
                  <a16:creationId xmlns:a16="http://schemas.microsoft.com/office/drawing/2014/main" id="{00000000-0008-0000-0400-0000A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1020</xdr:row>
          <xdr:rowOff>85725</xdr:rowOff>
        </xdr:from>
        <xdr:to>
          <xdr:col>20</xdr:col>
          <xdr:colOff>0</xdr:colOff>
          <xdr:row>1022</xdr:row>
          <xdr:rowOff>38100</xdr:rowOff>
        </xdr:to>
        <xdr:sp macro="" textlink="">
          <xdr:nvSpPr>
            <xdr:cNvPr id="62114" name="Option Button 674" hidden="1">
              <a:extLst>
                <a:ext uri="{63B3BB69-23CF-44E3-9099-C40C66FF867C}">
                  <a14:compatExt spid="_x0000_s62114"/>
                </a:ext>
                <a:ext uri="{FF2B5EF4-FFF2-40B4-BE49-F238E27FC236}">
                  <a16:creationId xmlns:a16="http://schemas.microsoft.com/office/drawing/2014/main" id="{00000000-0008-0000-0400-0000A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1018</xdr:row>
          <xdr:rowOff>142875</xdr:rowOff>
        </xdr:from>
        <xdr:to>
          <xdr:col>39</xdr:col>
          <xdr:colOff>180975</xdr:colOff>
          <xdr:row>1020</xdr:row>
          <xdr:rowOff>47625</xdr:rowOff>
        </xdr:to>
        <xdr:sp macro="" textlink="">
          <xdr:nvSpPr>
            <xdr:cNvPr id="62115" name="Option 選22-2-1" hidden="1">
              <a:extLst>
                <a:ext uri="{63B3BB69-23CF-44E3-9099-C40C66FF867C}">
                  <a14:compatExt spid="_x0000_s62115"/>
                </a:ext>
                <a:ext uri="{FF2B5EF4-FFF2-40B4-BE49-F238E27FC236}">
                  <a16:creationId xmlns:a16="http://schemas.microsoft.com/office/drawing/2014/main" id="{00000000-0008-0000-0400-0000A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1018</xdr:row>
          <xdr:rowOff>133350</xdr:rowOff>
        </xdr:from>
        <xdr:to>
          <xdr:col>34</xdr:col>
          <xdr:colOff>0</xdr:colOff>
          <xdr:row>1020</xdr:row>
          <xdr:rowOff>38100</xdr:rowOff>
        </xdr:to>
        <xdr:sp macro="" textlink="">
          <xdr:nvSpPr>
            <xdr:cNvPr id="62116" name="Option Button 676" hidden="1">
              <a:extLst>
                <a:ext uri="{63B3BB69-23CF-44E3-9099-C40C66FF867C}">
                  <a14:compatExt spid="_x0000_s62116"/>
                </a:ext>
                <a:ext uri="{FF2B5EF4-FFF2-40B4-BE49-F238E27FC236}">
                  <a16:creationId xmlns:a16="http://schemas.microsoft.com/office/drawing/2014/main" id="{00000000-0008-0000-0400-0000A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1018</xdr:row>
          <xdr:rowOff>133350</xdr:rowOff>
        </xdr:from>
        <xdr:to>
          <xdr:col>27</xdr:col>
          <xdr:colOff>0</xdr:colOff>
          <xdr:row>1020</xdr:row>
          <xdr:rowOff>38100</xdr:rowOff>
        </xdr:to>
        <xdr:sp macro="" textlink="">
          <xdr:nvSpPr>
            <xdr:cNvPr id="62117" name="Option Button 677" hidden="1">
              <a:extLst>
                <a:ext uri="{63B3BB69-23CF-44E3-9099-C40C66FF867C}">
                  <a14:compatExt spid="_x0000_s62117"/>
                </a:ext>
                <a:ext uri="{FF2B5EF4-FFF2-40B4-BE49-F238E27FC236}">
                  <a16:creationId xmlns:a16="http://schemas.microsoft.com/office/drawing/2014/main" id="{00000000-0008-0000-0400-0000A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1018</xdr:row>
          <xdr:rowOff>133350</xdr:rowOff>
        </xdr:from>
        <xdr:to>
          <xdr:col>20</xdr:col>
          <xdr:colOff>0</xdr:colOff>
          <xdr:row>1020</xdr:row>
          <xdr:rowOff>38100</xdr:rowOff>
        </xdr:to>
        <xdr:sp macro="" textlink="">
          <xdr:nvSpPr>
            <xdr:cNvPr id="62118" name="Option Button 678" hidden="1">
              <a:extLst>
                <a:ext uri="{63B3BB69-23CF-44E3-9099-C40C66FF867C}">
                  <a14:compatExt spid="_x0000_s62118"/>
                </a:ext>
                <a:ext uri="{FF2B5EF4-FFF2-40B4-BE49-F238E27FC236}">
                  <a16:creationId xmlns:a16="http://schemas.microsoft.com/office/drawing/2014/main" id="{00000000-0008-0000-0400-0000A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1012</xdr:row>
          <xdr:rowOff>9525</xdr:rowOff>
        </xdr:from>
        <xdr:to>
          <xdr:col>39</xdr:col>
          <xdr:colOff>180975</xdr:colOff>
          <xdr:row>1014</xdr:row>
          <xdr:rowOff>38100</xdr:rowOff>
        </xdr:to>
        <xdr:sp macro="" textlink="">
          <xdr:nvSpPr>
            <xdr:cNvPr id="62119" name="Option 選22-1-1" hidden="1">
              <a:extLst>
                <a:ext uri="{63B3BB69-23CF-44E3-9099-C40C66FF867C}">
                  <a14:compatExt spid="_x0000_s62119"/>
                </a:ext>
                <a:ext uri="{FF2B5EF4-FFF2-40B4-BE49-F238E27FC236}">
                  <a16:creationId xmlns:a16="http://schemas.microsoft.com/office/drawing/2014/main" id="{00000000-0008-0000-0400-0000A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1012</xdr:row>
          <xdr:rowOff>9525</xdr:rowOff>
        </xdr:from>
        <xdr:to>
          <xdr:col>34</xdr:col>
          <xdr:colOff>0</xdr:colOff>
          <xdr:row>1014</xdr:row>
          <xdr:rowOff>38100</xdr:rowOff>
        </xdr:to>
        <xdr:sp macro="" textlink="">
          <xdr:nvSpPr>
            <xdr:cNvPr id="62120" name="Option Button 680" hidden="1">
              <a:extLst>
                <a:ext uri="{63B3BB69-23CF-44E3-9099-C40C66FF867C}">
                  <a14:compatExt spid="_x0000_s62120"/>
                </a:ext>
                <a:ext uri="{FF2B5EF4-FFF2-40B4-BE49-F238E27FC236}">
                  <a16:creationId xmlns:a16="http://schemas.microsoft.com/office/drawing/2014/main" id="{00000000-0008-0000-0400-0000A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1012</xdr:row>
          <xdr:rowOff>9525</xdr:rowOff>
        </xdr:from>
        <xdr:to>
          <xdr:col>27</xdr:col>
          <xdr:colOff>0</xdr:colOff>
          <xdr:row>1014</xdr:row>
          <xdr:rowOff>38100</xdr:rowOff>
        </xdr:to>
        <xdr:sp macro="" textlink="">
          <xdr:nvSpPr>
            <xdr:cNvPr id="62121" name="Option Button 681" hidden="1">
              <a:extLst>
                <a:ext uri="{63B3BB69-23CF-44E3-9099-C40C66FF867C}">
                  <a14:compatExt spid="_x0000_s62121"/>
                </a:ext>
                <a:ext uri="{FF2B5EF4-FFF2-40B4-BE49-F238E27FC236}">
                  <a16:creationId xmlns:a16="http://schemas.microsoft.com/office/drawing/2014/main" id="{00000000-0008-0000-0400-0000A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1012</xdr:row>
          <xdr:rowOff>9525</xdr:rowOff>
        </xdr:from>
        <xdr:to>
          <xdr:col>20</xdr:col>
          <xdr:colOff>0</xdr:colOff>
          <xdr:row>1014</xdr:row>
          <xdr:rowOff>38100</xdr:rowOff>
        </xdr:to>
        <xdr:sp macro="" textlink="">
          <xdr:nvSpPr>
            <xdr:cNvPr id="62122" name="Option Button 682" hidden="1">
              <a:extLst>
                <a:ext uri="{63B3BB69-23CF-44E3-9099-C40C66FF867C}">
                  <a14:compatExt spid="_x0000_s62122"/>
                </a:ext>
                <a:ext uri="{FF2B5EF4-FFF2-40B4-BE49-F238E27FC236}">
                  <a16:creationId xmlns:a16="http://schemas.microsoft.com/office/drawing/2014/main" id="{00000000-0008-0000-0400-0000A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1040</xdr:row>
          <xdr:rowOff>142875</xdr:rowOff>
        </xdr:from>
        <xdr:to>
          <xdr:col>1</xdr:col>
          <xdr:colOff>180975</xdr:colOff>
          <xdr:row>1040</xdr:row>
          <xdr:rowOff>514350</xdr:rowOff>
        </xdr:to>
        <xdr:sp macro="" textlink="">
          <xdr:nvSpPr>
            <xdr:cNvPr id="62123" name="Check Box 683" hidden="1">
              <a:extLst>
                <a:ext uri="{63B3BB69-23CF-44E3-9099-C40C66FF867C}">
                  <a14:compatExt spid="_x0000_s62123"/>
                </a:ext>
                <a:ext uri="{FF2B5EF4-FFF2-40B4-BE49-F238E27FC236}">
                  <a16:creationId xmlns:a16="http://schemas.microsoft.com/office/drawing/2014/main" id="{00000000-0008-0000-0400-0000A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1054</xdr:row>
          <xdr:rowOff>142875</xdr:rowOff>
        </xdr:from>
        <xdr:to>
          <xdr:col>43</xdr:col>
          <xdr:colOff>104775</xdr:colOff>
          <xdr:row>1059</xdr:row>
          <xdr:rowOff>38100</xdr:rowOff>
        </xdr:to>
        <xdr:sp macro="" textlink="">
          <xdr:nvSpPr>
            <xdr:cNvPr id="62124" name="Check Box 684" hidden="1">
              <a:extLst>
                <a:ext uri="{63B3BB69-23CF-44E3-9099-C40C66FF867C}">
                  <a14:compatExt spid="_x0000_s62124"/>
                </a:ext>
                <a:ext uri="{FF2B5EF4-FFF2-40B4-BE49-F238E27FC236}">
                  <a16:creationId xmlns:a16="http://schemas.microsoft.com/office/drawing/2014/main" id="{00000000-0008-0000-0400-0000A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1054</xdr:row>
          <xdr:rowOff>142875</xdr:rowOff>
        </xdr:from>
        <xdr:to>
          <xdr:col>33</xdr:col>
          <xdr:colOff>104775</xdr:colOff>
          <xdr:row>1059</xdr:row>
          <xdr:rowOff>47625</xdr:rowOff>
        </xdr:to>
        <xdr:sp macro="" textlink="">
          <xdr:nvSpPr>
            <xdr:cNvPr id="62125" name="Check Box 685" hidden="1">
              <a:extLst>
                <a:ext uri="{63B3BB69-23CF-44E3-9099-C40C66FF867C}">
                  <a14:compatExt spid="_x0000_s62125"/>
                </a:ext>
                <a:ext uri="{FF2B5EF4-FFF2-40B4-BE49-F238E27FC236}">
                  <a16:creationId xmlns:a16="http://schemas.microsoft.com/office/drawing/2014/main" id="{00000000-0008-0000-0400-0000A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1054</xdr:row>
          <xdr:rowOff>142875</xdr:rowOff>
        </xdr:from>
        <xdr:to>
          <xdr:col>30</xdr:col>
          <xdr:colOff>104775</xdr:colOff>
          <xdr:row>1059</xdr:row>
          <xdr:rowOff>47625</xdr:rowOff>
        </xdr:to>
        <xdr:sp macro="" textlink="">
          <xdr:nvSpPr>
            <xdr:cNvPr id="62126" name="Check Box 686" hidden="1">
              <a:extLst>
                <a:ext uri="{63B3BB69-23CF-44E3-9099-C40C66FF867C}">
                  <a14:compatExt spid="_x0000_s62126"/>
                </a:ext>
                <a:ext uri="{FF2B5EF4-FFF2-40B4-BE49-F238E27FC236}">
                  <a16:creationId xmlns:a16="http://schemas.microsoft.com/office/drawing/2014/main" id="{00000000-0008-0000-0400-0000A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1054</xdr:row>
          <xdr:rowOff>142875</xdr:rowOff>
        </xdr:from>
        <xdr:to>
          <xdr:col>25</xdr:col>
          <xdr:colOff>133350</xdr:colOff>
          <xdr:row>1059</xdr:row>
          <xdr:rowOff>38100</xdr:rowOff>
        </xdr:to>
        <xdr:sp macro="" textlink="">
          <xdr:nvSpPr>
            <xdr:cNvPr id="62127" name="Check Box 687" hidden="1">
              <a:extLst>
                <a:ext uri="{63B3BB69-23CF-44E3-9099-C40C66FF867C}">
                  <a14:compatExt spid="_x0000_s62127"/>
                </a:ext>
                <a:ext uri="{FF2B5EF4-FFF2-40B4-BE49-F238E27FC236}">
                  <a16:creationId xmlns:a16="http://schemas.microsoft.com/office/drawing/2014/main" id="{00000000-0008-0000-0400-0000A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1054</xdr:row>
          <xdr:rowOff>142875</xdr:rowOff>
        </xdr:from>
        <xdr:to>
          <xdr:col>17</xdr:col>
          <xdr:colOff>85725</xdr:colOff>
          <xdr:row>1059</xdr:row>
          <xdr:rowOff>47625</xdr:rowOff>
        </xdr:to>
        <xdr:sp macro="" textlink="">
          <xdr:nvSpPr>
            <xdr:cNvPr id="62128" name="Check Box 688" hidden="1">
              <a:extLst>
                <a:ext uri="{63B3BB69-23CF-44E3-9099-C40C66FF867C}">
                  <a14:compatExt spid="_x0000_s62128"/>
                </a:ext>
                <a:ext uri="{FF2B5EF4-FFF2-40B4-BE49-F238E27FC236}">
                  <a16:creationId xmlns:a16="http://schemas.microsoft.com/office/drawing/2014/main" id="{00000000-0008-0000-0400-0000B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1054</xdr:row>
          <xdr:rowOff>142875</xdr:rowOff>
        </xdr:from>
        <xdr:to>
          <xdr:col>11</xdr:col>
          <xdr:colOff>190500</xdr:colOff>
          <xdr:row>1059</xdr:row>
          <xdr:rowOff>47625</xdr:rowOff>
        </xdr:to>
        <xdr:sp macro="" textlink="">
          <xdr:nvSpPr>
            <xdr:cNvPr id="62129" name="Check Box 689" hidden="1">
              <a:extLst>
                <a:ext uri="{63B3BB69-23CF-44E3-9099-C40C66FF867C}">
                  <a14:compatExt spid="_x0000_s62129"/>
                </a:ext>
                <a:ext uri="{FF2B5EF4-FFF2-40B4-BE49-F238E27FC236}">
                  <a16:creationId xmlns:a16="http://schemas.microsoft.com/office/drawing/2014/main" id="{00000000-0008-0000-0400-0000B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1054</xdr:row>
          <xdr:rowOff>142875</xdr:rowOff>
        </xdr:from>
        <xdr:to>
          <xdr:col>7</xdr:col>
          <xdr:colOff>1200150</xdr:colOff>
          <xdr:row>1059</xdr:row>
          <xdr:rowOff>47625</xdr:rowOff>
        </xdr:to>
        <xdr:sp macro="" textlink="">
          <xdr:nvSpPr>
            <xdr:cNvPr id="62130" name="Check Box 690" hidden="1">
              <a:extLst>
                <a:ext uri="{63B3BB69-23CF-44E3-9099-C40C66FF867C}">
                  <a14:compatExt spid="_x0000_s62130"/>
                </a:ext>
                <a:ext uri="{FF2B5EF4-FFF2-40B4-BE49-F238E27FC236}">
                  <a16:creationId xmlns:a16="http://schemas.microsoft.com/office/drawing/2014/main" id="{00000000-0008-0000-0400-0000B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1050</xdr:row>
          <xdr:rowOff>85725</xdr:rowOff>
        </xdr:from>
        <xdr:to>
          <xdr:col>42</xdr:col>
          <xdr:colOff>104775</xdr:colOff>
          <xdr:row>1052</xdr:row>
          <xdr:rowOff>47625</xdr:rowOff>
        </xdr:to>
        <xdr:sp macro="" textlink="">
          <xdr:nvSpPr>
            <xdr:cNvPr id="62131" name="Check Box 691" hidden="1">
              <a:extLst>
                <a:ext uri="{63B3BB69-23CF-44E3-9099-C40C66FF867C}">
                  <a14:compatExt spid="_x0000_s62131"/>
                </a:ext>
                <a:ext uri="{FF2B5EF4-FFF2-40B4-BE49-F238E27FC236}">
                  <a16:creationId xmlns:a16="http://schemas.microsoft.com/office/drawing/2014/main" id="{00000000-0008-0000-0400-0000B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1051</xdr:row>
          <xdr:rowOff>85725</xdr:rowOff>
        </xdr:from>
        <xdr:to>
          <xdr:col>40</xdr:col>
          <xdr:colOff>66675</xdr:colOff>
          <xdr:row>1053</xdr:row>
          <xdr:rowOff>38100</xdr:rowOff>
        </xdr:to>
        <xdr:sp macro="" textlink="">
          <xdr:nvSpPr>
            <xdr:cNvPr id="62132" name="Option 選23-3-1" hidden="1">
              <a:extLst>
                <a:ext uri="{63B3BB69-23CF-44E3-9099-C40C66FF867C}">
                  <a14:compatExt spid="_x0000_s62132"/>
                </a:ext>
                <a:ext uri="{FF2B5EF4-FFF2-40B4-BE49-F238E27FC236}">
                  <a16:creationId xmlns:a16="http://schemas.microsoft.com/office/drawing/2014/main" id="{00000000-0008-0000-0400-0000B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1051</xdr:row>
          <xdr:rowOff>85725</xdr:rowOff>
        </xdr:from>
        <xdr:to>
          <xdr:col>33</xdr:col>
          <xdr:colOff>209550</xdr:colOff>
          <xdr:row>1053</xdr:row>
          <xdr:rowOff>38100</xdr:rowOff>
        </xdr:to>
        <xdr:sp macro="" textlink="">
          <xdr:nvSpPr>
            <xdr:cNvPr id="62133" name="Option Button 693" hidden="1">
              <a:extLst>
                <a:ext uri="{63B3BB69-23CF-44E3-9099-C40C66FF867C}">
                  <a14:compatExt spid="_x0000_s62133"/>
                </a:ext>
                <a:ext uri="{FF2B5EF4-FFF2-40B4-BE49-F238E27FC236}">
                  <a16:creationId xmlns:a16="http://schemas.microsoft.com/office/drawing/2014/main" id="{00000000-0008-0000-0400-0000B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1051</xdr:row>
          <xdr:rowOff>85725</xdr:rowOff>
        </xdr:from>
        <xdr:to>
          <xdr:col>26</xdr:col>
          <xdr:colOff>209550</xdr:colOff>
          <xdr:row>1053</xdr:row>
          <xdr:rowOff>38100</xdr:rowOff>
        </xdr:to>
        <xdr:sp macro="" textlink="">
          <xdr:nvSpPr>
            <xdr:cNvPr id="62134" name="Option Button 694" hidden="1">
              <a:extLst>
                <a:ext uri="{63B3BB69-23CF-44E3-9099-C40C66FF867C}">
                  <a14:compatExt spid="_x0000_s62134"/>
                </a:ext>
                <a:ext uri="{FF2B5EF4-FFF2-40B4-BE49-F238E27FC236}">
                  <a16:creationId xmlns:a16="http://schemas.microsoft.com/office/drawing/2014/main" id="{00000000-0008-0000-0400-0000B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1051</xdr:row>
          <xdr:rowOff>85725</xdr:rowOff>
        </xdr:from>
        <xdr:to>
          <xdr:col>19</xdr:col>
          <xdr:colOff>209550</xdr:colOff>
          <xdr:row>1053</xdr:row>
          <xdr:rowOff>38100</xdr:rowOff>
        </xdr:to>
        <xdr:sp macro="" textlink="">
          <xdr:nvSpPr>
            <xdr:cNvPr id="62135" name="Option Button 695" hidden="1">
              <a:extLst>
                <a:ext uri="{63B3BB69-23CF-44E3-9099-C40C66FF867C}">
                  <a14:compatExt spid="_x0000_s62135"/>
                </a:ext>
                <a:ext uri="{FF2B5EF4-FFF2-40B4-BE49-F238E27FC236}">
                  <a16:creationId xmlns:a16="http://schemas.microsoft.com/office/drawing/2014/main" id="{00000000-0008-0000-0400-0000B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1049</xdr:row>
          <xdr:rowOff>142875</xdr:rowOff>
        </xdr:from>
        <xdr:to>
          <xdr:col>40</xdr:col>
          <xdr:colOff>66675</xdr:colOff>
          <xdr:row>1051</xdr:row>
          <xdr:rowOff>47625</xdr:rowOff>
        </xdr:to>
        <xdr:sp macro="" textlink="">
          <xdr:nvSpPr>
            <xdr:cNvPr id="62136" name="Option 選23-2-1" hidden="1">
              <a:extLst>
                <a:ext uri="{63B3BB69-23CF-44E3-9099-C40C66FF867C}">
                  <a14:compatExt spid="_x0000_s62136"/>
                </a:ext>
                <a:ext uri="{FF2B5EF4-FFF2-40B4-BE49-F238E27FC236}">
                  <a16:creationId xmlns:a16="http://schemas.microsoft.com/office/drawing/2014/main" id="{00000000-0008-0000-0400-0000B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1049</xdr:row>
          <xdr:rowOff>133350</xdr:rowOff>
        </xdr:from>
        <xdr:to>
          <xdr:col>33</xdr:col>
          <xdr:colOff>209550</xdr:colOff>
          <xdr:row>1051</xdr:row>
          <xdr:rowOff>38100</xdr:rowOff>
        </xdr:to>
        <xdr:sp macro="" textlink="">
          <xdr:nvSpPr>
            <xdr:cNvPr id="62137" name="Option Button 697" hidden="1">
              <a:extLst>
                <a:ext uri="{63B3BB69-23CF-44E3-9099-C40C66FF867C}">
                  <a14:compatExt spid="_x0000_s62137"/>
                </a:ext>
                <a:ext uri="{FF2B5EF4-FFF2-40B4-BE49-F238E27FC236}">
                  <a16:creationId xmlns:a16="http://schemas.microsoft.com/office/drawing/2014/main" id="{00000000-0008-0000-0400-0000B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1049</xdr:row>
          <xdr:rowOff>133350</xdr:rowOff>
        </xdr:from>
        <xdr:to>
          <xdr:col>26</xdr:col>
          <xdr:colOff>209550</xdr:colOff>
          <xdr:row>1051</xdr:row>
          <xdr:rowOff>38100</xdr:rowOff>
        </xdr:to>
        <xdr:sp macro="" textlink="">
          <xdr:nvSpPr>
            <xdr:cNvPr id="62138" name="Option Button 698" hidden="1">
              <a:extLst>
                <a:ext uri="{63B3BB69-23CF-44E3-9099-C40C66FF867C}">
                  <a14:compatExt spid="_x0000_s62138"/>
                </a:ext>
                <a:ext uri="{FF2B5EF4-FFF2-40B4-BE49-F238E27FC236}">
                  <a16:creationId xmlns:a16="http://schemas.microsoft.com/office/drawing/2014/main" id="{00000000-0008-0000-0400-0000B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1049</xdr:row>
          <xdr:rowOff>133350</xdr:rowOff>
        </xdr:from>
        <xdr:to>
          <xdr:col>19</xdr:col>
          <xdr:colOff>209550</xdr:colOff>
          <xdr:row>1051</xdr:row>
          <xdr:rowOff>38100</xdr:rowOff>
        </xdr:to>
        <xdr:sp macro="" textlink="">
          <xdr:nvSpPr>
            <xdr:cNvPr id="62139" name="Option Button 699" hidden="1">
              <a:extLst>
                <a:ext uri="{63B3BB69-23CF-44E3-9099-C40C66FF867C}">
                  <a14:compatExt spid="_x0000_s62139"/>
                </a:ext>
                <a:ext uri="{FF2B5EF4-FFF2-40B4-BE49-F238E27FC236}">
                  <a16:creationId xmlns:a16="http://schemas.microsoft.com/office/drawing/2014/main" id="{00000000-0008-0000-0400-0000B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1043</xdr:row>
          <xdr:rowOff>9525</xdr:rowOff>
        </xdr:from>
        <xdr:to>
          <xdr:col>40</xdr:col>
          <xdr:colOff>66675</xdr:colOff>
          <xdr:row>1045</xdr:row>
          <xdr:rowOff>38100</xdr:rowOff>
        </xdr:to>
        <xdr:sp macro="" textlink="">
          <xdr:nvSpPr>
            <xdr:cNvPr id="62140" name="Option 選23-1-1" hidden="1">
              <a:extLst>
                <a:ext uri="{63B3BB69-23CF-44E3-9099-C40C66FF867C}">
                  <a14:compatExt spid="_x0000_s62140"/>
                </a:ext>
                <a:ext uri="{FF2B5EF4-FFF2-40B4-BE49-F238E27FC236}">
                  <a16:creationId xmlns:a16="http://schemas.microsoft.com/office/drawing/2014/main" id="{00000000-0008-0000-0400-0000B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1043</xdr:row>
          <xdr:rowOff>9525</xdr:rowOff>
        </xdr:from>
        <xdr:to>
          <xdr:col>33</xdr:col>
          <xdr:colOff>209550</xdr:colOff>
          <xdr:row>1045</xdr:row>
          <xdr:rowOff>38100</xdr:rowOff>
        </xdr:to>
        <xdr:sp macro="" textlink="">
          <xdr:nvSpPr>
            <xdr:cNvPr id="62141" name="Option Button 701" hidden="1">
              <a:extLst>
                <a:ext uri="{63B3BB69-23CF-44E3-9099-C40C66FF867C}">
                  <a14:compatExt spid="_x0000_s62141"/>
                </a:ext>
                <a:ext uri="{FF2B5EF4-FFF2-40B4-BE49-F238E27FC236}">
                  <a16:creationId xmlns:a16="http://schemas.microsoft.com/office/drawing/2014/main" id="{00000000-0008-0000-0400-0000B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1043</xdr:row>
          <xdr:rowOff>9525</xdr:rowOff>
        </xdr:from>
        <xdr:to>
          <xdr:col>26</xdr:col>
          <xdr:colOff>209550</xdr:colOff>
          <xdr:row>1045</xdr:row>
          <xdr:rowOff>38100</xdr:rowOff>
        </xdr:to>
        <xdr:sp macro="" textlink="">
          <xdr:nvSpPr>
            <xdr:cNvPr id="62142" name="Option Button 702" hidden="1">
              <a:extLst>
                <a:ext uri="{63B3BB69-23CF-44E3-9099-C40C66FF867C}">
                  <a14:compatExt spid="_x0000_s62142"/>
                </a:ext>
                <a:ext uri="{FF2B5EF4-FFF2-40B4-BE49-F238E27FC236}">
                  <a16:creationId xmlns:a16="http://schemas.microsoft.com/office/drawing/2014/main" id="{00000000-0008-0000-0400-0000B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1043</xdr:row>
          <xdr:rowOff>9525</xdr:rowOff>
        </xdr:from>
        <xdr:to>
          <xdr:col>19</xdr:col>
          <xdr:colOff>209550</xdr:colOff>
          <xdr:row>1045</xdr:row>
          <xdr:rowOff>38100</xdr:rowOff>
        </xdr:to>
        <xdr:sp macro="" textlink="">
          <xdr:nvSpPr>
            <xdr:cNvPr id="62143" name="Option Button 703" hidden="1">
              <a:extLst>
                <a:ext uri="{63B3BB69-23CF-44E3-9099-C40C66FF867C}">
                  <a14:compatExt spid="_x0000_s62143"/>
                </a:ext>
                <a:ext uri="{FF2B5EF4-FFF2-40B4-BE49-F238E27FC236}">
                  <a16:creationId xmlns:a16="http://schemas.microsoft.com/office/drawing/2014/main" id="{00000000-0008-0000-0400-0000B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1071</xdr:row>
          <xdr:rowOff>142875</xdr:rowOff>
        </xdr:from>
        <xdr:to>
          <xdr:col>1</xdr:col>
          <xdr:colOff>180975</xdr:colOff>
          <xdr:row>1071</xdr:row>
          <xdr:rowOff>514350</xdr:rowOff>
        </xdr:to>
        <xdr:sp macro="" textlink="">
          <xdr:nvSpPr>
            <xdr:cNvPr id="62144" name="Check Box 704" hidden="1">
              <a:extLst>
                <a:ext uri="{63B3BB69-23CF-44E3-9099-C40C66FF867C}">
                  <a14:compatExt spid="_x0000_s62144"/>
                </a:ext>
                <a:ext uri="{FF2B5EF4-FFF2-40B4-BE49-F238E27FC236}">
                  <a16:creationId xmlns:a16="http://schemas.microsoft.com/office/drawing/2014/main" id="{00000000-0008-0000-0400-0000C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1085</xdr:row>
          <xdr:rowOff>142875</xdr:rowOff>
        </xdr:from>
        <xdr:to>
          <xdr:col>43</xdr:col>
          <xdr:colOff>104775</xdr:colOff>
          <xdr:row>1090</xdr:row>
          <xdr:rowOff>38100</xdr:rowOff>
        </xdr:to>
        <xdr:sp macro="" textlink="">
          <xdr:nvSpPr>
            <xdr:cNvPr id="62145" name="Check Box 705" hidden="1">
              <a:extLst>
                <a:ext uri="{63B3BB69-23CF-44E3-9099-C40C66FF867C}">
                  <a14:compatExt spid="_x0000_s62145"/>
                </a:ext>
                <a:ext uri="{FF2B5EF4-FFF2-40B4-BE49-F238E27FC236}">
                  <a16:creationId xmlns:a16="http://schemas.microsoft.com/office/drawing/2014/main" id="{00000000-0008-0000-0400-0000C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1085</xdr:row>
          <xdr:rowOff>142875</xdr:rowOff>
        </xdr:from>
        <xdr:to>
          <xdr:col>33</xdr:col>
          <xdr:colOff>104775</xdr:colOff>
          <xdr:row>1090</xdr:row>
          <xdr:rowOff>47625</xdr:rowOff>
        </xdr:to>
        <xdr:sp macro="" textlink="">
          <xdr:nvSpPr>
            <xdr:cNvPr id="62146" name="Check Box 706" hidden="1">
              <a:extLst>
                <a:ext uri="{63B3BB69-23CF-44E3-9099-C40C66FF867C}">
                  <a14:compatExt spid="_x0000_s62146"/>
                </a:ext>
                <a:ext uri="{FF2B5EF4-FFF2-40B4-BE49-F238E27FC236}">
                  <a16:creationId xmlns:a16="http://schemas.microsoft.com/office/drawing/2014/main" id="{00000000-0008-0000-0400-0000C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1085</xdr:row>
          <xdr:rowOff>142875</xdr:rowOff>
        </xdr:from>
        <xdr:to>
          <xdr:col>30</xdr:col>
          <xdr:colOff>104775</xdr:colOff>
          <xdr:row>1090</xdr:row>
          <xdr:rowOff>47625</xdr:rowOff>
        </xdr:to>
        <xdr:sp macro="" textlink="">
          <xdr:nvSpPr>
            <xdr:cNvPr id="62147" name="Check Box 707" hidden="1">
              <a:extLst>
                <a:ext uri="{63B3BB69-23CF-44E3-9099-C40C66FF867C}">
                  <a14:compatExt spid="_x0000_s62147"/>
                </a:ext>
                <a:ext uri="{FF2B5EF4-FFF2-40B4-BE49-F238E27FC236}">
                  <a16:creationId xmlns:a16="http://schemas.microsoft.com/office/drawing/2014/main" id="{00000000-0008-0000-0400-0000C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1085</xdr:row>
          <xdr:rowOff>142875</xdr:rowOff>
        </xdr:from>
        <xdr:to>
          <xdr:col>25</xdr:col>
          <xdr:colOff>133350</xdr:colOff>
          <xdr:row>1090</xdr:row>
          <xdr:rowOff>38100</xdr:rowOff>
        </xdr:to>
        <xdr:sp macro="" textlink="">
          <xdr:nvSpPr>
            <xdr:cNvPr id="62148" name="Check Box 708" hidden="1">
              <a:extLst>
                <a:ext uri="{63B3BB69-23CF-44E3-9099-C40C66FF867C}">
                  <a14:compatExt spid="_x0000_s62148"/>
                </a:ext>
                <a:ext uri="{FF2B5EF4-FFF2-40B4-BE49-F238E27FC236}">
                  <a16:creationId xmlns:a16="http://schemas.microsoft.com/office/drawing/2014/main" id="{00000000-0008-0000-0400-0000C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1085</xdr:row>
          <xdr:rowOff>142875</xdr:rowOff>
        </xdr:from>
        <xdr:to>
          <xdr:col>17</xdr:col>
          <xdr:colOff>85725</xdr:colOff>
          <xdr:row>1090</xdr:row>
          <xdr:rowOff>47625</xdr:rowOff>
        </xdr:to>
        <xdr:sp macro="" textlink="">
          <xdr:nvSpPr>
            <xdr:cNvPr id="62149" name="Check Box 709" hidden="1">
              <a:extLst>
                <a:ext uri="{63B3BB69-23CF-44E3-9099-C40C66FF867C}">
                  <a14:compatExt spid="_x0000_s62149"/>
                </a:ext>
                <a:ext uri="{FF2B5EF4-FFF2-40B4-BE49-F238E27FC236}">
                  <a16:creationId xmlns:a16="http://schemas.microsoft.com/office/drawing/2014/main" id="{00000000-0008-0000-0400-0000C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1085</xdr:row>
          <xdr:rowOff>142875</xdr:rowOff>
        </xdr:from>
        <xdr:to>
          <xdr:col>11</xdr:col>
          <xdr:colOff>190500</xdr:colOff>
          <xdr:row>1090</xdr:row>
          <xdr:rowOff>47625</xdr:rowOff>
        </xdr:to>
        <xdr:sp macro="" textlink="">
          <xdr:nvSpPr>
            <xdr:cNvPr id="62150" name="Check Box 710" hidden="1">
              <a:extLst>
                <a:ext uri="{63B3BB69-23CF-44E3-9099-C40C66FF867C}">
                  <a14:compatExt spid="_x0000_s62150"/>
                </a:ext>
                <a:ext uri="{FF2B5EF4-FFF2-40B4-BE49-F238E27FC236}">
                  <a16:creationId xmlns:a16="http://schemas.microsoft.com/office/drawing/2014/main" id="{00000000-0008-0000-0400-0000C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1085</xdr:row>
          <xdr:rowOff>142875</xdr:rowOff>
        </xdr:from>
        <xdr:to>
          <xdr:col>7</xdr:col>
          <xdr:colOff>1200150</xdr:colOff>
          <xdr:row>1090</xdr:row>
          <xdr:rowOff>47625</xdr:rowOff>
        </xdr:to>
        <xdr:sp macro="" textlink="">
          <xdr:nvSpPr>
            <xdr:cNvPr id="62151" name="Check Box 711" hidden="1">
              <a:extLst>
                <a:ext uri="{63B3BB69-23CF-44E3-9099-C40C66FF867C}">
                  <a14:compatExt spid="_x0000_s62151"/>
                </a:ext>
                <a:ext uri="{FF2B5EF4-FFF2-40B4-BE49-F238E27FC236}">
                  <a16:creationId xmlns:a16="http://schemas.microsoft.com/office/drawing/2014/main" id="{00000000-0008-0000-0400-0000C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1081</xdr:row>
          <xdr:rowOff>85725</xdr:rowOff>
        </xdr:from>
        <xdr:to>
          <xdr:col>42</xdr:col>
          <xdr:colOff>104775</xdr:colOff>
          <xdr:row>1083</xdr:row>
          <xdr:rowOff>47625</xdr:rowOff>
        </xdr:to>
        <xdr:sp macro="" textlink="">
          <xdr:nvSpPr>
            <xdr:cNvPr id="62152" name="Check Box 712" hidden="1">
              <a:extLst>
                <a:ext uri="{63B3BB69-23CF-44E3-9099-C40C66FF867C}">
                  <a14:compatExt spid="_x0000_s62152"/>
                </a:ext>
                <a:ext uri="{FF2B5EF4-FFF2-40B4-BE49-F238E27FC236}">
                  <a16:creationId xmlns:a16="http://schemas.microsoft.com/office/drawing/2014/main" id="{00000000-0008-0000-0400-0000C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1082</xdr:row>
          <xdr:rowOff>95250</xdr:rowOff>
        </xdr:from>
        <xdr:to>
          <xdr:col>40</xdr:col>
          <xdr:colOff>66675</xdr:colOff>
          <xdr:row>1084</xdr:row>
          <xdr:rowOff>47625</xdr:rowOff>
        </xdr:to>
        <xdr:sp macro="" textlink="">
          <xdr:nvSpPr>
            <xdr:cNvPr id="62153" name="Option 選24-3-1" hidden="1">
              <a:extLst>
                <a:ext uri="{63B3BB69-23CF-44E3-9099-C40C66FF867C}">
                  <a14:compatExt spid="_x0000_s62153"/>
                </a:ext>
                <a:ext uri="{FF2B5EF4-FFF2-40B4-BE49-F238E27FC236}">
                  <a16:creationId xmlns:a16="http://schemas.microsoft.com/office/drawing/2014/main" id="{00000000-0008-0000-0400-0000C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1082</xdr:row>
          <xdr:rowOff>95250</xdr:rowOff>
        </xdr:from>
        <xdr:to>
          <xdr:col>33</xdr:col>
          <xdr:colOff>209550</xdr:colOff>
          <xdr:row>1084</xdr:row>
          <xdr:rowOff>47625</xdr:rowOff>
        </xdr:to>
        <xdr:sp macro="" textlink="">
          <xdr:nvSpPr>
            <xdr:cNvPr id="62154" name="Option Button 714" hidden="1">
              <a:extLst>
                <a:ext uri="{63B3BB69-23CF-44E3-9099-C40C66FF867C}">
                  <a14:compatExt spid="_x0000_s62154"/>
                </a:ext>
                <a:ext uri="{FF2B5EF4-FFF2-40B4-BE49-F238E27FC236}">
                  <a16:creationId xmlns:a16="http://schemas.microsoft.com/office/drawing/2014/main" id="{00000000-0008-0000-0400-0000C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1082</xdr:row>
          <xdr:rowOff>95250</xdr:rowOff>
        </xdr:from>
        <xdr:to>
          <xdr:col>26</xdr:col>
          <xdr:colOff>209550</xdr:colOff>
          <xdr:row>1084</xdr:row>
          <xdr:rowOff>47625</xdr:rowOff>
        </xdr:to>
        <xdr:sp macro="" textlink="">
          <xdr:nvSpPr>
            <xdr:cNvPr id="62155" name="Option Button 715" hidden="1">
              <a:extLst>
                <a:ext uri="{63B3BB69-23CF-44E3-9099-C40C66FF867C}">
                  <a14:compatExt spid="_x0000_s62155"/>
                </a:ext>
                <a:ext uri="{FF2B5EF4-FFF2-40B4-BE49-F238E27FC236}">
                  <a16:creationId xmlns:a16="http://schemas.microsoft.com/office/drawing/2014/main" id="{00000000-0008-0000-0400-0000C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1082</xdr:row>
          <xdr:rowOff>95250</xdr:rowOff>
        </xdr:from>
        <xdr:to>
          <xdr:col>19</xdr:col>
          <xdr:colOff>209550</xdr:colOff>
          <xdr:row>1084</xdr:row>
          <xdr:rowOff>47625</xdr:rowOff>
        </xdr:to>
        <xdr:sp macro="" textlink="">
          <xdr:nvSpPr>
            <xdr:cNvPr id="62156" name="Option Button 716" hidden="1">
              <a:extLst>
                <a:ext uri="{63B3BB69-23CF-44E3-9099-C40C66FF867C}">
                  <a14:compatExt spid="_x0000_s62156"/>
                </a:ext>
                <a:ext uri="{FF2B5EF4-FFF2-40B4-BE49-F238E27FC236}">
                  <a16:creationId xmlns:a16="http://schemas.microsoft.com/office/drawing/2014/main" id="{00000000-0008-0000-0400-0000C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1080</xdr:row>
          <xdr:rowOff>142875</xdr:rowOff>
        </xdr:from>
        <xdr:to>
          <xdr:col>40</xdr:col>
          <xdr:colOff>66675</xdr:colOff>
          <xdr:row>1082</xdr:row>
          <xdr:rowOff>47625</xdr:rowOff>
        </xdr:to>
        <xdr:sp macro="" textlink="">
          <xdr:nvSpPr>
            <xdr:cNvPr id="62157" name="Option 選24-2-1" hidden="1">
              <a:extLst>
                <a:ext uri="{63B3BB69-23CF-44E3-9099-C40C66FF867C}">
                  <a14:compatExt spid="_x0000_s62157"/>
                </a:ext>
                <a:ext uri="{FF2B5EF4-FFF2-40B4-BE49-F238E27FC236}">
                  <a16:creationId xmlns:a16="http://schemas.microsoft.com/office/drawing/2014/main" id="{00000000-0008-0000-0400-0000C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1080</xdr:row>
          <xdr:rowOff>133350</xdr:rowOff>
        </xdr:from>
        <xdr:to>
          <xdr:col>33</xdr:col>
          <xdr:colOff>209550</xdr:colOff>
          <xdr:row>1082</xdr:row>
          <xdr:rowOff>38100</xdr:rowOff>
        </xdr:to>
        <xdr:sp macro="" textlink="">
          <xdr:nvSpPr>
            <xdr:cNvPr id="62158" name="Option Button 718" hidden="1">
              <a:extLst>
                <a:ext uri="{63B3BB69-23CF-44E3-9099-C40C66FF867C}">
                  <a14:compatExt spid="_x0000_s62158"/>
                </a:ext>
                <a:ext uri="{FF2B5EF4-FFF2-40B4-BE49-F238E27FC236}">
                  <a16:creationId xmlns:a16="http://schemas.microsoft.com/office/drawing/2014/main" id="{00000000-0008-0000-0400-0000C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1080</xdr:row>
          <xdr:rowOff>133350</xdr:rowOff>
        </xdr:from>
        <xdr:to>
          <xdr:col>26</xdr:col>
          <xdr:colOff>209550</xdr:colOff>
          <xdr:row>1082</xdr:row>
          <xdr:rowOff>38100</xdr:rowOff>
        </xdr:to>
        <xdr:sp macro="" textlink="">
          <xdr:nvSpPr>
            <xdr:cNvPr id="62159" name="Option Button 719" hidden="1">
              <a:extLst>
                <a:ext uri="{63B3BB69-23CF-44E3-9099-C40C66FF867C}">
                  <a14:compatExt spid="_x0000_s62159"/>
                </a:ext>
                <a:ext uri="{FF2B5EF4-FFF2-40B4-BE49-F238E27FC236}">
                  <a16:creationId xmlns:a16="http://schemas.microsoft.com/office/drawing/2014/main" id="{00000000-0008-0000-0400-0000C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1080</xdr:row>
          <xdr:rowOff>133350</xdr:rowOff>
        </xdr:from>
        <xdr:to>
          <xdr:col>19</xdr:col>
          <xdr:colOff>209550</xdr:colOff>
          <xdr:row>1082</xdr:row>
          <xdr:rowOff>38100</xdr:rowOff>
        </xdr:to>
        <xdr:sp macro="" textlink="">
          <xdr:nvSpPr>
            <xdr:cNvPr id="62160" name="Option Button 720" hidden="1">
              <a:extLst>
                <a:ext uri="{63B3BB69-23CF-44E3-9099-C40C66FF867C}">
                  <a14:compatExt spid="_x0000_s62160"/>
                </a:ext>
                <a:ext uri="{FF2B5EF4-FFF2-40B4-BE49-F238E27FC236}">
                  <a16:creationId xmlns:a16="http://schemas.microsoft.com/office/drawing/2014/main" id="{00000000-0008-0000-0400-0000D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1074</xdr:row>
          <xdr:rowOff>9525</xdr:rowOff>
        </xdr:from>
        <xdr:to>
          <xdr:col>40</xdr:col>
          <xdr:colOff>66675</xdr:colOff>
          <xdr:row>1076</xdr:row>
          <xdr:rowOff>38100</xdr:rowOff>
        </xdr:to>
        <xdr:sp macro="" textlink="">
          <xdr:nvSpPr>
            <xdr:cNvPr id="62161" name="Option 選24-1-1" hidden="1">
              <a:extLst>
                <a:ext uri="{63B3BB69-23CF-44E3-9099-C40C66FF867C}">
                  <a14:compatExt spid="_x0000_s62161"/>
                </a:ext>
                <a:ext uri="{FF2B5EF4-FFF2-40B4-BE49-F238E27FC236}">
                  <a16:creationId xmlns:a16="http://schemas.microsoft.com/office/drawing/2014/main" id="{00000000-0008-0000-0400-0000D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1074</xdr:row>
          <xdr:rowOff>9525</xdr:rowOff>
        </xdr:from>
        <xdr:to>
          <xdr:col>33</xdr:col>
          <xdr:colOff>209550</xdr:colOff>
          <xdr:row>1076</xdr:row>
          <xdr:rowOff>38100</xdr:rowOff>
        </xdr:to>
        <xdr:sp macro="" textlink="">
          <xdr:nvSpPr>
            <xdr:cNvPr id="62162" name="Option Button 722" hidden="1">
              <a:extLst>
                <a:ext uri="{63B3BB69-23CF-44E3-9099-C40C66FF867C}">
                  <a14:compatExt spid="_x0000_s62162"/>
                </a:ext>
                <a:ext uri="{FF2B5EF4-FFF2-40B4-BE49-F238E27FC236}">
                  <a16:creationId xmlns:a16="http://schemas.microsoft.com/office/drawing/2014/main" id="{00000000-0008-0000-0400-0000D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1074</xdr:row>
          <xdr:rowOff>9525</xdr:rowOff>
        </xdr:from>
        <xdr:to>
          <xdr:col>26</xdr:col>
          <xdr:colOff>209550</xdr:colOff>
          <xdr:row>1076</xdr:row>
          <xdr:rowOff>38100</xdr:rowOff>
        </xdr:to>
        <xdr:sp macro="" textlink="">
          <xdr:nvSpPr>
            <xdr:cNvPr id="62163" name="Option Button 723" hidden="1">
              <a:extLst>
                <a:ext uri="{63B3BB69-23CF-44E3-9099-C40C66FF867C}">
                  <a14:compatExt spid="_x0000_s62163"/>
                </a:ext>
                <a:ext uri="{FF2B5EF4-FFF2-40B4-BE49-F238E27FC236}">
                  <a16:creationId xmlns:a16="http://schemas.microsoft.com/office/drawing/2014/main" id="{00000000-0008-0000-0400-0000D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1074</xdr:row>
          <xdr:rowOff>9525</xdr:rowOff>
        </xdr:from>
        <xdr:to>
          <xdr:col>19</xdr:col>
          <xdr:colOff>209550</xdr:colOff>
          <xdr:row>1076</xdr:row>
          <xdr:rowOff>38100</xdr:rowOff>
        </xdr:to>
        <xdr:sp macro="" textlink="">
          <xdr:nvSpPr>
            <xdr:cNvPr id="62164" name="Option Button 724" hidden="1">
              <a:extLst>
                <a:ext uri="{63B3BB69-23CF-44E3-9099-C40C66FF867C}">
                  <a14:compatExt spid="_x0000_s62164"/>
                </a:ext>
                <a:ext uri="{FF2B5EF4-FFF2-40B4-BE49-F238E27FC236}">
                  <a16:creationId xmlns:a16="http://schemas.microsoft.com/office/drawing/2014/main" id="{00000000-0008-0000-0400-0000D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1120</xdr:row>
          <xdr:rowOff>142875</xdr:rowOff>
        </xdr:from>
        <xdr:to>
          <xdr:col>43</xdr:col>
          <xdr:colOff>104775</xdr:colOff>
          <xdr:row>1125</xdr:row>
          <xdr:rowOff>38100</xdr:rowOff>
        </xdr:to>
        <xdr:sp macro="" textlink="">
          <xdr:nvSpPr>
            <xdr:cNvPr id="62165" name="Check Box 725" hidden="1">
              <a:extLst>
                <a:ext uri="{63B3BB69-23CF-44E3-9099-C40C66FF867C}">
                  <a14:compatExt spid="_x0000_s62165"/>
                </a:ext>
                <a:ext uri="{FF2B5EF4-FFF2-40B4-BE49-F238E27FC236}">
                  <a16:creationId xmlns:a16="http://schemas.microsoft.com/office/drawing/2014/main" id="{00000000-0008-0000-0400-0000D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1120</xdr:row>
          <xdr:rowOff>142875</xdr:rowOff>
        </xdr:from>
        <xdr:to>
          <xdr:col>33</xdr:col>
          <xdr:colOff>104775</xdr:colOff>
          <xdr:row>1125</xdr:row>
          <xdr:rowOff>47625</xdr:rowOff>
        </xdr:to>
        <xdr:sp macro="" textlink="">
          <xdr:nvSpPr>
            <xdr:cNvPr id="62166" name="Check Box 726" hidden="1">
              <a:extLst>
                <a:ext uri="{63B3BB69-23CF-44E3-9099-C40C66FF867C}">
                  <a14:compatExt spid="_x0000_s62166"/>
                </a:ext>
                <a:ext uri="{FF2B5EF4-FFF2-40B4-BE49-F238E27FC236}">
                  <a16:creationId xmlns:a16="http://schemas.microsoft.com/office/drawing/2014/main" id="{00000000-0008-0000-0400-0000D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1120</xdr:row>
          <xdr:rowOff>142875</xdr:rowOff>
        </xdr:from>
        <xdr:to>
          <xdr:col>30</xdr:col>
          <xdr:colOff>104775</xdr:colOff>
          <xdr:row>1125</xdr:row>
          <xdr:rowOff>47625</xdr:rowOff>
        </xdr:to>
        <xdr:sp macro="" textlink="">
          <xdr:nvSpPr>
            <xdr:cNvPr id="62167" name="Check Box 727" hidden="1">
              <a:extLst>
                <a:ext uri="{63B3BB69-23CF-44E3-9099-C40C66FF867C}">
                  <a14:compatExt spid="_x0000_s62167"/>
                </a:ext>
                <a:ext uri="{FF2B5EF4-FFF2-40B4-BE49-F238E27FC236}">
                  <a16:creationId xmlns:a16="http://schemas.microsoft.com/office/drawing/2014/main" id="{00000000-0008-0000-0400-0000D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1120</xdr:row>
          <xdr:rowOff>142875</xdr:rowOff>
        </xdr:from>
        <xdr:to>
          <xdr:col>25</xdr:col>
          <xdr:colOff>133350</xdr:colOff>
          <xdr:row>1125</xdr:row>
          <xdr:rowOff>38100</xdr:rowOff>
        </xdr:to>
        <xdr:sp macro="" textlink="">
          <xdr:nvSpPr>
            <xdr:cNvPr id="62168" name="Check Box 728" hidden="1">
              <a:extLst>
                <a:ext uri="{63B3BB69-23CF-44E3-9099-C40C66FF867C}">
                  <a14:compatExt spid="_x0000_s62168"/>
                </a:ext>
                <a:ext uri="{FF2B5EF4-FFF2-40B4-BE49-F238E27FC236}">
                  <a16:creationId xmlns:a16="http://schemas.microsoft.com/office/drawing/2014/main" id="{00000000-0008-0000-0400-0000D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1120</xdr:row>
          <xdr:rowOff>142875</xdr:rowOff>
        </xdr:from>
        <xdr:to>
          <xdr:col>17</xdr:col>
          <xdr:colOff>85725</xdr:colOff>
          <xdr:row>1125</xdr:row>
          <xdr:rowOff>47625</xdr:rowOff>
        </xdr:to>
        <xdr:sp macro="" textlink="">
          <xdr:nvSpPr>
            <xdr:cNvPr id="62169" name="Check Box 729" hidden="1">
              <a:extLst>
                <a:ext uri="{63B3BB69-23CF-44E3-9099-C40C66FF867C}">
                  <a14:compatExt spid="_x0000_s62169"/>
                </a:ext>
                <a:ext uri="{FF2B5EF4-FFF2-40B4-BE49-F238E27FC236}">
                  <a16:creationId xmlns:a16="http://schemas.microsoft.com/office/drawing/2014/main" id="{00000000-0008-0000-0400-0000D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1120</xdr:row>
          <xdr:rowOff>142875</xdr:rowOff>
        </xdr:from>
        <xdr:to>
          <xdr:col>11</xdr:col>
          <xdr:colOff>190500</xdr:colOff>
          <xdr:row>1125</xdr:row>
          <xdr:rowOff>47625</xdr:rowOff>
        </xdr:to>
        <xdr:sp macro="" textlink="">
          <xdr:nvSpPr>
            <xdr:cNvPr id="62170" name="Check Box 730" hidden="1">
              <a:extLst>
                <a:ext uri="{63B3BB69-23CF-44E3-9099-C40C66FF867C}">
                  <a14:compatExt spid="_x0000_s62170"/>
                </a:ext>
                <a:ext uri="{FF2B5EF4-FFF2-40B4-BE49-F238E27FC236}">
                  <a16:creationId xmlns:a16="http://schemas.microsoft.com/office/drawing/2014/main" id="{00000000-0008-0000-0400-0000D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1120</xdr:row>
          <xdr:rowOff>142875</xdr:rowOff>
        </xdr:from>
        <xdr:to>
          <xdr:col>7</xdr:col>
          <xdr:colOff>1200150</xdr:colOff>
          <xdr:row>1125</xdr:row>
          <xdr:rowOff>47625</xdr:rowOff>
        </xdr:to>
        <xdr:sp macro="" textlink="">
          <xdr:nvSpPr>
            <xdr:cNvPr id="62171" name="Check Box 731" hidden="1">
              <a:extLst>
                <a:ext uri="{63B3BB69-23CF-44E3-9099-C40C66FF867C}">
                  <a14:compatExt spid="_x0000_s62171"/>
                </a:ext>
                <a:ext uri="{FF2B5EF4-FFF2-40B4-BE49-F238E27FC236}">
                  <a16:creationId xmlns:a16="http://schemas.microsoft.com/office/drawing/2014/main" id="{00000000-0008-0000-0400-0000D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1116</xdr:row>
          <xdr:rowOff>85725</xdr:rowOff>
        </xdr:from>
        <xdr:to>
          <xdr:col>42</xdr:col>
          <xdr:colOff>104775</xdr:colOff>
          <xdr:row>1118</xdr:row>
          <xdr:rowOff>47625</xdr:rowOff>
        </xdr:to>
        <xdr:sp macro="" textlink="">
          <xdr:nvSpPr>
            <xdr:cNvPr id="62172" name="Check Box 732" hidden="1">
              <a:extLst>
                <a:ext uri="{63B3BB69-23CF-44E3-9099-C40C66FF867C}">
                  <a14:compatExt spid="_x0000_s62172"/>
                </a:ext>
                <a:ext uri="{FF2B5EF4-FFF2-40B4-BE49-F238E27FC236}">
                  <a16:creationId xmlns:a16="http://schemas.microsoft.com/office/drawing/2014/main" id="{00000000-0008-0000-0400-0000D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1117</xdr:row>
          <xdr:rowOff>95250</xdr:rowOff>
        </xdr:from>
        <xdr:to>
          <xdr:col>39</xdr:col>
          <xdr:colOff>152400</xdr:colOff>
          <xdr:row>1119</xdr:row>
          <xdr:rowOff>47625</xdr:rowOff>
        </xdr:to>
        <xdr:sp macro="" textlink="">
          <xdr:nvSpPr>
            <xdr:cNvPr id="62173" name="Option 必12-3-1" hidden="1">
              <a:extLst>
                <a:ext uri="{63B3BB69-23CF-44E3-9099-C40C66FF867C}">
                  <a14:compatExt spid="_x0000_s62173"/>
                </a:ext>
                <a:ext uri="{FF2B5EF4-FFF2-40B4-BE49-F238E27FC236}">
                  <a16:creationId xmlns:a16="http://schemas.microsoft.com/office/drawing/2014/main" id="{00000000-0008-0000-0400-0000D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1117</xdr:row>
          <xdr:rowOff>95250</xdr:rowOff>
        </xdr:from>
        <xdr:to>
          <xdr:col>33</xdr:col>
          <xdr:colOff>209550</xdr:colOff>
          <xdr:row>1119</xdr:row>
          <xdr:rowOff>47625</xdr:rowOff>
        </xdr:to>
        <xdr:sp macro="" textlink="">
          <xdr:nvSpPr>
            <xdr:cNvPr id="62174" name="Option Button 734" hidden="1">
              <a:extLst>
                <a:ext uri="{63B3BB69-23CF-44E3-9099-C40C66FF867C}">
                  <a14:compatExt spid="_x0000_s62174"/>
                </a:ext>
                <a:ext uri="{FF2B5EF4-FFF2-40B4-BE49-F238E27FC236}">
                  <a16:creationId xmlns:a16="http://schemas.microsoft.com/office/drawing/2014/main" id="{00000000-0008-0000-0400-0000D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1117</xdr:row>
          <xdr:rowOff>95250</xdr:rowOff>
        </xdr:from>
        <xdr:to>
          <xdr:col>26</xdr:col>
          <xdr:colOff>209550</xdr:colOff>
          <xdr:row>1119</xdr:row>
          <xdr:rowOff>47625</xdr:rowOff>
        </xdr:to>
        <xdr:sp macro="" textlink="">
          <xdr:nvSpPr>
            <xdr:cNvPr id="62175" name="Option Button 735" hidden="1">
              <a:extLst>
                <a:ext uri="{63B3BB69-23CF-44E3-9099-C40C66FF867C}">
                  <a14:compatExt spid="_x0000_s62175"/>
                </a:ext>
                <a:ext uri="{FF2B5EF4-FFF2-40B4-BE49-F238E27FC236}">
                  <a16:creationId xmlns:a16="http://schemas.microsoft.com/office/drawing/2014/main" id="{00000000-0008-0000-0400-0000D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1117</xdr:row>
          <xdr:rowOff>95250</xdr:rowOff>
        </xdr:from>
        <xdr:to>
          <xdr:col>19</xdr:col>
          <xdr:colOff>209550</xdr:colOff>
          <xdr:row>1119</xdr:row>
          <xdr:rowOff>47625</xdr:rowOff>
        </xdr:to>
        <xdr:sp macro="" textlink="">
          <xdr:nvSpPr>
            <xdr:cNvPr id="62176" name="Option Button 736" hidden="1">
              <a:extLst>
                <a:ext uri="{63B3BB69-23CF-44E3-9099-C40C66FF867C}">
                  <a14:compatExt spid="_x0000_s62176"/>
                </a:ext>
                <a:ext uri="{FF2B5EF4-FFF2-40B4-BE49-F238E27FC236}">
                  <a16:creationId xmlns:a16="http://schemas.microsoft.com/office/drawing/2014/main" id="{00000000-0008-0000-0400-0000E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1115</xdr:row>
          <xdr:rowOff>133350</xdr:rowOff>
        </xdr:from>
        <xdr:to>
          <xdr:col>39</xdr:col>
          <xdr:colOff>152400</xdr:colOff>
          <xdr:row>1117</xdr:row>
          <xdr:rowOff>38100</xdr:rowOff>
        </xdr:to>
        <xdr:sp macro="" textlink="">
          <xdr:nvSpPr>
            <xdr:cNvPr id="62177" name="Option 必12-2-1" hidden="1">
              <a:extLst>
                <a:ext uri="{63B3BB69-23CF-44E3-9099-C40C66FF867C}">
                  <a14:compatExt spid="_x0000_s62177"/>
                </a:ext>
                <a:ext uri="{FF2B5EF4-FFF2-40B4-BE49-F238E27FC236}">
                  <a16:creationId xmlns:a16="http://schemas.microsoft.com/office/drawing/2014/main" id="{00000000-0008-0000-0400-0000E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1115</xdr:row>
          <xdr:rowOff>123825</xdr:rowOff>
        </xdr:from>
        <xdr:to>
          <xdr:col>33</xdr:col>
          <xdr:colOff>209550</xdr:colOff>
          <xdr:row>1117</xdr:row>
          <xdr:rowOff>38100</xdr:rowOff>
        </xdr:to>
        <xdr:sp macro="" textlink="">
          <xdr:nvSpPr>
            <xdr:cNvPr id="62178" name="Option Button 738" hidden="1">
              <a:extLst>
                <a:ext uri="{63B3BB69-23CF-44E3-9099-C40C66FF867C}">
                  <a14:compatExt spid="_x0000_s62178"/>
                </a:ext>
                <a:ext uri="{FF2B5EF4-FFF2-40B4-BE49-F238E27FC236}">
                  <a16:creationId xmlns:a16="http://schemas.microsoft.com/office/drawing/2014/main" id="{00000000-0008-0000-0400-0000E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1115</xdr:row>
          <xdr:rowOff>123825</xdr:rowOff>
        </xdr:from>
        <xdr:to>
          <xdr:col>26</xdr:col>
          <xdr:colOff>209550</xdr:colOff>
          <xdr:row>1117</xdr:row>
          <xdr:rowOff>38100</xdr:rowOff>
        </xdr:to>
        <xdr:sp macro="" textlink="">
          <xdr:nvSpPr>
            <xdr:cNvPr id="62179" name="Option Button 739" hidden="1">
              <a:extLst>
                <a:ext uri="{63B3BB69-23CF-44E3-9099-C40C66FF867C}">
                  <a14:compatExt spid="_x0000_s62179"/>
                </a:ext>
                <a:ext uri="{FF2B5EF4-FFF2-40B4-BE49-F238E27FC236}">
                  <a16:creationId xmlns:a16="http://schemas.microsoft.com/office/drawing/2014/main" id="{00000000-0008-0000-0400-0000E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1115</xdr:row>
          <xdr:rowOff>123825</xdr:rowOff>
        </xdr:from>
        <xdr:to>
          <xdr:col>19</xdr:col>
          <xdr:colOff>209550</xdr:colOff>
          <xdr:row>1117</xdr:row>
          <xdr:rowOff>38100</xdr:rowOff>
        </xdr:to>
        <xdr:sp macro="" textlink="">
          <xdr:nvSpPr>
            <xdr:cNvPr id="62180" name="Option Button 740" hidden="1">
              <a:extLst>
                <a:ext uri="{63B3BB69-23CF-44E3-9099-C40C66FF867C}">
                  <a14:compatExt spid="_x0000_s62180"/>
                </a:ext>
                <a:ext uri="{FF2B5EF4-FFF2-40B4-BE49-F238E27FC236}">
                  <a16:creationId xmlns:a16="http://schemas.microsoft.com/office/drawing/2014/main" id="{00000000-0008-0000-0400-0000E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1109</xdr:row>
          <xdr:rowOff>9525</xdr:rowOff>
        </xdr:from>
        <xdr:to>
          <xdr:col>39</xdr:col>
          <xdr:colOff>152400</xdr:colOff>
          <xdr:row>1111</xdr:row>
          <xdr:rowOff>38100</xdr:rowOff>
        </xdr:to>
        <xdr:sp macro="" textlink="">
          <xdr:nvSpPr>
            <xdr:cNvPr id="62181" name="Option 必12-1-1" hidden="1">
              <a:extLst>
                <a:ext uri="{63B3BB69-23CF-44E3-9099-C40C66FF867C}">
                  <a14:compatExt spid="_x0000_s62181"/>
                </a:ext>
                <a:ext uri="{FF2B5EF4-FFF2-40B4-BE49-F238E27FC236}">
                  <a16:creationId xmlns:a16="http://schemas.microsoft.com/office/drawing/2014/main" id="{00000000-0008-0000-0400-0000E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1109</xdr:row>
          <xdr:rowOff>9525</xdr:rowOff>
        </xdr:from>
        <xdr:to>
          <xdr:col>33</xdr:col>
          <xdr:colOff>209550</xdr:colOff>
          <xdr:row>1111</xdr:row>
          <xdr:rowOff>38100</xdr:rowOff>
        </xdr:to>
        <xdr:sp macro="" textlink="">
          <xdr:nvSpPr>
            <xdr:cNvPr id="62182" name="Option Button 742" hidden="1">
              <a:extLst>
                <a:ext uri="{63B3BB69-23CF-44E3-9099-C40C66FF867C}">
                  <a14:compatExt spid="_x0000_s62182"/>
                </a:ext>
                <a:ext uri="{FF2B5EF4-FFF2-40B4-BE49-F238E27FC236}">
                  <a16:creationId xmlns:a16="http://schemas.microsoft.com/office/drawing/2014/main" id="{00000000-0008-0000-0400-0000E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1109</xdr:row>
          <xdr:rowOff>9525</xdr:rowOff>
        </xdr:from>
        <xdr:to>
          <xdr:col>26</xdr:col>
          <xdr:colOff>209550</xdr:colOff>
          <xdr:row>1111</xdr:row>
          <xdr:rowOff>38100</xdr:rowOff>
        </xdr:to>
        <xdr:sp macro="" textlink="">
          <xdr:nvSpPr>
            <xdr:cNvPr id="62183" name="Option Button 743" hidden="1">
              <a:extLst>
                <a:ext uri="{63B3BB69-23CF-44E3-9099-C40C66FF867C}">
                  <a14:compatExt spid="_x0000_s62183"/>
                </a:ext>
                <a:ext uri="{FF2B5EF4-FFF2-40B4-BE49-F238E27FC236}">
                  <a16:creationId xmlns:a16="http://schemas.microsoft.com/office/drawing/2014/main" id="{00000000-0008-0000-0400-0000E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1109</xdr:row>
          <xdr:rowOff>9525</xdr:rowOff>
        </xdr:from>
        <xdr:to>
          <xdr:col>19</xdr:col>
          <xdr:colOff>209550</xdr:colOff>
          <xdr:row>1111</xdr:row>
          <xdr:rowOff>38100</xdr:rowOff>
        </xdr:to>
        <xdr:sp macro="" textlink="">
          <xdr:nvSpPr>
            <xdr:cNvPr id="62184" name="Option Button 744" hidden="1">
              <a:extLst>
                <a:ext uri="{63B3BB69-23CF-44E3-9099-C40C66FF867C}">
                  <a14:compatExt spid="_x0000_s62184"/>
                </a:ext>
                <a:ext uri="{FF2B5EF4-FFF2-40B4-BE49-F238E27FC236}">
                  <a16:creationId xmlns:a16="http://schemas.microsoft.com/office/drawing/2014/main" id="{00000000-0008-0000-0400-0000E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1151</xdr:row>
          <xdr:rowOff>142875</xdr:rowOff>
        </xdr:from>
        <xdr:to>
          <xdr:col>43</xdr:col>
          <xdr:colOff>104775</xdr:colOff>
          <xdr:row>1156</xdr:row>
          <xdr:rowOff>38100</xdr:rowOff>
        </xdr:to>
        <xdr:sp macro="" textlink="">
          <xdr:nvSpPr>
            <xdr:cNvPr id="62185" name="Check Box 745" hidden="1">
              <a:extLst>
                <a:ext uri="{63B3BB69-23CF-44E3-9099-C40C66FF867C}">
                  <a14:compatExt spid="_x0000_s62185"/>
                </a:ext>
                <a:ext uri="{FF2B5EF4-FFF2-40B4-BE49-F238E27FC236}">
                  <a16:creationId xmlns:a16="http://schemas.microsoft.com/office/drawing/2014/main" id="{00000000-0008-0000-0400-0000E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1151</xdr:row>
          <xdr:rowOff>142875</xdr:rowOff>
        </xdr:from>
        <xdr:to>
          <xdr:col>33</xdr:col>
          <xdr:colOff>104775</xdr:colOff>
          <xdr:row>1156</xdr:row>
          <xdr:rowOff>47625</xdr:rowOff>
        </xdr:to>
        <xdr:sp macro="" textlink="">
          <xdr:nvSpPr>
            <xdr:cNvPr id="62186" name="Check Box 746" hidden="1">
              <a:extLst>
                <a:ext uri="{63B3BB69-23CF-44E3-9099-C40C66FF867C}">
                  <a14:compatExt spid="_x0000_s62186"/>
                </a:ext>
                <a:ext uri="{FF2B5EF4-FFF2-40B4-BE49-F238E27FC236}">
                  <a16:creationId xmlns:a16="http://schemas.microsoft.com/office/drawing/2014/main" id="{00000000-0008-0000-0400-0000E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1151</xdr:row>
          <xdr:rowOff>142875</xdr:rowOff>
        </xdr:from>
        <xdr:to>
          <xdr:col>30</xdr:col>
          <xdr:colOff>104775</xdr:colOff>
          <xdr:row>1156</xdr:row>
          <xdr:rowOff>47625</xdr:rowOff>
        </xdr:to>
        <xdr:sp macro="" textlink="">
          <xdr:nvSpPr>
            <xdr:cNvPr id="62187" name="Check Box 747" hidden="1">
              <a:extLst>
                <a:ext uri="{63B3BB69-23CF-44E3-9099-C40C66FF867C}">
                  <a14:compatExt spid="_x0000_s62187"/>
                </a:ext>
                <a:ext uri="{FF2B5EF4-FFF2-40B4-BE49-F238E27FC236}">
                  <a16:creationId xmlns:a16="http://schemas.microsoft.com/office/drawing/2014/main" id="{00000000-0008-0000-0400-0000E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1151</xdr:row>
          <xdr:rowOff>142875</xdr:rowOff>
        </xdr:from>
        <xdr:to>
          <xdr:col>25</xdr:col>
          <xdr:colOff>133350</xdr:colOff>
          <xdr:row>1156</xdr:row>
          <xdr:rowOff>38100</xdr:rowOff>
        </xdr:to>
        <xdr:sp macro="" textlink="">
          <xdr:nvSpPr>
            <xdr:cNvPr id="62188" name="Check Box 748" hidden="1">
              <a:extLst>
                <a:ext uri="{63B3BB69-23CF-44E3-9099-C40C66FF867C}">
                  <a14:compatExt spid="_x0000_s62188"/>
                </a:ext>
                <a:ext uri="{FF2B5EF4-FFF2-40B4-BE49-F238E27FC236}">
                  <a16:creationId xmlns:a16="http://schemas.microsoft.com/office/drawing/2014/main" id="{00000000-0008-0000-0400-0000E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1151</xdr:row>
          <xdr:rowOff>142875</xdr:rowOff>
        </xdr:from>
        <xdr:to>
          <xdr:col>17</xdr:col>
          <xdr:colOff>85725</xdr:colOff>
          <xdr:row>1156</xdr:row>
          <xdr:rowOff>47625</xdr:rowOff>
        </xdr:to>
        <xdr:sp macro="" textlink="">
          <xdr:nvSpPr>
            <xdr:cNvPr id="62189" name="Check Box 749" hidden="1">
              <a:extLst>
                <a:ext uri="{63B3BB69-23CF-44E3-9099-C40C66FF867C}">
                  <a14:compatExt spid="_x0000_s62189"/>
                </a:ext>
                <a:ext uri="{FF2B5EF4-FFF2-40B4-BE49-F238E27FC236}">
                  <a16:creationId xmlns:a16="http://schemas.microsoft.com/office/drawing/2014/main" id="{00000000-0008-0000-0400-0000E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1151</xdr:row>
          <xdr:rowOff>142875</xdr:rowOff>
        </xdr:from>
        <xdr:to>
          <xdr:col>11</xdr:col>
          <xdr:colOff>190500</xdr:colOff>
          <xdr:row>1156</xdr:row>
          <xdr:rowOff>47625</xdr:rowOff>
        </xdr:to>
        <xdr:sp macro="" textlink="">
          <xdr:nvSpPr>
            <xdr:cNvPr id="62190" name="Check Box 750" hidden="1">
              <a:extLst>
                <a:ext uri="{63B3BB69-23CF-44E3-9099-C40C66FF867C}">
                  <a14:compatExt spid="_x0000_s62190"/>
                </a:ext>
                <a:ext uri="{FF2B5EF4-FFF2-40B4-BE49-F238E27FC236}">
                  <a16:creationId xmlns:a16="http://schemas.microsoft.com/office/drawing/2014/main" id="{00000000-0008-0000-0400-0000E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1151</xdr:row>
          <xdr:rowOff>142875</xdr:rowOff>
        </xdr:from>
        <xdr:to>
          <xdr:col>7</xdr:col>
          <xdr:colOff>1200150</xdr:colOff>
          <xdr:row>1156</xdr:row>
          <xdr:rowOff>47625</xdr:rowOff>
        </xdr:to>
        <xdr:sp macro="" textlink="">
          <xdr:nvSpPr>
            <xdr:cNvPr id="62191" name="Check Box 751" hidden="1">
              <a:extLst>
                <a:ext uri="{63B3BB69-23CF-44E3-9099-C40C66FF867C}">
                  <a14:compatExt spid="_x0000_s62191"/>
                </a:ext>
                <a:ext uri="{FF2B5EF4-FFF2-40B4-BE49-F238E27FC236}">
                  <a16:creationId xmlns:a16="http://schemas.microsoft.com/office/drawing/2014/main" id="{00000000-0008-0000-0400-0000E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1147</xdr:row>
          <xdr:rowOff>85725</xdr:rowOff>
        </xdr:from>
        <xdr:to>
          <xdr:col>42</xdr:col>
          <xdr:colOff>104775</xdr:colOff>
          <xdr:row>1149</xdr:row>
          <xdr:rowOff>47625</xdr:rowOff>
        </xdr:to>
        <xdr:sp macro="" textlink="">
          <xdr:nvSpPr>
            <xdr:cNvPr id="62192" name="Check Box 752" hidden="1">
              <a:extLst>
                <a:ext uri="{63B3BB69-23CF-44E3-9099-C40C66FF867C}">
                  <a14:compatExt spid="_x0000_s62192"/>
                </a:ext>
                <a:ext uri="{FF2B5EF4-FFF2-40B4-BE49-F238E27FC236}">
                  <a16:creationId xmlns:a16="http://schemas.microsoft.com/office/drawing/2014/main" id="{00000000-0008-0000-0400-0000F0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1148</xdr:row>
          <xdr:rowOff>66675</xdr:rowOff>
        </xdr:from>
        <xdr:to>
          <xdr:col>40</xdr:col>
          <xdr:colOff>47625</xdr:colOff>
          <xdr:row>1150</xdr:row>
          <xdr:rowOff>38100</xdr:rowOff>
        </xdr:to>
        <xdr:sp macro="" textlink="">
          <xdr:nvSpPr>
            <xdr:cNvPr id="62193" name="Option 必13-3-1" hidden="1">
              <a:extLst>
                <a:ext uri="{63B3BB69-23CF-44E3-9099-C40C66FF867C}">
                  <a14:compatExt spid="_x0000_s62193"/>
                </a:ext>
                <a:ext uri="{FF2B5EF4-FFF2-40B4-BE49-F238E27FC236}">
                  <a16:creationId xmlns:a16="http://schemas.microsoft.com/office/drawing/2014/main" id="{00000000-0008-0000-0400-0000F1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1148</xdr:row>
          <xdr:rowOff>66675</xdr:rowOff>
        </xdr:from>
        <xdr:to>
          <xdr:col>33</xdr:col>
          <xdr:colOff>209550</xdr:colOff>
          <xdr:row>1150</xdr:row>
          <xdr:rowOff>38100</xdr:rowOff>
        </xdr:to>
        <xdr:sp macro="" textlink="">
          <xdr:nvSpPr>
            <xdr:cNvPr id="62194" name="Option Button 754" hidden="1">
              <a:extLst>
                <a:ext uri="{63B3BB69-23CF-44E3-9099-C40C66FF867C}">
                  <a14:compatExt spid="_x0000_s62194"/>
                </a:ext>
                <a:ext uri="{FF2B5EF4-FFF2-40B4-BE49-F238E27FC236}">
                  <a16:creationId xmlns:a16="http://schemas.microsoft.com/office/drawing/2014/main" id="{00000000-0008-0000-0400-0000F2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1148</xdr:row>
          <xdr:rowOff>66675</xdr:rowOff>
        </xdr:from>
        <xdr:to>
          <xdr:col>26</xdr:col>
          <xdr:colOff>209550</xdr:colOff>
          <xdr:row>1150</xdr:row>
          <xdr:rowOff>38100</xdr:rowOff>
        </xdr:to>
        <xdr:sp macro="" textlink="">
          <xdr:nvSpPr>
            <xdr:cNvPr id="62195" name="Option Button 755" hidden="1">
              <a:extLst>
                <a:ext uri="{63B3BB69-23CF-44E3-9099-C40C66FF867C}">
                  <a14:compatExt spid="_x0000_s62195"/>
                </a:ext>
                <a:ext uri="{FF2B5EF4-FFF2-40B4-BE49-F238E27FC236}">
                  <a16:creationId xmlns:a16="http://schemas.microsoft.com/office/drawing/2014/main" id="{00000000-0008-0000-0400-0000F3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1148</xdr:row>
          <xdr:rowOff>66675</xdr:rowOff>
        </xdr:from>
        <xdr:to>
          <xdr:col>19</xdr:col>
          <xdr:colOff>209550</xdr:colOff>
          <xdr:row>1150</xdr:row>
          <xdr:rowOff>38100</xdr:rowOff>
        </xdr:to>
        <xdr:sp macro="" textlink="">
          <xdr:nvSpPr>
            <xdr:cNvPr id="62196" name="Option Button 756" hidden="1">
              <a:extLst>
                <a:ext uri="{63B3BB69-23CF-44E3-9099-C40C66FF867C}">
                  <a14:compatExt spid="_x0000_s62196"/>
                </a:ext>
                <a:ext uri="{FF2B5EF4-FFF2-40B4-BE49-F238E27FC236}">
                  <a16:creationId xmlns:a16="http://schemas.microsoft.com/office/drawing/2014/main" id="{00000000-0008-0000-0400-0000F4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1146</xdr:row>
          <xdr:rowOff>142875</xdr:rowOff>
        </xdr:from>
        <xdr:to>
          <xdr:col>40</xdr:col>
          <xdr:colOff>47625</xdr:colOff>
          <xdr:row>1148</xdr:row>
          <xdr:rowOff>47625</xdr:rowOff>
        </xdr:to>
        <xdr:sp macro="" textlink="">
          <xdr:nvSpPr>
            <xdr:cNvPr id="62197" name="Option 必13-2-1" hidden="1">
              <a:extLst>
                <a:ext uri="{63B3BB69-23CF-44E3-9099-C40C66FF867C}">
                  <a14:compatExt spid="_x0000_s62197"/>
                </a:ext>
                <a:ext uri="{FF2B5EF4-FFF2-40B4-BE49-F238E27FC236}">
                  <a16:creationId xmlns:a16="http://schemas.microsoft.com/office/drawing/2014/main" id="{00000000-0008-0000-0400-0000F5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1146</xdr:row>
          <xdr:rowOff>133350</xdr:rowOff>
        </xdr:from>
        <xdr:to>
          <xdr:col>33</xdr:col>
          <xdr:colOff>209550</xdr:colOff>
          <xdr:row>1148</xdr:row>
          <xdr:rowOff>38100</xdr:rowOff>
        </xdr:to>
        <xdr:sp macro="" textlink="">
          <xdr:nvSpPr>
            <xdr:cNvPr id="62198" name="Option Button 758" hidden="1">
              <a:extLst>
                <a:ext uri="{63B3BB69-23CF-44E3-9099-C40C66FF867C}">
                  <a14:compatExt spid="_x0000_s62198"/>
                </a:ext>
                <a:ext uri="{FF2B5EF4-FFF2-40B4-BE49-F238E27FC236}">
                  <a16:creationId xmlns:a16="http://schemas.microsoft.com/office/drawing/2014/main" id="{00000000-0008-0000-0400-0000F6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1146</xdr:row>
          <xdr:rowOff>133350</xdr:rowOff>
        </xdr:from>
        <xdr:to>
          <xdr:col>26</xdr:col>
          <xdr:colOff>209550</xdr:colOff>
          <xdr:row>1148</xdr:row>
          <xdr:rowOff>38100</xdr:rowOff>
        </xdr:to>
        <xdr:sp macro="" textlink="">
          <xdr:nvSpPr>
            <xdr:cNvPr id="62199" name="Option Button 759" hidden="1">
              <a:extLst>
                <a:ext uri="{63B3BB69-23CF-44E3-9099-C40C66FF867C}">
                  <a14:compatExt spid="_x0000_s62199"/>
                </a:ext>
                <a:ext uri="{FF2B5EF4-FFF2-40B4-BE49-F238E27FC236}">
                  <a16:creationId xmlns:a16="http://schemas.microsoft.com/office/drawing/2014/main" id="{00000000-0008-0000-0400-0000F7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1146</xdr:row>
          <xdr:rowOff>133350</xdr:rowOff>
        </xdr:from>
        <xdr:to>
          <xdr:col>19</xdr:col>
          <xdr:colOff>209550</xdr:colOff>
          <xdr:row>1148</xdr:row>
          <xdr:rowOff>38100</xdr:rowOff>
        </xdr:to>
        <xdr:sp macro="" textlink="">
          <xdr:nvSpPr>
            <xdr:cNvPr id="62200" name="Option Button 760" hidden="1">
              <a:extLst>
                <a:ext uri="{63B3BB69-23CF-44E3-9099-C40C66FF867C}">
                  <a14:compatExt spid="_x0000_s62200"/>
                </a:ext>
                <a:ext uri="{FF2B5EF4-FFF2-40B4-BE49-F238E27FC236}">
                  <a16:creationId xmlns:a16="http://schemas.microsoft.com/office/drawing/2014/main" id="{00000000-0008-0000-0400-0000F8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1140</xdr:row>
          <xdr:rowOff>9525</xdr:rowOff>
        </xdr:from>
        <xdr:to>
          <xdr:col>40</xdr:col>
          <xdr:colOff>47625</xdr:colOff>
          <xdr:row>1142</xdr:row>
          <xdr:rowOff>38100</xdr:rowOff>
        </xdr:to>
        <xdr:sp macro="" textlink="">
          <xdr:nvSpPr>
            <xdr:cNvPr id="62201" name="Option 必13-1-1" hidden="1">
              <a:extLst>
                <a:ext uri="{63B3BB69-23CF-44E3-9099-C40C66FF867C}">
                  <a14:compatExt spid="_x0000_s62201"/>
                </a:ext>
                <a:ext uri="{FF2B5EF4-FFF2-40B4-BE49-F238E27FC236}">
                  <a16:creationId xmlns:a16="http://schemas.microsoft.com/office/drawing/2014/main" id="{00000000-0008-0000-0400-0000F9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1140</xdr:row>
          <xdr:rowOff>9525</xdr:rowOff>
        </xdr:from>
        <xdr:to>
          <xdr:col>33</xdr:col>
          <xdr:colOff>209550</xdr:colOff>
          <xdr:row>1142</xdr:row>
          <xdr:rowOff>38100</xdr:rowOff>
        </xdr:to>
        <xdr:sp macro="" textlink="">
          <xdr:nvSpPr>
            <xdr:cNvPr id="62202" name="Option Button 762" hidden="1">
              <a:extLst>
                <a:ext uri="{63B3BB69-23CF-44E3-9099-C40C66FF867C}">
                  <a14:compatExt spid="_x0000_s62202"/>
                </a:ext>
                <a:ext uri="{FF2B5EF4-FFF2-40B4-BE49-F238E27FC236}">
                  <a16:creationId xmlns:a16="http://schemas.microsoft.com/office/drawing/2014/main" id="{00000000-0008-0000-0400-0000FA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1140</xdr:row>
          <xdr:rowOff>9525</xdr:rowOff>
        </xdr:from>
        <xdr:to>
          <xdr:col>26</xdr:col>
          <xdr:colOff>209550</xdr:colOff>
          <xdr:row>1142</xdr:row>
          <xdr:rowOff>38100</xdr:rowOff>
        </xdr:to>
        <xdr:sp macro="" textlink="">
          <xdr:nvSpPr>
            <xdr:cNvPr id="62203" name="Option Button 763" hidden="1">
              <a:extLst>
                <a:ext uri="{63B3BB69-23CF-44E3-9099-C40C66FF867C}">
                  <a14:compatExt spid="_x0000_s62203"/>
                </a:ext>
                <a:ext uri="{FF2B5EF4-FFF2-40B4-BE49-F238E27FC236}">
                  <a16:creationId xmlns:a16="http://schemas.microsoft.com/office/drawing/2014/main" id="{00000000-0008-0000-0400-0000FB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1140</xdr:row>
          <xdr:rowOff>9525</xdr:rowOff>
        </xdr:from>
        <xdr:to>
          <xdr:col>19</xdr:col>
          <xdr:colOff>209550</xdr:colOff>
          <xdr:row>1142</xdr:row>
          <xdr:rowOff>38100</xdr:rowOff>
        </xdr:to>
        <xdr:sp macro="" textlink="">
          <xdr:nvSpPr>
            <xdr:cNvPr id="62204" name="Option Button 764" hidden="1">
              <a:extLst>
                <a:ext uri="{63B3BB69-23CF-44E3-9099-C40C66FF867C}">
                  <a14:compatExt spid="_x0000_s62204"/>
                </a:ext>
                <a:ext uri="{FF2B5EF4-FFF2-40B4-BE49-F238E27FC236}">
                  <a16:creationId xmlns:a16="http://schemas.microsoft.com/office/drawing/2014/main" id="{00000000-0008-0000-0400-0000FC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1182</xdr:row>
          <xdr:rowOff>142875</xdr:rowOff>
        </xdr:from>
        <xdr:to>
          <xdr:col>43</xdr:col>
          <xdr:colOff>104775</xdr:colOff>
          <xdr:row>1187</xdr:row>
          <xdr:rowOff>38100</xdr:rowOff>
        </xdr:to>
        <xdr:sp macro="" textlink="">
          <xdr:nvSpPr>
            <xdr:cNvPr id="62205" name="Check Box 765" hidden="1">
              <a:extLst>
                <a:ext uri="{63B3BB69-23CF-44E3-9099-C40C66FF867C}">
                  <a14:compatExt spid="_x0000_s62205"/>
                </a:ext>
                <a:ext uri="{FF2B5EF4-FFF2-40B4-BE49-F238E27FC236}">
                  <a16:creationId xmlns:a16="http://schemas.microsoft.com/office/drawing/2014/main" id="{00000000-0008-0000-0400-0000FD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1182</xdr:row>
          <xdr:rowOff>142875</xdr:rowOff>
        </xdr:from>
        <xdr:to>
          <xdr:col>33</xdr:col>
          <xdr:colOff>104775</xdr:colOff>
          <xdr:row>1187</xdr:row>
          <xdr:rowOff>47625</xdr:rowOff>
        </xdr:to>
        <xdr:sp macro="" textlink="">
          <xdr:nvSpPr>
            <xdr:cNvPr id="62206" name="Check Box 766" hidden="1">
              <a:extLst>
                <a:ext uri="{63B3BB69-23CF-44E3-9099-C40C66FF867C}">
                  <a14:compatExt spid="_x0000_s62206"/>
                </a:ext>
                <a:ext uri="{FF2B5EF4-FFF2-40B4-BE49-F238E27FC236}">
                  <a16:creationId xmlns:a16="http://schemas.microsoft.com/office/drawing/2014/main" id="{00000000-0008-0000-0400-0000FE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1182</xdr:row>
          <xdr:rowOff>142875</xdr:rowOff>
        </xdr:from>
        <xdr:to>
          <xdr:col>30</xdr:col>
          <xdr:colOff>104775</xdr:colOff>
          <xdr:row>1187</xdr:row>
          <xdr:rowOff>47625</xdr:rowOff>
        </xdr:to>
        <xdr:sp macro="" textlink="">
          <xdr:nvSpPr>
            <xdr:cNvPr id="62207" name="Check Box 767" hidden="1">
              <a:extLst>
                <a:ext uri="{63B3BB69-23CF-44E3-9099-C40C66FF867C}">
                  <a14:compatExt spid="_x0000_s62207"/>
                </a:ext>
                <a:ext uri="{FF2B5EF4-FFF2-40B4-BE49-F238E27FC236}">
                  <a16:creationId xmlns:a16="http://schemas.microsoft.com/office/drawing/2014/main" id="{00000000-0008-0000-0400-0000FFF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1182</xdr:row>
          <xdr:rowOff>142875</xdr:rowOff>
        </xdr:from>
        <xdr:to>
          <xdr:col>25</xdr:col>
          <xdr:colOff>133350</xdr:colOff>
          <xdr:row>1187</xdr:row>
          <xdr:rowOff>38100</xdr:rowOff>
        </xdr:to>
        <xdr:sp macro="" textlink="">
          <xdr:nvSpPr>
            <xdr:cNvPr id="62208" name="Check Box 768" hidden="1">
              <a:extLst>
                <a:ext uri="{63B3BB69-23CF-44E3-9099-C40C66FF867C}">
                  <a14:compatExt spid="_x0000_s62208"/>
                </a:ext>
                <a:ext uri="{FF2B5EF4-FFF2-40B4-BE49-F238E27FC236}">
                  <a16:creationId xmlns:a16="http://schemas.microsoft.com/office/drawing/2014/main" id="{00000000-0008-0000-0400-000000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1182</xdr:row>
          <xdr:rowOff>142875</xdr:rowOff>
        </xdr:from>
        <xdr:to>
          <xdr:col>17</xdr:col>
          <xdr:colOff>85725</xdr:colOff>
          <xdr:row>1187</xdr:row>
          <xdr:rowOff>47625</xdr:rowOff>
        </xdr:to>
        <xdr:sp macro="" textlink="">
          <xdr:nvSpPr>
            <xdr:cNvPr id="62209" name="Check Box 769" hidden="1">
              <a:extLst>
                <a:ext uri="{63B3BB69-23CF-44E3-9099-C40C66FF867C}">
                  <a14:compatExt spid="_x0000_s62209"/>
                </a:ext>
                <a:ext uri="{FF2B5EF4-FFF2-40B4-BE49-F238E27FC236}">
                  <a16:creationId xmlns:a16="http://schemas.microsoft.com/office/drawing/2014/main" id="{00000000-0008-0000-0400-000001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1182</xdr:row>
          <xdr:rowOff>142875</xdr:rowOff>
        </xdr:from>
        <xdr:to>
          <xdr:col>11</xdr:col>
          <xdr:colOff>190500</xdr:colOff>
          <xdr:row>1187</xdr:row>
          <xdr:rowOff>47625</xdr:rowOff>
        </xdr:to>
        <xdr:sp macro="" textlink="">
          <xdr:nvSpPr>
            <xdr:cNvPr id="62210" name="Check Box 770" hidden="1">
              <a:extLst>
                <a:ext uri="{63B3BB69-23CF-44E3-9099-C40C66FF867C}">
                  <a14:compatExt spid="_x0000_s62210"/>
                </a:ext>
                <a:ext uri="{FF2B5EF4-FFF2-40B4-BE49-F238E27FC236}">
                  <a16:creationId xmlns:a16="http://schemas.microsoft.com/office/drawing/2014/main" id="{00000000-0008-0000-0400-000002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1182</xdr:row>
          <xdr:rowOff>142875</xdr:rowOff>
        </xdr:from>
        <xdr:to>
          <xdr:col>7</xdr:col>
          <xdr:colOff>1200150</xdr:colOff>
          <xdr:row>1187</xdr:row>
          <xdr:rowOff>47625</xdr:rowOff>
        </xdr:to>
        <xdr:sp macro="" textlink="">
          <xdr:nvSpPr>
            <xdr:cNvPr id="62211" name="Check Box 771" hidden="1">
              <a:extLst>
                <a:ext uri="{63B3BB69-23CF-44E3-9099-C40C66FF867C}">
                  <a14:compatExt spid="_x0000_s62211"/>
                </a:ext>
                <a:ext uri="{FF2B5EF4-FFF2-40B4-BE49-F238E27FC236}">
                  <a16:creationId xmlns:a16="http://schemas.microsoft.com/office/drawing/2014/main" id="{00000000-0008-0000-0400-000003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1178</xdr:row>
          <xdr:rowOff>85725</xdr:rowOff>
        </xdr:from>
        <xdr:to>
          <xdr:col>42</xdr:col>
          <xdr:colOff>104775</xdr:colOff>
          <xdr:row>1180</xdr:row>
          <xdr:rowOff>47625</xdr:rowOff>
        </xdr:to>
        <xdr:sp macro="" textlink="">
          <xdr:nvSpPr>
            <xdr:cNvPr id="62212" name="Check Box 772" hidden="1">
              <a:extLst>
                <a:ext uri="{63B3BB69-23CF-44E3-9099-C40C66FF867C}">
                  <a14:compatExt spid="_x0000_s62212"/>
                </a:ext>
                <a:ext uri="{FF2B5EF4-FFF2-40B4-BE49-F238E27FC236}">
                  <a16:creationId xmlns:a16="http://schemas.microsoft.com/office/drawing/2014/main" id="{00000000-0008-0000-0400-000004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1179</xdr:row>
          <xdr:rowOff>85725</xdr:rowOff>
        </xdr:from>
        <xdr:to>
          <xdr:col>39</xdr:col>
          <xdr:colOff>180975</xdr:colOff>
          <xdr:row>1181</xdr:row>
          <xdr:rowOff>19050</xdr:rowOff>
        </xdr:to>
        <xdr:sp macro="" textlink="">
          <xdr:nvSpPr>
            <xdr:cNvPr id="62213" name="Option 必14-3-1" hidden="1">
              <a:extLst>
                <a:ext uri="{63B3BB69-23CF-44E3-9099-C40C66FF867C}">
                  <a14:compatExt spid="_x0000_s62213"/>
                </a:ext>
                <a:ext uri="{FF2B5EF4-FFF2-40B4-BE49-F238E27FC236}">
                  <a16:creationId xmlns:a16="http://schemas.microsoft.com/office/drawing/2014/main" id="{00000000-0008-0000-0400-000005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1179</xdr:row>
          <xdr:rowOff>85725</xdr:rowOff>
        </xdr:from>
        <xdr:to>
          <xdr:col>34</xdr:col>
          <xdr:colOff>0</xdr:colOff>
          <xdr:row>1181</xdr:row>
          <xdr:rowOff>19050</xdr:rowOff>
        </xdr:to>
        <xdr:sp macro="" textlink="">
          <xdr:nvSpPr>
            <xdr:cNvPr id="62214" name="Option Button 774" hidden="1">
              <a:extLst>
                <a:ext uri="{63B3BB69-23CF-44E3-9099-C40C66FF867C}">
                  <a14:compatExt spid="_x0000_s62214"/>
                </a:ext>
                <a:ext uri="{FF2B5EF4-FFF2-40B4-BE49-F238E27FC236}">
                  <a16:creationId xmlns:a16="http://schemas.microsoft.com/office/drawing/2014/main" id="{00000000-0008-0000-0400-000006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1179</xdr:row>
          <xdr:rowOff>85725</xdr:rowOff>
        </xdr:from>
        <xdr:to>
          <xdr:col>27</xdr:col>
          <xdr:colOff>0</xdr:colOff>
          <xdr:row>1181</xdr:row>
          <xdr:rowOff>19050</xdr:rowOff>
        </xdr:to>
        <xdr:sp macro="" textlink="">
          <xdr:nvSpPr>
            <xdr:cNvPr id="62215" name="Option Button 775" hidden="1">
              <a:extLst>
                <a:ext uri="{63B3BB69-23CF-44E3-9099-C40C66FF867C}">
                  <a14:compatExt spid="_x0000_s62215"/>
                </a:ext>
                <a:ext uri="{FF2B5EF4-FFF2-40B4-BE49-F238E27FC236}">
                  <a16:creationId xmlns:a16="http://schemas.microsoft.com/office/drawing/2014/main" id="{00000000-0008-0000-0400-000007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1179</xdr:row>
          <xdr:rowOff>85725</xdr:rowOff>
        </xdr:from>
        <xdr:to>
          <xdr:col>20</xdr:col>
          <xdr:colOff>0</xdr:colOff>
          <xdr:row>1181</xdr:row>
          <xdr:rowOff>19050</xdr:rowOff>
        </xdr:to>
        <xdr:sp macro="" textlink="">
          <xdr:nvSpPr>
            <xdr:cNvPr id="62216" name="Option Button 776" hidden="1">
              <a:extLst>
                <a:ext uri="{63B3BB69-23CF-44E3-9099-C40C66FF867C}">
                  <a14:compatExt spid="_x0000_s62216"/>
                </a:ext>
                <a:ext uri="{FF2B5EF4-FFF2-40B4-BE49-F238E27FC236}">
                  <a16:creationId xmlns:a16="http://schemas.microsoft.com/office/drawing/2014/main" id="{00000000-0008-0000-0400-000008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1177</xdr:row>
          <xdr:rowOff>142875</xdr:rowOff>
        </xdr:from>
        <xdr:to>
          <xdr:col>39</xdr:col>
          <xdr:colOff>180975</xdr:colOff>
          <xdr:row>1179</xdr:row>
          <xdr:rowOff>47625</xdr:rowOff>
        </xdr:to>
        <xdr:sp macro="" textlink="">
          <xdr:nvSpPr>
            <xdr:cNvPr id="62217" name="Option 必14-2-1" hidden="1">
              <a:extLst>
                <a:ext uri="{63B3BB69-23CF-44E3-9099-C40C66FF867C}">
                  <a14:compatExt spid="_x0000_s62217"/>
                </a:ext>
                <a:ext uri="{FF2B5EF4-FFF2-40B4-BE49-F238E27FC236}">
                  <a16:creationId xmlns:a16="http://schemas.microsoft.com/office/drawing/2014/main" id="{00000000-0008-0000-0400-000009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1177</xdr:row>
          <xdr:rowOff>133350</xdr:rowOff>
        </xdr:from>
        <xdr:to>
          <xdr:col>34</xdr:col>
          <xdr:colOff>0</xdr:colOff>
          <xdr:row>1179</xdr:row>
          <xdr:rowOff>38100</xdr:rowOff>
        </xdr:to>
        <xdr:sp macro="" textlink="">
          <xdr:nvSpPr>
            <xdr:cNvPr id="62218" name="Option Button 778" hidden="1">
              <a:extLst>
                <a:ext uri="{63B3BB69-23CF-44E3-9099-C40C66FF867C}">
                  <a14:compatExt spid="_x0000_s62218"/>
                </a:ext>
                <a:ext uri="{FF2B5EF4-FFF2-40B4-BE49-F238E27FC236}">
                  <a16:creationId xmlns:a16="http://schemas.microsoft.com/office/drawing/2014/main" id="{00000000-0008-0000-0400-00000A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1177</xdr:row>
          <xdr:rowOff>133350</xdr:rowOff>
        </xdr:from>
        <xdr:to>
          <xdr:col>27</xdr:col>
          <xdr:colOff>0</xdr:colOff>
          <xdr:row>1179</xdr:row>
          <xdr:rowOff>38100</xdr:rowOff>
        </xdr:to>
        <xdr:sp macro="" textlink="">
          <xdr:nvSpPr>
            <xdr:cNvPr id="62219" name="Option Button 779" hidden="1">
              <a:extLst>
                <a:ext uri="{63B3BB69-23CF-44E3-9099-C40C66FF867C}">
                  <a14:compatExt spid="_x0000_s62219"/>
                </a:ext>
                <a:ext uri="{FF2B5EF4-FFF2-40B4-BE49-F238E27FC236}">
                  <a16:creationId xmlns:a16="http://schemas.microsoft.com/office/drawing/2014/main" id="{00000000-0008-0000-0400-00000B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1177</xdr:row>
          <xdr:rowOff>133350</xdr:rowOff>
        </xdr:from>
        <xdr:to>
          <xdr:col>20</xdr:col>
          <xdr:colOff>0</xdr:colOff>
          <xdr:row>1179</xdr:row>
          <xdr:rowOff>38100</xdr:rowOff>
        </xdr:to>
        <xdr:sp macro="" textlink="">
          <xdr:nvSpPr>
            <xdr:cNvPr id="62220" name="Option Button 780" hidden="1">
              <a:extLst>
                <a:ext uri="{63B3BB69-23CF-44E3-9099-C40C66FF867C}">
                  <a14:compatExt spid="_x0000_s62220"/>
                </a:ext>
                <a:ext uri="{FF2B5EF4-FFF2-40B4-BE49-F238E27FC236}">
                  <a16:creationId xmlns:a16="http://schemas.microsoft.com/office/drawing/2014/main" id="{00000000-0008-0000-0400-00000C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1171</xdr:row>
          <xdr:rowOff>9525</xdr:rowOff>
        </xdr:from>
        <xdr:to>
          <xdr:col>39</xdr:col>
          <xdr:colOff>180975</xdr:colOff>
          <xdr:row>1173</xdr:row>
          <xdr:rowOff>38100</xdr:rowOff>
        </xdr:to>
        <xdr:sp macro="" textlink="">
          <xdr:nvSpPr>
            <xdr:cNvPr id="62221" name="Option 必14-1-1" hidden="1">
              <a:extLst>
                <a:ext uri="{63B3BB69-23CF-44E3-9099-C40C66FF867C}">
                  <a14:compatExt spid="_x0000_s62221"/>
                </a:ext>
                <a:ext uri="{FF2B5EF4-FFF2-40B4-BE49-F238E27FC236}">
                  <a16:creationId xmlns:a16="http://schemas.microsoft.com/office/drawing/2014/main" id="{00000000-0008-0000-0400-00000D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1171</xdr:row>
          <xdr:rowOff>9525</xdr:rowOff>
        </xdr:from>
        <xdr:to>
          <xdr:col>34</xdr:col>
          <xdr:colOff>0</xdr:colOff>
          <xdr:row>1173</xdr:row>
          <xdr:rowOff>38100</xdr:rowOff>
        </xdr:to>
        <xdr:sp macro="" textlink="">
          <xdr:nvSpPr>
            <xdr:cNvPr id="62222" name="Option Button 782" hidden="1">
              <a:extLst>
                <a:ext uri="{63B3BB69-23CF-44E3-9099-C40C66FF867C}">
                  <a14:compatExt spid="_x0000_s62222"/>
                </a:ext>
                <a:ext uri="{FF2B5EF4-FFF2-40B4-BE49-F238E27FC236}">
                  <a16:creationId xmlns:a16="http://schemas.microsoft.com/office/drawing/2014/main" id="{00000000-0008-0000-0400-00000E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1171</xdr:row>
          <xdr:rowOff>9525</xdr:rowOff>
        </xdr:from>
        <xdr:to>
          <xdr:col>27</xdr:col>
          <xdr:colOff>0</xdr:colOff>
          <xdr:row>1173</xdr:row>
          <xdr:rowOff>38100</xdr:rowOff>
        </xdr:to>
        <xdr:sp macro="" textlink="">
          <xdr:nvSpPr>
            <xdr:cNvPr id="62223" name="Option Button 783" hidden="1">
              <a:extLst>
                <a:ext uri="{63B3BB69-23CF-44E3-9099-C40C66FF867C}">
                  <a14:compatExt spid="_x0000_s62223"/>
                </a:ext>
                <a:ext uri="{FF2B5EF4-FFF2-40B4-BE49-F238E27FC236}">
                  <a16:creationId xmlns:a16="http://schemas.microsoft.com/office/drawing/2014/main" id="{00000000-0008-0000-0400-00000F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1171</xdr:row>
          <xdr:rowOff>9525</xdr:rowOff>
        </xdr:from>
        <xdr:to>
          <xdr:col>20</xdr:col>
          <xdr:colOff>0</xdr:colOff>
          <xdr:row>1173</xdr:row>
          <xdr:rowOff>38100</xdr:rowOff>
        </xdr:to>
        <xdr:sp macro="" textlink="">
          <xdr:nvSpPr>
            <xdr:cNvPr id="62224" name="Option Button 784" hidden="1">
              <a:extLst>
                <a:ext uri="{63B3BB69-23CF-44E3-9099-C40C66FF867C}">
                  <a14:compatExt spid="_x0000_s62224"/>
                </a:ext>
                <a:ext uri="{FF2B5EF4-FFF2-40B4-BE49-F238E27FC236}">
                  <a16:creationId xmlns:a16="http://schemas.microsoft.com/office/drawing/2014/main" id="{00000000-0008-0000-0400-000010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1213</xdr:row>
          <xdr:rowOff>142875</xdr:rowOff>
        </xdr:from>
        <xdr:to>
          <xdr:col>43</xdr:col>
          <xdr:colOff>104775</xdr:colOff>
          <xdr:row>1218</xdr:row>
          <xdr:rowOff>38100</xdr:rowOff>
        </xdr:to>
        <xdr:sp macro="" textlink="">
          <xdr:nvSpPr>
            <xdr:cNvPr id="62225" name="Check Box 785" hidden="1">
              <a:extLst>
                <a:ext uri="{63B3BB69-23CF-44E3-9099-C40C66FF867C}">
                  <a14:compatExt spid="_x0000_s62225"/>
                </a:ext>
                <a:ext uri="{FF2B5EF4-FFF2-40B4-BE49-F238E27FC236}">
                  <a16:creationId xmlns:a16="http://schemas.microsoft.com/office/drawing/2014/main" id="{00000000-0008-0000-0400-000011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1213</xdr:row>
          <xdr:rowOff>142875</xdr:rowOff>
        </xdr:from>
        <xdr:to>
          <xdr:col>33</xdr:col>
          <xdr:colOff>104775</xdr:colOff>
          <xdr:row>1218</xdr:row>
          <xdr:rowOff>47625</xdr:rowOff>
        </xdr:to>
        <xdr:sp macro="" textlink="">
          <xdr:nvSpPr>
            <xdr:cNvPr id="62226" name="Check Box 786" hidden="1">
              <a:extLst>
                <a:ext uri="{63B3BB69-23CF-44E3-9099-C40C66FF867C}">
                  <a14:compatExt spid="_x0000_s62226"/>
                </a:ext>
                <a:ext uri="{FF2B5EF4-FFF2-40B4-BE49-F238E27FC236}">
                  <a16:creationId xmlns:a16="http://schemas.microsoft.com/office/drawing/2014/main" id="{00000000-0008-0000-0400-000012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1213</xdr:row>
          <xdr:rowOff>142875</xdr:rowOff>
        </xdr:from>
        <xdr:to>
          <xdr:col>30</xdr:col>
          <xdr:colOff>104775</xdr:colOff>
          <xdr:row>1218</xdr:row>
          <xdr:rowOff>47625</xdr:rowOff>
        </xdr:to>
        <xdr:sp macro="" textlink="">
          <xdr:nvSpPr>
            <xdr:cNvPr id="62227" name="Check Box 787" hidden="1">
              <a:extLst>
                <a:ext uri="{63B3BB69-23CF-44E3-9099-C40C66FF867C}">
                  <a14:compatExt spid="_x0000_s62227"/>
                </a:ext>
                <a:ext uri="{FF2B5EF4-FFF2-40B4-BE49-F238E27FC236}">
                  <a16:creationId xmlns:a16="http://schemas.microsoft.com/office/drawing/2014/main" id="{00000000-0008-0000-0400-000013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1213</xdr:row>
          <xdr:rowOff>142875</xdr:rowOff>
        </xdr:from>
        <xdr:to>
          <xdr:col>25</xdr:col>
          <xdr:colOff>133350</xdr:colOff>
          <xdr:row>1218</xdr:row>
          <xdr:rowOff>38100</xdr:rowOff>
        </xdr:to>
        <xdr:sp macro="" textlink="">
          <xdr:nvSpPr>
            <xdr:cNvPr id="62228" name="Check Box 788" hidden="1">
              <a:extLst>
                <a:ext uri="{63B3BB69-23CF-44E3-9099-C40C66FF867C}">
                  <a14:compatExt spid="_x0000_s62228"/>
                </a:ext>
                <a:ext uri="{FF2B5EF4-FFF2-40B4-BE49-F238E27FC236}">
                  <a16:creationId xmlns:a16="http://schemas.microsoft.com/office/drawing/2014/main" id="{00000000-0008-0000-0400-000014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1213</xdr:row>
          <xdr:rowOff>142875</xdr:rowOff>
        </xdr:from>
        <xdr:to>
          <xdr:col>17</xdr:col>
          <xdr:colOff>85725</xdr:colOff>
          <xdr:row>1218</xdr:row>
          <xdr:rowOff>47625</xdr:rowOff>
        </xdr:to>
        <xdr:sp macro="" textlink="">
          <xdr:nvSpPr>
            <xdr:cNvPr id="62229" name="Check Box 789" hidden="1">
              <a:extLst>
                <a:ext uri="{63B3BB69-23CF-44E3-9099-C40C66FF867C}">
                  <a14:compatExt spid="_x0000_s62229"/>
                </a:ext>
                <a:ext uri="{FF2B5EF4-FFF2-40B4-BE49-F238E27FC236}">
                  <a16:creationId xmlns:a16="http://schemas.microsoft.com/office/drawing/2014/main" id="{00000000-0008-0000-0400-000015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1213</xdr:row>
          <xdr:rowOff>142875</xdr:rowOff>
        </xdr:from>
        <xdr:to>
          <xdr:col>11</xdr:col>
          <xdr:colOff>190500</xdr:colOff>
          <xdr:row>1218</xdr:row>
          <xdr:rowOff>47625</xdr:rowOff>
        </xdr:to>
        <xdr:sp macro="" textlink="">
          <xdr:nvSpPr>
            <xdr:cNvPr id="62230" name="Check Box 790" hidden="1">
              <a:extLst>
                <a:ext uri="{63B3BB69-23CF-44E3-9099-C40C66FF867C}">
                  <a14:compatExt spid="_x0000_s62230"/>
                </a:ext>
                <a:ext uri="{FF2B5EF4-FFF2-40B4-BE49-F238E27FC236}">
                  <a16:creationId xmlns:a16="http://schemas.microsoft.com/office/drawing/2014/main" id="{00000000-0008-0000-0400-000016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1213</xdr:row>
          <xdr:rowOff>142875</xdr:rowOff>
        </xdr:from>
        <xdr:to>
          <xdr:col>7</xdr:col>
          <xdr:colOff>1200150</xdr:colOff>
          <xdr:row>1218</xdr:row>
          <xdr:rowOff>47625</xdr:rowOff>
        </xdr:to>
        <xdr:sp macro="" textlink="">
          <xdr:nvSpPr>
            <xdr:cNvPr id="62231" name="Check Box 791" hidden="1">
              <a:extLst>
                <a:ext uri="{63B3BB69-23CF-44E3-9099-C40C66FF867C}">
                  <a14:compatExt spid="_x0000_s62231"/>
                </a:ext>
                <a:ext uri="{FF2B5EF4-FFF2-40B4-BE49-F238E27FC236}">
                  <a16:creationId xmlns:a16="http://schemas.microsoft.com/office/drawing/2014/main" id="{00000000-0008-0000-0400-000017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1209</xdr:row>
          <xdr:rowOff>85725</xdr:rowOff>
        </xdr:from>
        <xdr:to>
          <xdr:col>42</xdr:col>
          <xdr:colOff>104775</xdr:colOff>
          <xdr:row>1211</xdr:row>
          <xdr:rowOff>47625</xdr:rowOff>
        </xdr:to>
        <xdr:sp macro="" textlink="">
          <xdr:nvSpPr>
            <xdr:cNvPr id="62232" name="Check Box 792" hidden="1">
              <a:extLst>
                <a:ext uri="{63B3BB69-23CF-44E3-9099-C40C66FF867C}">
                  <a14:compatExt spid="_x0000_s62232"/>
                </a:ext>
                <a:ext uri="{FF2B5EF4-FFF2-40B4-BE49-F238E27FC236}">
                  <a16:creationId xmlns:a16="http://schemas.microsoft.com/office/drawing/2014/main" id="{00000000-0008-0000-0400-000018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1210</xdr:row>
          <xdr:rowOff>85725</xdr:rowOff>
        </xdr:from>
        <xdr:to>
          <xdr:col>39</xdr:col>
          <xdr:colOff>66675</xdr:colOff>
          <xdr:row>1212</xdr:row>
          <xdr:rowOff>38100</xdr:rowOff>
        </xdr:to>
        <xdr:sp macro="" textlink="">
          <xdr:nvSpPr>
            <xdr:cNvPr id="62233" name="Option 必15-3-1" hidden="1">
              <a:extLst>
                <a:ext uri="{63B3BB69-23CF-44E3-9099-C40C66FF867C}">
                  <a14:compatExt spid="_x0000_s62233"/>
                </a:ext>
                <a:ext uri="{FF2B5EF4-FFF2-40B4-BE49-F238E27FC236}">
                  <a16:creationId xmlns:a16="http://schemas.microsoft.com/office/drawing/2014/main" id="{00000000-0008-0000-0400-000019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1210</xdr:row>
          <xdr:rowOff>85725</xdr:rowOff>
        </xdr:from>
        <xdr:to>
          <xdr:col>34</xdr:col>
          <xdr:colOff>0</xdr:colOff>
          <xdr:row>1212</xdr:row>
          <xdr:rowOff>38100</xdr:rowOff>
        </xdr:to>
        <xdr:sp macro="" textlink="">
          <xdr:nvSpPr>
            <xdr:cNvPr id="62234" name="Option Button 794" hidden="1">
              <a:extLst>
                <a:ext uri="{63B3BB69-23CF-44E3-9099-C40C66FF867C}">
                  <a14:compatExt spid="_x0000_s62234"/>
                </a:ext>
                <a:ext uri="{FF2B5EF4-FFF2-40B4-BE49-F238E27FC236}">
                  <a16:creationId xmlns:a16="http://schemas.microsoft.com/office/drawing/2014/main" id="{00000000-0008-0000-0400-00001A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1210</xdr:row>
          <xdr:rowOff>85725</xdr:rowOff>
        </xdr:from>
        <xdr:to>
          <xdr:col>27</xdr:col>
          <xdr:colOff>0</xdr:colOff>
          <xdr:row>1212</xdr:row>
          <xdr:rowOff>38100</xdr:rowOff>
        </xdr:to>
        <xdr:sp macro="" textlink="">
          <xdr:nvSpPr>
            <xdr:cNvPr id="62235" name="Option Button 795" hidden="1">
              <a:extLst>
                <a:ext uri="{63B3BB69-23CF-44E3-9099-C40C66FF867C}">
                  <a14:compatExt spid="_x0000_s62235"/>
                </a:ext>
                <a:ext uri="{FF2B5EF4-FFF2-40B4-BE49-F238E27FC236}">
                  <a16:creationId xmlns:a16="http://schemas.microsoft.com/office/drawing/2014/main" id="{00000000-0008-0000-0400-00001B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1210</xdr:row>
          <xdr:rowOff>85725</xdr:rowOff>
        </xdr:from>
        <xdr:to>
          <xdr:col>20</xdr:col>
          <xdr:colOff>0</xdr:colOff>
          <xdr:row>1212</xdr:row>
          <xdr:rowOff>38100</xdr:rowOff>
        </xdr:to>
        <xdr:sp macro="" textlink="">
          <xdr:nvSpPr>
            <xdr:cNvPr id="62236" name="Option Button 796" hidden="1">
              <a:extLst>
                <a:ext uri="{63B3BB69-23CF-44E3-9099-C40C66FF867C}">
                  <a14:compatExt spid="_x0000_s62236"/>
                </a:ext>
                <a:ext uri="{FF2B5EF4-FFF2-40B4-BE49-F238E27FC236}">
                  <a16:creationId xmlns:a16="http://schemas.microsoft.com/office/drawing/2014/main" id="{00000000-0008-0000-0400-00001C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1208</xdr:row>
          <xdr:rowOff>142875</xdr:rowOff>
        </xdr:from>
        <xdr:to>
          <xdr:col>39</xdr:col>
          <xdr:colOff>66675</xdr:colOff>
          <xdr:row>1210</xdr:row>
          <xdr:rowOff>47625</xdr:rowOff>
        </xdr:to>
        <xdr:sp macro="" textlink="">
          <xdr:nvSpPr>
            <xdr:cNvPr id="62237" name="Option 必15-2-1" hidden="1">
              <a:extLst>
                <a:ext uri="{63B3BB69-23CF-44E3-9099-C40C66FF867C}">
                  <a14:compatExt spid="_x0000_s62237"/>
                </a:ext>
                <a:ext uri="{FF2B5EF4-FFF2-40B4-BE49-F238E27FC236}">
                  <a16:creationId xmlns:a16="http://schemas.microsoft.com/office/drawing/2014/main" id="{00000000-0008-0000-0400-00001D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1208</xdr:row>
          <xdr:rowOff>133350</xdr:rowOff>
        </xdr:from>
        <xdr:to>
          <xdr:col>34</xdr:col>
          <xdr:colOff>0</xdr:colOff>
          <xdr:row>1210</xdr:row>
          <xdr:rowOff>38100</xdr:rowOff>
        </xdr:to>
        <xdr:sp macro="" textlink="">
          <xdr:nvSpPr>
            <xdr:cNvPr id="62238" name="Option Button 798" hidden="1">
              <a:extLst>
                <a:ext uri="{63B3BB69-23CF-44E3-9099-C40C66FF867C}">
                  <a14:compatExt spid="_x0000_s62238"/>
                </a:ext>
                <a:ext uri="{FF2B5EF4-FFF2-40B4-BE49-F238E27FC236}">
                  <a16:creationId xmlns:a16="http://schemas.microsoft.com/office/drawing/2014/main" id="{00000000-0008-0000-0400-00001E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1208</xdr:row>
          <xdr:rowOff>133350</xdr:rowOff>
        </xdr:from>
        <xdr:to>
          <xdr:col>27</xdr:col>
          <xdr:colOff>0</xdr:colOff>
          <xdr:row>1210</xdr:row>
          <xdr:rowOff>38100</xdr:rowOff>
        </xdr:to>
        <xdr:sp macro="" textlink="">
          <xdr:nvSpPr>
            <xdr:cNvPr id="62239" name="Option Button 799" hidden="1">
              <a:extLst>
                <a:ext uri="{63B3BB69-23CF-44E3-9099-C40C66FF867C}">
                  <a14:compatExt spid="_x0000_s62239"/>
                </a:ext>
                <a:ext uri="{FF2B5EF4-FFF2-40B4-BE49-F238E27FC236}">
                  <a16:creationId xmlns:a16="http://schemas.microsoft.com/office/drawing/2014/main" id="{00000000-0008-0000-0400-00001F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1208</xdr:row>
          <xdr:rowOff>133350</xdr:rowOff>
        </xdr:from>
        <xdr:to>
          <xdr:col>20</xdr:col>
          <xdr:colOff>0</xdr:colOff>
          <xdr:row>1210</xdr:row>
          <xdr:rowOff>38100</xdr:rowOff>
        </xdr:to>
        <xdr:sp macro="" textlink="">
          <xdr:nvSpPr>
            <xdr:cNvPr id="62240" name="Option Button 800" hidden="1">
              <a:extLst>
                <a:ext uri="{63B3BB69-23CF-44E3-9099-C40C66FF867C}">
                  <a14:compatExt spid="_x0000_s62240"/>
                </a:ext>
                <a:ext uri="{FF2B5EF4-FFF2-40B4-BE49-F238E27FC236}">
                  <a16:creationId xmlns:a16="http://schemas.microsoft.com/office/drawing/2014/main" id="{00000000-0008-0000-0400-000020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1202</xdr:row>
          <xdr:rowOff>9525</xdr:rowOff>
        </xdr:from>
        <xdr:to>
          <xdr:col>39</xdr:col>
          <xdr:colOff>66675</xdr:colOff>
          <xdr:row>1204</xdr:row>
          <xdr:rowOff>38100</xdr:rowOff>
        </xdr:to>
        <xdr:sp macro="" textlink="">
          <xdr:nvSpPr>
            <xdr:cNvPr id="62241" name="Option 必15-1-1" hidden="1">
              <a:extLst>
                <a:ext uri="{63B3BB69-23CF-44E3-9099-C40C66FF867C}">
                  <a14:compatExt spid="_x0000_s62241"/>
                </a:ext>
                <a:ext uri="{FF2B5EF4-FFF2-40B4-BE49-F238E27FC236}">
                  <a16:creationId xmlns:a16="http://schemas.microsoft.com/office/drawing/2014/main" id="{00000000-0008-0000-0400-000021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1202</xdr:row>
          <xdr:rowOff>9525</xdr:rowOff>
        </xdr:from>
        <xdr:to>
          <xdr:col>34</xdr:col>
          <xdr:colOff>0</xdr:colOff>
          <xdr:row>1204</xdr:row>
          <xdr:rowOff>38100</xdr:rowOff>
        </xdr:to>
        <xdr:sp macro="" textlink="">
          <xdr:nvSpPr>
            <xdr:cNvPr id="62242" name="Option Button 802" hidden="1">
              <a:extLst>
                <a:ext uri="{63B3BB69-23CF-44E3-9099-C40C66FF867C}">
                  <a14:compatExt spid="_x0000_s62242"/>
                </a:ext>
                <a:ext uri="{FF2B5EF4-FFF2-40B4-BE49-F238E27FC236}">
                  <a16:creationId xmlns:a16="http://schemas.microsoft.com/office/drawing/2014/main" id="{00000000-0008-0000-0400-000022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1202</xdr:row>
          <xdr:rowOff>9525</xdr:rowOff>
        </xdr:from>
        <xdr:to>
          <xdr:col>27</xdr:col>
          <xdr:colOff>0</xdr:colOff>
          <xdr:row>1204</xdr:row>
          <xdr:rowOff>38100</xdr:rowOff>
        </xdr:to>
        <xdr:sp macro="" textlink="">
          <xdr:nvSpPr>
            <xdr:cNvPr id="62243" name="Option Button 803" hidden="1">
              <a:extLst>
                <a:ext uri="{63B3BB69-23CF-44E3-9099-C40C66FF867C}">
                  <a14:compatExt spid="_x0000_s62243"/>
                </a:ext>
                <a:ext uri="{FF2B5EF4-FFF2-40B4-BE49-F238E27FC236}">
                  <a16:creationId xmlns:a16="http://schemas.microsoft.com/office/drawing/2014/main" id="{00000000-0008-0000-0400-000023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1202</xdr:row>
          <xdr:rowOff>9525</xdr:rowOff>
        </xdr:from>
        <xdr:to>
          <xdr:col>20</xdr:col>
          <xdr:colOff>0</xdr:colOff>
          <xdr:row>1204</xdr:row>
          <xdr:rowOff>38100</xdr:rowOff>
        </xdr:to>
        <xdr:sp macro="" textlink="">
          <xdr:nvSpPr>
            <xdr:cNvPr id="62244" name="Option Button 804" hidden="1">
              <a:extLst>
                <a:ext uri="{63B3BB69-23CF-44E3-9099-C40C66FF867C}">
                  <a14:compatExt spid="_x0000_s62244"/>
                </a:ext>
                <a:ext uri="{FF2B5EF4-FFF2-40B4-BE49-F238E27FC236}">
                  <a16:creationId xmlns:a16="http://schemas.microsoft.com/office/drawing/2014/main" id="{00000000-0008-0000-0400-000024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1244</xdr:row>
          <xdr:rowOff>142875</xdr:rowOff>
        </xdr:from>
        <xdr:to>
          <xdr:col>43</xdr:col>
          <xdr:colOff>104775</xdr:colOff>
          <xdr:row>1249</xdr:row>
          <xdr:rowOff>38100</xdr:rowOff>
        </xdr:to>
        <xdr:sp macro="" textlink="">
          <xdr:nvSpPr>
            <xdr:cNvPr id="62245" name="Check Box 805" hidden="1">
              <a:extLst>
                <a:ext uri="{63B3BB69-23CF-44E3-9099-C40C66FF867C}">
                  <a14:compatExt spid="_x0000_s62245"/>
                </a:ext>
                <a:ext uri="{FF2B5EF4-FFF2-40B4-BE49-F238E27FC236}">
                  <a16:creationId xmlns:a16="http://schemas.microsoft.com/office/drawing/2014/main" id="{00000000-0008-0000-0400-000025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1244</xdr:row>
          <xdr:rowOff>142875</xdr:rowOff>
        </xdr:from>
        <xdr:to>
          <xdr:col>33</xdr:col>
          <xdr:colOff>104775</xdr:colOff>
          <xdr:row>1249</xdr:row>
          <xdr:rowOff>47625</xdr:rowOff>
        </xdr:to>
        <xdr:sp macro="" textlink="">
          <xdr:nvSpPr>
            <xdr:cNvPr id="62246" name="Check Box 806" hidden="1">
              <a:extLst>
                <a:ext uri="{63B3BB69-23CF-44E3-9099-C40C66FF867C}">
                  <a14:compatExt spid="_x0000_s62246"/>
                </a:ext>
                <a:ext uri="{FF2B5EF4-FFF2-40B4-BE49-F238E27FC236}">
                  <a16:creationId xmlns:a16="http://schemas.microsoft.com/office/drawing/2014/main" id="{00000000-0008-0000-0400-000026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1244</xdr:row>
          <xdr:rowOff>142875</xdr:rowOff>
        </xdr:from>
        <xdr:to>
          <xdr:col>30</xdr:col>
          <xdr:colOff>104775</xdr:colOff>
          <xdr:row>1249</xdr:row>
          <xdr:rowOff>47625</xdr:rowOff>
        </xdr:to>
        <xdr:sp macro="" textlink="">
          <xdr:nvSpPr>
            <xdr:cNvPr id="62247" name="Check Box 807" hidden="1">
              <a:extLst>
                <a:ext uri="{63B3BB69-23CF-44E3-9099-C40C66FF867C}">
                  <a14:compatExt spid="_x0000_s62247"/>
                </a:ext>
                <a:ext uri="{FF2B5EF4-FFF2-40B4-BE49-F238E27FC236}">
                  <a16:creationId xmlns:a16="http://schemas.microsoft.com/office/drawing/2014/main" id="{00000000-0008-0000-0400-000027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1244</xdr:row>
          <xdr:rowOff>142875</xdr:rowOff>
        </xdr:from>
        <xdr:to>
          <xdr:col>25</xdr:col>
          <xdr:colOff>133350</xdr:colOff>
          <xdr:row>1249</xdr:row>
          <xdr:rowOff>38100</xdr:rowOff>
        </xdr:to>
        <xdr:sp macro="" textlink="">
          <xdr:nvSpPr>
            <xdr:cNvPr id="62248" name="Check Box 808" hidden="1">
              <a:extLst>
                <a:ext uri="{63B3BB69-23CF-44E3-9099-C40C66FF867C}">
                  <a14:compatExt spid="_x0000_s62248"/>
                </a:ext>
                <a:ext uri="{FF2B5EF4-FFF2-40B4-BE49-F238E27FC236}">
                  <a16:creationId xmlns:a16="http://schemas.microsoft.com/office/drawing/2014/main" id="{00000000-0008-0000-0400-000028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1244</xdr:row>
          <xdr:rowOff>142875</xdr:rowOff>
        </xdr:from>
        <xdr:to>
          <xdr:col>17</xdr:col>
          <xdr:colOff>85725</xdr:colOff>
          <xdr:row>1249</xdr:row>
          <xdr:rowOff>47625</xdr:rowOff>
        </xdr:to>
        <xdr:sp macro="" textlink="">
          <xdr:nvSpPr>
            <xdr:cNvPr id="62249" name="Check Box 809" hidden="1">
              <a:extLst>
                <a:ext uri="{63B3BB69-23CF-44E3-9099-C40C66FF867C}">
                  <a14:compatExt spid="_x0000_s62249"/>
                </a:ext>
                <a:ext uri="{FF2B5EF4-FFF2-40B4-BE49-F238E27FC236}">
                  <a16:creationId xmlns:a16="http://schemas.microsoft.com/office/drawing/2014/main" id="{00000000-0008-0000-0400-000029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1244</xdr:row>
          <xdr:rowOff>142875</xdr:rowOff>
        </xdr:from>
        <xdr:to>
          <xdr:col>11</xdr:col>
          <xdr:colOff>190500</xdr:colOff>
          <xdr:row>1249</xdr:row>
          <xdr:rowOff>47625</xdr:rowOff>
        </xdr:to>
        <xdr:sp macro="" textlink="">
          <xdr:nvSpPr>
            <xdr:cNvPr id="62250" name="Check Box 810" hidden="1">
              <a:extLst>
                <a:ext uri="{63B3BB69-23CF-44E3-9099-C40C66FF867C}">
                  <a14:compatExt spid="_x0000_s62250"/>
                </a:ext>
                <a:ext uri="{FF2B5EF4-FFF2-40B4-BE49-F238E27FC236}">
                  <a16:creationId xmlns:a16="http://schemas.microsoft.com/office/drawing/2014/main" id="{00000000-0008-0000-0400-00002A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1244</xdr:row>
          <xdr:rowOff>142875</xdr:rowOff>
        </xdr:from>
        <xdr:to>
          <xdr:col>7</xdr:col>
          <xdr:colOff>1200150</xdr:colOff>
          <xdr:row>1249</xdr:row>
          <xdr:rowOff>47625</xdr:rowOff>
        </xdr:to>
        <xdr:sp macro="" textlink="">
          <xdr:nvSpPr>
            <xdr:cNvPr id="62251" name="Check Box 811" hidden="1">
              <a:extLst>
                <a:ext uri="{63B3BB69-23CF-44E3-9099-C40C66FF867C}">
                  <a14:compatExt spid="_x0000_s62251"/>
                </a:ext>
                <a:ext uri="{FF2B5EF4-FFF2-40B4-BE49-F238E27FC236}">
                  <a16:creationId xmlns:a16="http://schemas.microsoft.com/office/drawing/2014/main" id="{00000000-0008-0000-0400-00002B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1240</xdr:row>
          <xdr:rowOff>85725</xdr:rowOff>
        </xdr:from>
        <xdr:to>
          <xdr:col>42</xdr:col>
          <xdr:colOff>104775</xdr:colOff>
          <xdr:row>1242</xdr:row>
          <xdr:rowOff>47625</xdr:rowOff>
        </xdr:to>
        <xdr:sp macro="" textlink="">
          <xdr:nvSpPr>
            <xdr:cNvPr id="62252" name="Check Box 812" hidden="1">
              <a:extLst>
                <a:ext uri="{63B3BB69-23CF-44E3-9099-C40C66FF867C}">
                  <a14:compatExt spid="_x0000_s62252"/>
                </a:ext>
                <a:ext uri="{FF2B5EF4-FFF2-40B4-BE49-F238E27FC236}">
                  <a16:creationId xmlns:a16="http://schemas.microsoft.com/office/drawing/2014/main" id="{00000000-0008-0000-0400-00002C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1241</xdr:row>
          <xdr:rowOff>85725</xdr:rowOff>
        </xdr:from>
        <xdr:to>
          <xdr:col>40</xdr:col>
          <xdr:colOff>19050</xdr:colOff>
          <xdr:row>1243</xdr:row>
          <xdr:rowOff>38100</xdr:rowOff>
        </xdr:to>
        <xdr:sp macro="" textlink="">
          <xdr:nvSpPr>
            <xdr:cNvPr id="62253" name="Option 必16-3-1" hidden="1">
              <a:extLst>
                <a:ext uri="{63B3BB69-23CF-44E3-9099-C40C66FF867C}">
                  <a14:compatExt spid="_x0000_s62253"/>
                </a:ext>
                <a:ext uri="{FF2B5EF4-FFF2-40B4-BE49-F238E27FC236}">
                  <a16:creationId xmlns:a16="http://schemas.microsoft.com/office/drawing/2014/main" id="{00000000-0008-0000-0400-00002D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1241</xdr:row>
          <xdr:rowOff>85725</xdr:rowOff>
        </xdr:from>
        <xdr:to>
          <xdr:col>34</xdr:col>
          <xdr:colOff>0</xdr:colOff>
          <xdr:row>1243</xdr:row>
          <xdr:rowOff>38100</xdr:rowOff>
        </xdr:to>
        <xdr:sp macro="" textlink="">
          <xdr:nvSpPr>
            <xdr:cNvPr id="62254" name="Option Button 814" hidden="1">
              <a:extLst>
                <a:ext uri="{63B3BB69-23CF-44E3-9099-C40C66FF867C}">
                  <a14:compatExt spid="_x0000_s62254"/>
                </a:ext>
                <a:ext uri="{FF2B5EF4-FFF2-40B4-BE49-F238E27FC236}">
                  <a16:creationId xmlns:a16="http://schemas.microsoft.com/office/drawing/2014/main" id="{00000000-0008-0000-0400-00002E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1241</xdr:row>
          <xdr:rowOff>85725</xdr:rowOff>
        </xdr:from>
        <xdr:to>
          <xdr:col>27</xdr:col>
          <xdr:colOff>0</xdr:colOff>
          <xdr:row>1243</xdr:row>
          <xdr:rowOff>38100</xdr:rowOff>
        </xdr:to>
        <xdr:sp macro="" textlink="">
          <xdr:nvSpPr>
            <xdr:cNvPr id="62255" name="Option Button 815" hidden="1">
              <a:extLst>
                <a:ext uri="{63B3BB69-23CF-44E3-9099-C40C66FF867C}">
                  <a14:compatExt spid="_x0000_s62255"/>
                </a:ext>
                <a:ext uri="{FF2B5EF4-FFF2-40B4-BE49-F238E27FC236}">
                  <a16:creationId xmlns:a16="http://schemas.microsoft.com/office/drawing/2014/main" id="{00000000-0008-0000-0400-00002F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1241</xdr:row>
          <xdr:rowOff>85725</xdr:rowOff>
        </xdr:from>
        <xdr:to>
          <xdr:col>20</xdr:col>
          <xdr:colOff>0</xdr:colOff>
          <xdr:row>1243</xdr:row>
          <xdr:rowOff>38100</xdr:rowOff>
        </xdr:to>
        <xdr:sp macro="" textlink="">
          <xdr:nvSpPr>
            <xdr:cNvPr id="62256" name="Option Button 816" hidden="1">
              <a:extLst>
                <a:ext uri="{63B3BB69-23CF-44E3-9099-C40C66FF867C}">
                  <a14:compatExt spid="_x0000_s62256"/>
                </a:ext>
                <a:ext uri="{FF2B5EF4-FFF2-40B4-BE49-F238E27FC236}">
                  <a16:creationId xmlns:a16="http://schemas.microsoft.com/office/drawing/2014/main" id="{00000000-0008-0000-0400-000030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1239</xdr:row>
          <xdr:rowOff>142875</xdr:rowOff>
        </xdr:from>
        <xdr:to>
          <xdr:col>40</xdr:col>
          <xdr:colOff>19050</xdr:colOff>
          <xdr:row>1241</xdr:row>
          <xdr:rowOff>47625</xdr:rowOff>
        </xdr:to>
        <xdr:sp macro="" textlink="">
          <xdr:nvSpPr>
            <xdr:cNvPr id="62257" name="Option 必16-2-1" hidden="1">
              <a:extLst>
                <a:ext uri="{63B3BB69-23CF-44E3-9099-C40C66FF867C}">
                  <a14:compatExt spid="_x0000_s62257"/>
                </a:ext>
                <a:ext uri="{FF2B5EF4-FFF2-40B4-BE49-F238E27FC236}">
                  <a16:creationId xmlns:a16="http://schemas.microsoft.com/office/drawing/2014/main" id="{00000000-0008-0000-0400-000031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1239</xdr:row>
          <xdr:rowOff>133350</xdr:rowOff>
        </xdr:from>
        <xdr:to>
          <xdr:col>34</xdr:col>
          <xdr:colOff>0</xdr:colOff>
          <xdr:row>1241</xdr:row>
          <xdr:rowOff>38100</xdr:rowOff>
        </xdr:to>
        <xdr:sp macro="" textlink="">
          <xdr:nvSpPr>
            <xdr:cNvPr id="62258" name="Option Button 818" hidden="1">
              <a:extLst>
                <a:ext uri="{63B3BB69-23CF-44E3-9099-C40C66FF867C}">
                  <a14:compatExt spid="_x0000_s62258"/>
                </a:ext>
                <a:ext uri="{FF2B5EF4-FFF2-40B4-BE49-F238E27FC236}">
                  <a16:creationId xmlns:a16="http://schemas.microsoft.com/office/drawing/2014/main" id="{00000000-0008-0000-0400-000032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1239</xdr:row>
          <xdr:rowOff>133350</xdr:rowOff>
        </xdr:from>
        <xdr:to>
          <xdr:col>27</xdr:col>
          <xdr:colOff>0</xdr:colOff>
          <xdr:row>1241</xdr:row>
          <xdr:rowOff>38100</xdr:rowOff>
        </xdr:to>
        <xdr:sp macro="" textlink="">
          <xdr:nvSpPr>
            <xdr:cNvPr id="62259" name="Option Button 819" hidden="1">
              <a:extLst>
                <a:ext uri="{63B3BB69-23CF-44E3-9099-C40C66FF867C}">
                  <a14:compatExt spid="_x0000_s62259"/>
                </a:ext>
                <a:ext uri="{FF2B5EF4-FFF2-40B4-BE49-F238E27FC236}">
                  <a16:creationId xmlns:a16="http://schemas.microsoft.com/office/drawing/2014/main" id="{00000000-0008-0000-0400-000033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1239</xdr:row>
          <xdr:rowOff>133350</xdr:rowOff>
        </xdr:from>
        <xdr:to>
          <xdr:col>20</xdr:col>
          <xdr:colOff>0</xdr:colOff>
          <xdr:row>1241</xdr:row>
          <xdr:rowOff>38100</xdr:rowOff>
        </xdr:to>
        <xdr:sp macro="" textlink="">
          <xdr:nvSpPr>
            <xdr:cNvPr id="62260" name="Option Button 820" hidden="1">
              <a:extLst>
                <a:ext uri="{63B3BB69-23CF-44E3-9099-C40C66FF867C}">
                  <a14:compatExt spid="_x0000_s62260"/>
                </a:ext>
                <a:ext uri="{FF2B5EF4-FFF2-40B4-BE49-F238E27FC236}">
                  <a16:creationId xmlns:a16="http://schemas.microsoft.com/office/drawing/2014/main" id="{00000000-0008-0000-0400-000034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1233</xdr:row>
          <xdr:rowOff>9525</xdr:rowOff>
        </xdr:from>
        <xdr:to>
          <xdr:col>40</xdr:col>
          <xdr:colOff>19050</xdr:colOff>
          <xdr:row>1235</xdr:row>
          <xdr:rowOff>38100</xdr:rowOff>
        </xdr:to>
        <xdr:sp macro="" textlink="">
          <xdr:nvSpPr>
            <xdr:cNvPr id="62261" name="Option 必16-1-1" hidden="1">
              <a:extLst>
                <a:ext uri="{63B3BB69-23CF-44E3-9099-C40C66FF867C}">
                  <a14:compatExt spid="_x0000_s62261"/>
                </a:ext>
                <a:ext uri="{FF2B5EF4-FFF2-40B4-BE49-F238E27FC236}">
                  <a16:creationId xmlns:a16="http://schemas.microsoft.com/office/drawing/2014/main" id="{00000000-0008-0000-0400-000035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1233</xdr:row>
          <xdr:rowOff>9525</xdr:rowOff>
        </xdr:from>
        <xdr:to>
          <xdr:col>34</xdr:col>
          <xdr:colOff>0</xdr:colOff>
          <xdr:row>1235</xdr:row>
          <xdr:rowOff>38100</xdr:rowOff>
        </xdr:to>
        <xdr:sp macro="" textlink="">
          <xdr:nvSpPr>
            <xdr:cNvPr id="62262" name="Option Button 822" hidden="1">
              <a:extLst>
                <a:ext uri="{63B3BB69-23CF-44E3-9099-C40C66FF867C}">
                  <a14:compatExt spid="_x0000_s62262"/>
                </a:ext>
                <a:ext uri="{FF2B5EF4-FFF2-40B4-BE49-F238E27FC236}">
                  <a16:creationId xmlns:a16="http://schemas.microsoft.com/office/drawing/2014/main" id="{00000000-0008-0000-0400-000036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1233</xdr:row>
          <xdr:rowOff>9525</xdr:rowOff>
        </xdr:from>
        <xdr:to>
          <xdr:col>27</xdr:col>
          <xdr:colOff>0</xdr:colOff>
          <xdr:row>1235</xdr:row>
          <xdr:rowOff>38100</xdr:rowOff>
        </xdr:to>
        <xdr:sp macro="" textlink="">
          <xdr:nvSpPr>
            <xdr:cNvPr id="62263" name="Option Button 823" hidden="1">
              <a:extLst>
                <a:ext uri="{63B3BB69-23CF-44E3-9099-C40C66FF867C}">
                  <a14:compatExt spid="_x0000_s62263"/>
                </a:ext>
                <a:ext uri="{FF2B5EF4-FFF2-40B4-BE49-F238E27FC236}">
                  <a16:creationId xmlns:a16="http://schemas.microsoft.com/office/drawing/2014/main" id="{00000000-0008-0000-0400-000037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1233</xdr:row>
          <xdr:rowOff>9525</xdr:rowOff>
        </xdr:from>
        <xdr:to>
          <xdr:col>20</xdr:col>
          <xdr:colOff>0</xdr:colOff>
          <xdr:row>1235</xdr:row>
          <xdr:rowOff>38100</xdr:rowOff>
        </xdr:to>
        <xdr:sp macro="" textlink="">
          <xdr:nvSpPr>
            <xdr:cNvPr id="62264" name="Option Button 824" hidden="1">
              <a:extLst>
                <a:ext uri="{63B3BB69-23CF-44E3-9099-C40C66FF867C}">
                  <a14:compatExt spid="_x0000_s62264"/>
                </a:ext>
                <a:ext uri="{FF2B5EF4-FFF2-40B4-BE49-F238E27FC236}">
                  <a16:creationId xmlns:a16="http://schemas.microsoft.com/office/drawing/2014/main" id="{00000000-0008-0000-0400-000038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1275</xdr:row>
          <xdr:rowOff>142875</xdr:rowOff>
        </xdr:from>
        <xdr:to>
          <xdr:col>43</xdr:col>
          <xdr:colOff>104775</xdr:colOff>
          <xdr:row>1280</xdr:row>
          <xdr:rowOff>38100</xdr:rowOff>
        </xdr:to>
        <xdr:sp macro="" textlink="">
          <xdr:nvSpPr>
            <xdr:cNvPr id="62265" name="Check Box 825" hidden="1">
              <a:extLst>
                <a:ext uri="{63B3BB69-23CF-44E3-9099-C40C66FF867C}">
                  <a14:compatExt spid="_x0000_s62265"/>
                </a:ext>
                <a:ext uri="{FF2B5EF4-FFF2-40B4-BE49-F238E27FC236}">
                  <a16:creationId xmlns:a16="http://schemas.microsoft.com/office/drawing/2014/main" id="{00000000-0008-0000-0400-000039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1275</xdr:row>
          <xdr:rowOff>142875</xdr:rowOff>
        </xdr:from>
        <xdr:to>
          <xdr:col>33</xdr:col>
          <xdr:colOff>104775</xdr:colOff>
          <xdr:row>1280</xdr:row>
          <xdr:rowOff>47625</xdr:rowOff>
        </xdr:to>
        <xdr:sp macro="" textlink="">
          <xdr:nvSpPr>
            <xdr:cNvPr id="62266" name="Check Box 826" hidden="1">
              <a:extLst>
                <a:ext uri="{63B3BB69-23CF-44E3-9099-C40C66FF867C}">
                  <a14:compatExt spid="_x0000_s62266"/>
                </a:ext>
                <a:ext uri="{FF2B5EF4-FFF2-40B4-BE49-F238E27FC236}">
                  <a16:creationId xmlns:a16="http://schemas.microsoft.com/office/drawing/2014/main" id="{00000000-0008-0000-0400-00003A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1275</xdr:row>
          <xdr:rowOff>142875</xdr:rowOff>
        </xdr:from>
        <xdr:to>
          <xdr:col>30</xdr:col>
          <xdr:colOff>104775</xdr:colOff>
          <xdr:row>1280</xdr:row>
          <xdr:rowOff>47625</xdr:rowOff>
        </xdr:to>
        <xdr:sp macro="" textlink="">
          <xdr:nvSpPr>
            <xdr:cNvPr id="62267" name="Check Box 827" hidden="1">
              <a:extLst>
                <a:ext uri="{63B3BB69-23CF-44E3-9099-C40C66FF867C}">
                  <a14:compatExt spid="_x0000_s62267"/>
                </a:ext>
                <a:ext uri="{FF2B5EF4-FFF2-40B4-BE49-F238E27FC236}">
                  <a16:creationId xmlns:a16="http://schemas.microsoft.com/office/drawing/2014/main" id="{00000000-0008-0000-0400-00003B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1275</xdr:row>
          <xdr:rowOff>142875</xdr:rowOff>
        </xdr:from>
        <xdr:to>
          <xdr:col>25</xdr:col>
          <xdr:colOff>133350</xdr:colOff>
          <xdr:row>1280</xdr:row>
          <xdr:rowOff>38100</xdr:rowOff>
        </xdr:to>
        <xdr:sp macro="" textlink="">
          <xdr:nvSpPr>
            <xdr:cNvPr id="62268" name="Check Box 828" hidden="1">
              <a:extLst>
                <a:ext uri="{63B3BB69-23CF-44E3-9099-C40C66FF867C}">
                  <a14:compatExt spid="_x0000_s62268"/>
                </a:ext>
                <a:ext uri="{FF2B5EF4-FFF2-40B4-BE49-F238E27FC236}">
                  <a16:creationId xmlns:a16="http://schemas.microsoft.com/office/drawing/2014/main" id="{00000000-0008-0000-0400-00003C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1275</xdr:row>
          <xdr:rowOff>142875</xdr:rowOff>
        </xdr:from>
        <xdr:to>
          <xdr:col>17</xdr:col>
          <xdr:colOff>85725</xdr:colOff>
          <xdr:row>1280</xdr:row>
          <xdr:rowOff>47625</xdr:rowOff>
        </xdr:to>
        <xdr:sp macro="" textlink="">
          <xdr:nvSpPr>
            <xdr:cNvPr id="62269" name="Check Box 829" hidden="1">
              <a:extLst>
                <a:ext uri="{63B3BB69-23CF-44E3-9099-C40C66FF867C}">
                  <a14:compatExt spid="_x0000_s62269"/>
                </a:ext>
                <a:ext uri="{FF2B5EF4-FFF2-40B4-BE49-F238E27FC236}">
                  <a16:creationId xmlns:a16="http://schemas.microsoft.com/office/drawing/2014/main" id="{00000000-0008-0000-0400-00003D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1275</xdr:row>
          <xdr:rowOff>142875</xdr:rowOff>
        </xdr:from>
        <xdr:to>
          <xdr:col>11</xdr:col>
          <xdr:colOff>190500</xdr:colOff>
          <xdr:row>1280</xdr:row>
          <xdr:rowOff>47625</xdr:rowOff>
        </xdr:to>
        <xdr:sp macro="" textlink="">
          <xdr:nvSpPr>
            <xdr:cNvPr id="62270" name="Check Box 830" hidden="1">
              <a:extLst>
                <a:ext uri="{63B3BB69-23CF-44E3-9099-C40C66FF867C}">
                  <a14:compatExt spid="_x0000_s62270"/>
                </a:ext>
                <a:ext uri="{FF2B5EF4-FFF2-40B4-BE49-F238E27FC236}">
                  <a16:creationId xmlns:a16="http://schemas.microsoft.com/office/drawing/2014/main" id="{00000000-0008-0000-0400-00003E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1275</xdr:row>
          <xdr:rowOff>142875</xdr:rowOff>
        </xdr:from>
        <xdr:to>
          <xdr:col>7</xdr:col>
          <xdr:colOff>1200150</xdr:colOff>
          <xdr:row>1280</xdr:row>
          <xdr:rowOff>47625</xdr:rowOff>
        </xdr:to>
        <xdr:sp macro="" textlink="">
          <xdr:nvSpPr>
            <xdr:cNvPr id="62271" name="Check Box 831" hidden="1">
              <a:extLst>
                <a:ext uri="{63B3BB69-23CF-44E3-9099-C40C66FF867C}">
                  <a14:compatExt spid="_x0000_s62271"/>
                </a:ext>
                <a:ext uri="{FF2B5EF4-FFF2-40B4-BE49-F238E27FC236}">
                  <a16:creationId xmlns:a16="http://schemas.microsoft.com/office/drawing/2014/main" id="{00000000-0008-0000-0400-00003F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1271</xdr:row>
          <xdr:rowOff>85725</xdr:rowOff>
        </xdr:from>
        <xdr:to>
          <xdr:col>42</xdr:col>
          <xdr:colOff>104775</xdr:colOff>
          <xdr:row>1273</xdr:row>
          <xdr:rowOff>47625</xdr:rowOff>
        </xdr:to>
        <xdr:sp macro="" textlink="">
          <xdr:nvSpPr>
            <xdr:cNvPr id="62272" name="Check Box 832" hidden="1">
              <a:extLst>
                <a:ext uri="{63B3BB69-23CF-44E3-9099-C40C66FF867C}">
                  <a14:compatExt spid="_x0000_s62272"/>
                </a:ext>
                <a:ext uri="{FF2B5EF4-FFF2-40B4-BE49-F238E27FC236}">
                  <a16:creationId xmlns:a16="http://schemas.microsoft.com/office/drawing/2014/main" id="{00000000-0008-0000-0400-000040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1272</xdr:row>
          <xdr:rowOff>85725</xdr:rowOff>
        </xdr:from>
        <xdr:to>
          <xdr:col>40</xdr:col>
          <xdr:colOff>47625</xdr:colOff>
          <xdr:row>1274</xdr:row>
          <xdr:rowOff>38100</xdr:rowOff>
        </xdr:to>
        <xdr:sp macro="" textlink="">
          <xdr:nvSpPr>
            <xdr:cNvPr id="62273" name="Option 必17-3-1" hidden="1">
              <a:extLst>
                <a:ext uri="{63B3BB69-23CF-44E3-9099-C40C66FF867C}">
                  <a14:compatExt spid="_x0000_s62273"/>
                </a:ext>
                <a:ext uri="{FF2B5EF4-FFF2-40B4-BE49-F238E27FC236}">
                  <a16:creationId xmlns:a16="http://schemas.microsoft.com/office/drawing/2014/main" id="{00000000-0008-0000-0400-000041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1272</xdr:row>
          <xdr:rowOff>85725</xdr:rowOff>
        </xdr:from>
        <xdr:to>
          <xdr:col>33</xdr:col>
          <xdr:colOff>209550</xdr:colOff>
          <xdr:row>1274</xdr:row>
          <xdr:rowOff>38100</xdr:rowOff>
        </xdr:to>
        <xdr:sp macro="" textlink="">
          <xdr:nvSpPr>
            <xdr:cNvPr id="62274" name="Option Button 834" hidden="1">
              <a:extLst>
                <a:ext uri="{63B3BB69-23CF-44E3-9099-C40C66FF867C}">
                  <a14:compatExt spid="_x0000_s62274"/>
                </a:ext>
                <a:ext uri="{FF2B5EF4-FFF2-40B4-BE49-F238E27FC236}">
                  <a16:creationId xmlns:a16="http://schemas.microsoft.com/office/drawing/2014/main" id="{00000000-0008-0000-0400-000042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1272</xdr:row>
          <xdr:rowOff>85725</xdr:rowOff>
        </xdr:from>
        <xdr:to>
          <xdr:col>26</xdr:col>
          <xdr:colOff>209550</xdr:colOff>
          <xdr:row>1274</xdr:row>
          <xdr:rowOff>38100</xdr:rowOff>
        </xdr:to>
        <xdr:sp macro="" textlink="">
          <xdr:nvSpPr>
            <xdr:cNvPr id="62275" name="Option Button 835" hidden="1">
              <a:extLst>
                <a:ext uri="{63B3BB69-23CF-44E3-9099-C40C66FF867C}">
                  <a14:compatExt spid="_x0000_s62275"/>
                </a:ext>
                <a:ext uri="{FF2B5EF4-FFF2-40B4-BE49-F238E27FC236}">
                  <a16:creationId xmlns:a16="http://schemas.microsoft.com/office/drawing/2014/main" id="{00000000-0008-0000-0400-000043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1272</xdr:row>
          <xdr:rowOff>85725</xdr:rowOff>
        </xdr:from>
        <xdr:to>
          <xdr:col>19</xdr:col>
          <xdr:colOff>209550</xdr:colOff>
          <xdr:row>1274</xdr:row>
          <xdr:rowOff>38100</xdr:rowOff>
        </xdr:to>
        <xdr:sp macro="" textlink="">
          <xdr:nvSpPr>
            <xdr:cNvPr id="62276" name="Option Button 836" hidden="1">
              <a:extLst>
                <a:ext uri="{63B3BB69-23CF-44E3-9099-C40C66FF867C}">
                  <a14:compatExt spid="_x0000_s62276"/>
                </a:ext>
                <a:ext uri="{FF2B5EF4-FFF2-40B4-BE49-F238E27FC236}">
                  <a16:creationId xmlns:a16="http://schemas.microsoft.com/office/drawing/2014/main" id="{00000000-0008-0000-0400-000044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1270</xdr:row>
          <xdr:rowOff>142875</xdr:rowOff>
        </xdr:from>
        <xdr:to>
          <xdr:col>40</xdr:col>
          <xdr:colOff>47625</xdr:colOff>
          <xdr:row>1272</xdr:row>
          <xdr:rowOff>47625</xdr:rowOff>
        </xdr:to>
        <xdr:sp macro="" textlink="">
          <xdr:nvSpPr>
            <xdr:cNvPr id="62277" name="Option 必17-2-1" hidden="1">
              <a:extLst>
                <a:ext uri="{63B3BB69-23CF-44E3-9099-C40C66FF867C}">
                  <a14:compatExt spid="_x0000_s62277"/>
                </a:ext>
                <a:ext uri="{FF2B5EF4-FFF2-40B4-BE49-F238E27FC236}">
                  <a16:creationId xmlns:a16="http://schemas.microsoft.com/office/drawing/2014/main" id="{00000000-0008-0000-0400-000045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1270</xdr:row>
          <xdr:rowOff>133350</xdr:rowOff>
        </xdr:from>
        <xdr:to>
          <xdr:col>33</xdr:col>
          <xdr:colOff>209550</xdr:colOff>
          <xdr:row>1272</xdr:row>
          <xdr:rowOff>38100</xdr:rowOff>
        </xdr:to>
        <xdr:sp macro="" textlink="">
          <xdr:nvSpPr>
            <xdr:cNvPr id="62278" name="Option Button 838" hidden="1">
              <a:extLst>
                <a:ext uri="{63B3BB69-23CF-44E3-9099-C40C66FF867C}">
                  <a14:compatExt spid="_x0000_s62278"/>
                </a:ext>
                <a:ext uri="{FF2B5EF4-FFF2-40B4-BE49-F238E27FC236}">
                  <a16:creationId xmlns:a16="http://schemas.microsoft.com/office/drawing/2014/main" id="{00000000-0008-0000-0400-000046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1270</xdr:row>
          <xdr:rowOff>133350</xdr:rowOff>
        </xdr:from>
        <xdr:to>
          <xdr:col>26</xdr:col>
          <xdr:colOff>209550</xdr:colOff>
          <xdr:row>1272</xdr:row>
          <xdr:rowOff>38100</xdr:rowOff>
        </xdr:to>
        <xdr:sp macro="" textlink="">
          <xdr:nvSpPr>
            <xdr:cNvPr id="62279" name="Option Button 839" hidden="1">
              <a:extLst>
                <a:ext uri="{63B3BB69-23CF-44E3-9099-C40C66FF867C}">
                  <a14:compatExt spid="_x0000_s62279"/>
                </a:ext>
                <a:ext uri="{FF2B5EF4-FFF2-40B4-BE49-F238E27FC236}">
                  <a16:creationId xmlns:a16="http://schemas.microsoft.com/office/drawing/2014/main" id="{00000000-0008-0000-0400-000047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1270</xdr:row>
          <xdr:rowOff>133350</xdr:rowOff>
        </xdr:from>
        <xdr:to>
          <xdr:col>19</xdr:col>
          <xdr:colOff>209550</xdr:colOff>
          <xdr:row>1272</xdr:row>
          <xdr:rowOff>38100</xdr:rowOff>
        </xdr:to>
        <xdr:sp macro="" textlink="">
          <xdr:nvSpPr>
            <xdr:cNvPr id="62280" name="Option Button 840" hidden="1">
              <a:extLst>
                <a:ext uri="{63B3BB69-23CF-44E3-9099-C40C66FF867C}">
                  <a14:compatExt spid="_x0000_s62280"/>
                </a:ext>
                <a:ext uri="{FF2B5EF4-FFF2-40B4-BE49-F238E27FC236}">
                  <a16:creationId xmlns:a16="http://schemas.microsoft.com/office/drawing/2014/main" id="{00000000-0008-0000-0400-000048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1264</xdr:row>
          <xdr:rowOff>9525</xdr:rowOff>
        </xdr:from>
        <xdr:to>
          <xdr:col>40</xdr:col>
          <xdr:colOff>47625</xdr:colOff>
          <xdr:row>1266</xdr:row>
          <xdr:rowOff>38100</xdr:rowOff>
        </xdr:to>
        <xdr:sp macro="" textlink="">
          <xdr:nvSpPr>
            <xdr:cNvPr id="62281" name="Option 必17-1-1" hidden="1">
              <a:extLst>
                <a:ext uri="{63B3BB69-23CF-44E3-9099-C40C66FF867C}">
                  <a14:compatExt spid="_x0000_s62281"/>
                </a:ext>
                <a:ext uri="{FF2B5EF4-FFF2-40B4-BE49-F238E27FC236}">
                  <a16:creationId xmlns:a16="http://schemas.microsoft.com/office/drawing/2014/main" id="{00000000-0008-0000-0400-000049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1264</xdr:row>
          <xdr:rowOff>9525</xdr:rowOff>
        </xdr:from>
        <xdr:to>
          <xdr:col>33</xdr:col>
          <xdr:colOff>209550</xdr:colOff>
          <xdr:row>1266</xdr:row>
          <xdr:rowOff>38100</xdr:rowOff>
        </xdr:to>
        <xdr:sp macro="" textlink="">
          <xdr:nvSpPr>
            <xdr:cNvPr id="62282" name="Option Button 842" hidden="1">
              <a:extLst>
                <a:ext uri="{63B3BB69-23CF-44E3-9099-C40C66FF867C}">
                  <a14:compatExt spid="_x0000_s62282"/>
                </a:ext>
                <a:ext uri="{FF2B5EF4-FFF2-40B4-BE49-F238E27FC236}">
                  <a16:creationId xmlns:a16="http://schemas.microsoft.com/office/drawing/2014/main" id="{00000000-0008-0000-0400-00004A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1264</xdr:row>
          <xdr:rowOff>9525</xdr:rowOff>
        </xdr:from>
        <xdr:to>
          <xdr:col>26</xdr:col>
          <xdr:colOff>209550</xdr:colOff>
          <xdr:row>1266</xdr:row>
          <xdr:rowOff>38100</xdr:rowOff>
        </xdr:to>
        <xdr:sp macro="" textlink="">
          <xdr:nvSpPr>
            <xdr:cNvPr id="62283" name="Option Button 843" hidden="1">
              <a:extLst>
                <a:ext uri="{63B3BB69-23CF-44E3-9099-C40C66FF867C}">
                  <a14:compatExt spid="_x0000_s62283"/>
                </a:ext>
                <a:ext uri="{FF2B5EF4-FFF2-40B4-BE49-F238E27FC236}">
                  <a16:creationId xmlns:a16="http://schemas.microsoft.com/office/drawing/2014/main" id="{00000000-0008-0000-0400-00004B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1264</xdr:row>
          <xdr:rowOff>9525</xdr:rowOff>
        </xdr:from>
        <xdr:to>
          <xdr:col>19</xdr:col>
          <xdr:colOff>209550</xdr:colOff>
          <xdr:row>1266</xdr:row>
          <xdr:rowOff>38100</xdr:rowOff>
        </xdr:to>
        <xdr:sp macro="" textlink="">
          <xdr:nvSpPr>
            <xdr:cNvPr id="62284" name="Option Button 844" hidden="1">
              <a:extLst>
                <a:ext uri="{63B3BB69-23CF-44E3-9099-C40C66FF867C}">
                  <a14:compatExt spid="_x0000_s62284"/>
                </a:ext>
                <a:ext uri="{FF2B5EF4-FFF2-40B4-BE49-F238E27FC236}">
                  <a16:creationId xmlns:a16="http://schemas.microsoft.com/office/drawing/2014/main" id="{00000000-0008-0000-0400-00004C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1356</xdr:row>
          <xdr:rowOff>142875</xdr:rowOff>
        </xdr:from>
        <xdr:to>
          <xdr:col>1</xdr:col>
          <xdr:colOff>180975</xdr:colOff>
          <xdr:row>1356</xdr:row>
          <xdr:rowOff>514350</xdr:rowOff>
        </xdr:to>
        <xdr:sp macro="" textlink="">
          <xdr:nvSpPr>
            <xdr:cNvPr id="62305" name="Check Box 865" hidden="1">
              <a:extLst>
                <a:ext uri="{63B3BB69-23CF-44E3-9099-C40C66FF867C}">
                  <a14:compatExt spid="_x0000_s62305"/>
                </a:ext>
                <a:ext uri="{FF2B5EF4-FFF2-40B4-BE49-F238E27FC236}">
                  <a16:creationId xmlns:a16="http://schemas.microsoft.com/office/drawing/2014/main" id="{00000000-0008-0000-0400-000061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1325</xdr:row>
          <xdr:rowOff>142875</xdr:rowOff>
        </xdr:from>
        <xdr:to>
          <xdr:col>1</xdr:col>
          <xdr:colOff>180975</xdr:colOff>
          <xdr:row>1325</xdr:row>
          <xdr:rowOff>514350</xdr:rowOff>
        </xdr:to>
        <xdr:sp macro="" textlink="">
          <xdr:nvSpPr>
            <xdr:cNvPr id="62306" name="Check Box 866" hidden="1">
              <a:extLst>
                <a:ext uri="{63B3BB69-23CF-44E3-9099-C40C66FF867C}">
                  <a14:compatExt spid="_x0000_s62306"/>
                </a:ext>
                <a:ext uri="{FF2B5EF4-FFF2-40B4-BE49-F238E27FC236}">
                  <a16:creationId xmlns:a16="http://schemas.microsoft.com/office/drawing/2014/main" id="{00000000-0008-0000-0400-000062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1294</xdr:row>
          <xdr:rowOff>142875</xdr:rowOff>
        </xdr:from>
        <xdr:to>
          <xdr:col>1</xdr:col>
          <xdr:colOff>180975</xdr:colOff>
          <xdr:row>1294</xdr:row>
          <xdr:rowOff>514350</xdr:rowOff>
        </xdr:to>
        <xdr:sp macro="" textlink="">
          <xdr:nvSpPr>
            <xdr:cNvPr id="62308" name="Check Box 868" hidden="1">
              <a:extLst>
                <a:ext uri="{63B3BB69-23CF-44E3-9099-C40C66FF867C}">
                  <a14:compatExt spid="_x0000_s62308"/>
                </a:ext>
                <a:ext uri="{FF2B5EF4-FFF2-40B4-BE49-F238E27FC236}">
                  <a16:creationId xmlns:a16="http://schemas.microsoft.com/office/drawing/2014/main" id="{00000000-0008-0000-0400-000064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1308</xdr:row>
          <xdr:rowOff>142875</xdr:rowOff>
        </xdr:from>
        <xdr:to>
          <xdr:col>43</xdr:col>
          <xdr:colOff>104775</xdr:colOff>
          <xdr:row>1313</xdr:row>
          <xdr:rowOff>38100</xdr:rowOff>
        </xdr:to>
        <xdr:sp macro="" textlink="">
          <xdr:nvSpPr>
            <xdr:cNvPr id="62310" name="Check Box 870" hidden="1">
              <a:extLst>
                <a:ext uri="{63B3BB69-23CF-44E3-9099-C40C66FF867C}">
                  <a14:compatExt spid="_x0000_s62310"/>
                </a:ext>
                <a:ext uri="{FF2B5EF4-FFF2-40B4-BE49-F238E27FC236}">
                  <a16:creationId xmlns:a16="http://schemas.microsoft.com/office/drawing/2014/main" id="{00000000-0008-0000-0400-000066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1308</xdr:row>
          <xdr:rowOff>142875</xdr:rowOff>
        </xdr:from>
        <xdr:to>
          <xdr:col>33</xdr:col>
          <xdr:colOff>104775</xdr:colOff>
          <xdr:row>1313</xdr:row>
          <xdr:rowOff>47625</xdr:rowOff>
        </xdr:to>
        <xdr:sp macro="" textlink="">
          <xdr:nvSpPr>
            <xdr:cNvPr id="62311" name="Check Box 871" hidden="1">
              <a:extLst>
                <a:ext uri="{63B3BB69-23CF-44E3-9099-C40C66FF867C}">
                  <a14:compatExt spid="_x0000_s62311"/>
                </a:ext>
                <a:ext uri="{FF2B5EF4-FFF2-40B4-BE49-F238E27FC236}">
                  <a16:creationId xmlns:a16="http://schemas.microsoft.com/office/drawing/2014/main" id="{00000000-0008-0000-0400-000067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1308</xdr:row>
          <xdr:rowOff>142875</xdr:rowOff>
        </xdr:from>
        <xdr:to>
          <xdr:col>30</xdr:col>
          <xdr:colOff>104775</xdr:colOff>
          <xdr:row>1313</xdr:row>
          <xdr:rowOff>47625</xdr:rowOff>
        </xdr:to>
        <xdr:sp macro="" textlink="">
          <xdr:nvSpPr>
            <xdr:cNvPr id="62312" name="Check Box 872" hidden="1">
              <a:extLst>
                <a:ext uri="{63B3BB69-23CF-44E3-9099-C40C66FF867C}">
                  <a14:compatExt spid="_x0000_s62312"/>
                </a:ext>
                <a:ext uri="{FF2B5EF4-FFF2-40B4-BE49-F238E27FC236}">
                  <a16:creationId xmlns:a16="http://schemas.microsoft.com/office/drawing/2014/main" id="{00000000-0008-0000-0400-000068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1308</xdr:row>
          <xdr:rowOff>142875</xdr:rowOff>
        </xdr:from>
        <xdr:to>
          <xdr:col>25</xdr:col>
          <xdr:colOff>133350</xdr:colOff>
          <xdr:row>1313</xdr:row>
          <xdr:rowOff>38100</xdr:rowOff>
        </xdr:to>
        <xdr:sp macro="" textlink="">
          <xdr:nvSpPr>
            <xdr:cNvPr id="62313" name="Check Box 873" hidden="1">
              <a:extLst>
                <a:ext uri="{63B3BB69-23CF-44E3-9099-C40C66FF867C}">
                  <a14:compatExt spid="_x0000_s62313"/>
                </a:ext>
                <a:ext uri="{FF2B5EF4-FFF2-40B4-BE49-F238E27FC236}">
                  <a16:creationId xmlns:a16="http://schemas.microsoft.com/office/drawing/2014/main" id="{00000000-0008-0000-0400-000069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1308</xdr:row>
          <xdr:rowOff>142875</xdr:rowOff>
        </xdr:from>
        <xdr:to>
          <xdr:col>17</xdr:col>
          <xdr:colOff>85725</xdr:colOff>
          <xdr:row>1313</xdr:row>
          <xdr:rowOff>47625</xdr:rowOff>
        </xdr:to>
        <xdr:sp macro="" textlink="">
          <xdr:nvSpPr>
            <xdr:cNvPr id="62314" name="Check Box 874" hidden="1">
              <a:extLst>
                <a:ext uri="{63B3BB69-23CF-44E3-9099-C40C66FF867C}">
                  <a14:compatExt spid="_x0000_s62314"/>
                </a:ext>
                <a:ext uri="{FF2B5EF4-FFF2-40B4-BE49-F238E27FC236}">
                  <a16:creationId xmlns:a16="http://schemas.microsoft.com/office/drawing/2014/main" id="{00000000-0008-0000-0400-00006A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1308</xdr:row>
          <xdr:rowOff>142875</xdr:rowOff>
        </xdr:from>
        <xdr:to>
          <xdr:col>11</xdr:col>
          <xdr:colOff>190500</xdr:colOff>
          <xdr:row>1313</xdr:row>
          <xdr:rowOff>47625</xdr:rowOff>
        </xdr:to>
        <xdr:sp macro="" textlink="">
          <xdr:nvSpPr>
            <xdr:cNvPr id="62315" name="Check Box 875" hidden="1">
              <a:extLst>
                <a:ext uri="{63B3BB69-23CF-44E3-9099-C40C66FF867C}">
                  <a14:compatExt spid="_x0000_s62315"/>
                </a:ext>
                <a:ext uri="{FF2B5EF4-FFF2-40B4-BE49-F238E27FC236}">
                  <a16:creationId xmlns:a16="http://schemas.microsoft.com/office/drawing/2014/main" id="{00000000-0008-0000-0400-00006B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1308</xdr:row>
          <xdr:rowOff>142875</xdr:rowOff>
        </xdr:from>
        <xdr:to>
          <xdr:col>7</xdr:col>
          <xdr:colOff>1200150</xdr:colOff>
          <xdr:row>1313</xdr:row>
          <xdr:rowOff>47625</xdr:rowOff>
        </xdr:to>
        <xdr:sp macro="" textlink="">
          <xdr:nvSpPr>
            <xdr:cNvPr id="62316" name="Check Box 876" hidden="1">
              <a:extLst>
                <a:ext uri="{63B3BB69-23CF-44E3-9099-C40C66FF867C}">
                  <a14:compatExt spid="_x0000_s62316"/>
                </a:ext>
                <a:ext uri="{FF2B5EF4-FFF2-40B4-BE49-F238E27FC236}">
                  <a16:creationId xmlns:a16="http://schemas.microsoft.com/office/drawing/2014/main" id="{00000000-0008-0000-0400-00006C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1304</xdr:row>
          <xdr:rowOff>85725</xdr:rowOff>
        </xdr:from>
        <xdr:to>
          <xdr:col>42</xdr:col>
          <xdr:colOff>104775</xdr:colOff>
          <xdr:row>1306</xdr:row>
          <xdr:rowOff>47625</xdr:rowOff>
        </xdr:to>
        <xdr:sp macro="" textlink="">
          <xdr:nvSpPr>
            <xdr:cNvPr id="62317" name="Check Box 877" hidden="1">
              <a:extLst>
                <a:ext uri="{63B3BB69-23CF-44E3-9099-C40C66FF867C}">
                  <a14:compatExt spid="_x0000_s62317"/>
                </a:ext>
                <a:ext uri="{FF2B5EF4-FFF2-40B4-BE49-F238E27FC236}">
                  <a16:creationId xmlns:a16="http://schemas.microsoft.com/office/drawing/2014/main" id="{00000000-0008-0000-0400-00006D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1305</xdr:row>
          <xdr:rowOff>85725</xdr:rowOff>
        </xdr:from>
        <xdr:to>
          <xdr:col>40</xdr:col>
          <xdr:colOff>19050</xdr:colOff>
          <xdr:row>1307</xdr:row>
          <xdr:rowOff>38100</xdr:rowOff>
        </xdr:to>
        <xdr:sp macro="" textlink="">
          <xdr:nvSpPr>
            <xdr:cNvPr id="62318" name="Option 選25-3-1" hidden="1">
              <a:extLst>
                <a:ext uri="{63B3BB69-23CF-44E3-9099-C40C66FF867C}">
                  <a14:compatExt spid="_x0000_s62318"/>
                </a:ext>
                <a:ext uri="{FF2B5EF4-FFF2-40B4-BE49-F238E27FC236}">
                  <a16:creationId xmlns:a16="http://schemas.microsoft.com/office/drawing/2014/main" id="{00000000-0008-0000-0400-00006E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1305</xdr:row>
          <xdr:rowOff>85725</xdr:rowOff>
        </xdr:from>
        <xdr:to>
          <xdr:col>33</xdr:col>
          <xdr:colOff>209550</xdr:colOff>
          <xdr:row>1307</xdr:row>
          <xdr:rowOff>38100</xdr:rowOff>
        </xdr:to>
        <xdr:sp macro="" textlink="">
          <xdr:nvSpPr>
            <xdr:cNvPr id="62319" name="Option Button 879" hidden="1">
              <a:extLst>
                <a:ext uri="{63B3BB69-23CF-44E3-9099-C40C66FF867C}">
                  <a14:compatExt spid="_x0000_s62319"/>
                </a:ext>
                <a:ext uri="{FF2B5EF4-FFF2-40B4-BE49-F238E27FC236}">
                  <a16:creationId xmlns:a16="http://schemas.microsoft.com/office/drawing/2014/main" id="{00000000-0008-0000-0400-00006F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1305</xdr:row>
          <xdr:rowOff>85725</xdr:rowOff>
        </xdr:from>
        <xdr:to>
          <xdr:col>26</xdr:col>
          <xdr:colOff>209550</xdr:colOff>
          <xdr:row>1307</xdr:row>
          <xdr:rowOff>38100</xdr:rowOff>
        </xdr:to>
        <xdr:sp macro="" textlink="">
          <xdr:nvSpPr>
            <xdr:cNvPr id="62320" name="Option Button 880" hidden="1">
              <a:extLst>
                <a:ext uri="{63B3BB69-23CF-44E3-9099-C40C66FF867C}">
                  <a14:compatExt spid="_x0000_s62320"/>
                </a:ext>
                <a:ext uri="{FF2B5EF4-FFF2-40B4-BE49-F238E27FC236}">
                  <a16:creationId xmlns:a16="http://schemas.microsoft.com/office/drawing/2014/main" id="{00000000-0008-0000-0400-000070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1305</xdr:row>
          <xdr:rowOff>85725</xdr:rowOff>
        </xdr:from>
        <xdr:to>
          <xdr:col>19</xdr:col>
          <xdr:colOff>209550</xdr:colOff>
          <xdr:row>1307</xdr:row>
          <xdr:rowOff>38100</xdr:rowOff>
        </xdr:to>
        <xdr:sp macro="" textlink="">
          <xdr:nvSpPr>
            <xdr:cNvPr id="62321" name="Option Button 881" hidden="1">
              <a:extLst>
                <a:ext uri="{63B3BB69-23CF-44E3-9099-C40C66FF867C}">
                  <a14:compatExt spid="_x0000_s62321"/>
                </a:ext>
                <a:ext uri="{FF2B5EF4-FFF2-40B4-BE49-F238E27FC236}">
                  <a16:creationId xmlns:a16="http://schemas.microsoft.com/office/drawing/2014/main" id="{00000000-0008-0000-0400-000071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1303</xdr:row>
          <xdr:rowOff>142875</xdr:rowOff>
        </xdr:from>
        <xdr:to>
          <xdr:col>40</xdr:col>
          <xdr:colOff>19050</xdr:colOff>
          <xdr:row>1305</xdr:row>
          <xdr:rowOff>47625</xdr:rowOff>
        </xdr:to>
        <xdr:sp macro="" textlink="">
          <xdr:nvSpPr>
            <xdr:cNvPr id="62322" name="Option 選25-2-1" hidden="1">
              <a:extLst>
                <a:ext uri="{63B3BB69-23CF-44E3-9099-C40C66FF867C}">
                  <a14:compatExt spid="_x0000_s62322"/>
                </a:ext>
                <a:ext uri="{FF2B5EF4-FFF2-40B4-BE49-F238E27FC236}">
                  <a16:creationId xmlns:a16="http://schemas.microsoft.com/office/drawing/2014/main" id="{00000000-0008-0000-0400-000072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1303</xdr:row>
          <xdr:rowOff>133350</xdr:rowOff>
        </xdr:from>
        <xdr:to>
          <xdr:col>33</xdr:col>
          <xdr:colOff>209550</xdr:colOff>
          <xdr:row>1305</xdr:row>
          <xdr:rowOff>38100</xdr:rowOff>
        </xdr:to>
        <xdr:sp macro="" textlink="">
          <xdr:nvSpPr>
            <xdr:cNvPr id="62323" name="Option Button 883" hidden="1">
              <a:extLst>
                <a:ext uri="{63B3BB69-23CF-44E3-9099-C40C66FF867C}">
                  <a14:compatExt spid="_x0000_s62323"/>
                </a:ext>
                <a:ext uri="{FF2B5EF4-FFF2-40B4-BE49-F238E27FC236}">
                  <a16:creationId xmlns:a16="http://schemas.microsoft.com/office/drawing/2014/main" id="{00000000-0008-0000-0400-000073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1303</xdr:row>
          <xdr:rowOff>133350</xdr:rowOff>
        </xdr:from>
        <xdr:to>
          <xdr:col>26</xdr:col>
          <xdr:colOff>209550</xdr:colOff>
          <xdr:row>1305</xdr:row>
          <xdr:rowOff>38100</xdr:rowOff>
        </xdr:to>
        <xdr:sp macro="" textlink="">
          <xdr:nvSpPr>
            <xdr:cNvPr id="62324" name="Option Button 884" hidden="1">
              <a:extLst>
                <a:ext uri="{63B3BB69-23CF-44E3-9099-C40C66FF867C}">
                  <a14:compatExt spid="_x0000_s62324"/>
                </a:ext>
                <a:ext uri="{FF2B5EF4-FFF2-40B4-BE49-F238E27FC236}">
                  <a16:creationId xmlns:a16="http://schemas.microsoft.com/office/drawing/2014/main" id="{00000000-0008-0000-0400-000074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1303</xdr:row>
          <xdr:rowOff>133350</xdr:rowOff>
        </xdr:from>
        <xdr:to>
          <xdr:col>19</xdr:col>
          <xdr:colOff>209550</xdr:colOff>
          <xdr:row>1305</xdr:row>
          <xdr:rowOff>38100</xdr:rowOff>
        </xdr:to>
        <xdr:sp macro="" textlink="">
          <xdr:nvSpPr>
            <xdr:cNvPr id="62325" name="Option Button 885" hidden="1">
              <a:extLst>
                <a:ext uri="{63B3BB69-23CF-44E3-9099-C40C66FF867C}">
                  <a14:compatExt spid="_x0000_s62325"/>
                </a:ext>
                <a:ext uri="{FF2B5EF4-FFF2-40B4-BE49-F238E27FC236}">
                  <a16:creationId xmlns:a16="http://schemas.microsoft.com/office/drawing/2014/main" id="{00000000-0008-0000-0400-000075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1297</xdr:row>
          <xdr:rowOff>9525</xdr:rowOff>
        </xdr:from>
        <xdr:to>
          <xdr:col>40</xdr:col>
          <xdr:colOff>19050</xdr:colOff>
          <xdr:row>1299</xdr:row>
          <xdr:rowOff>38100</xdr:rowOff>
        </xdr:to>
        <xdr:sp macro="" textlink="">
          <xdr:nvSpPr>
            <xdr:cNvPr id="62326" name="Option 選25-1-1" hidden="1">
              <a:extLst>
                <a:ext uri="{63B3BB69-23CF-44E3-9099-C40C66FF867C}">
                  <a14:compatExt spid="_x0000_s62326"/>
                </a:ext>
                <a:ext uri="{FF2B5EF4-FFF2-40B4-BE49-F238E27FC236}">
                  <a16:creationId xmlns:a16="http://schemas.microsoft.com/office/drawing/2014/main" id="{00000000-0008-0000-0400-000076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1297</xdr:row>
          <xdr:rowOff>9525</xdr:rowOff>
        </xdr:from>
        <xdr:to>
          <xdr:col>33</xdr:col>
          <xdr:colOff>209550</xdr:colOff>
          <xdr:row>1299</xdr:row>
          <xdr:rowOff>38100</xdr:rowOff>
        </xdr:to>
        <xdr:sp macro="" textlink="">
          <xdr:nvSpPr>
            <xdr:cNvPr id="62327" name="Option Button 887" hidden="1">
              <a:extLst>
                <a:ext uri="{63B3BB69-23CF-44E3-9099-C40C66FF867C}">
                  <a14:compatExt spid="_x0000_s62327"/>
                </a:ext>
                <a:ext uri="{FF2B5EF4-FFF2-40B4-BE49-F238E27FC236}">
                  <a16:creationId xmlns:a16="http://schemas.microsoft.com/office/drawing/2014/main" id="{00000000-0008-0000-0400-000077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1297</xdr:row>
          <xdr:rowOff>9525</xdr:rowOff>
        </xdr:from>
        <xdr:to>
          <xdr:col>26</xdr:col>
          <xdr:colOff>209550</xdr:colOff>
          <xdr:row>1299</xdr:row>
          <xdr:rowOff>38100</xdr:rowOff>
        </xdr:to>
        <xdr:sp macro="" textlink="">
          <xdr:nvSpPr>
            <xdr:cNvPr id="62328" name="Option Button 888" hidden="1">
              <a:extLst>
                <a:ext uri="{63B3BB69-23CF-44E3-9099-C40C66FF867C}">
                  <a14:compatExt spid="_x0000_s62328"/>
                </a:ext>
                <a:ext uri="{FF2B5EF4-FFF2-40B4-BE49-F238E27FC236}">
                  <a16:creationId xmlns:a16="http://schemas.microsoft.com/office/drawing/2014/main" id="{00000000-0008-0000-0400-000078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1297</xdr:row>
          <xdr:rowOff>9525</xdr:rowOff>
        </xdr:from>
        <xdr:to>
          <xdr:col>19</xdr:col>
          <xdr:colOff>209550</xdr:colOff>
          <xdr:row>1299</xdr:row>
          <xdr:rowOff>38100</xdr:rowOff>
        </xdr:to>
        <xdr:sp macro="" textlink="">
          <xdr:nvSpPr>
            <xdr:cNvPr id="62329" name="Option Button 889" hidden="1">
              <a:extLst>
                <a:ext uri="{63B3BB69-23CF-44E3-9099-C40C66FF867C}">
                  <a14:compatExt spid="_x0000_s62329"/>
                </a:ext>
                <a:ext uri="{FF2B5EF4-FFF2-40B4-BE49-F238E27FC236}">
                  <a16:creationId xmlns:a16="http://schemas.microsoft.com/office/drawing/2014/main" id="{00000000-0008-0000-0400-000079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1339</xdr:row>
          <xdr:rowOff>142875</xdr:rowOff>
        </xdr:from>
        <xdr:to>
          <xdr:col>43</xdr:col>
          <xdr:colOff>104775</xdr:colOff>
          <xdr:row>1344</xdr:row>
          <xdr:rowOff>38100</xdr:rowOff>
        </xdr:to>
        <xdr:sp macro="" textlink="">
          <xdr:nvSpPr>
            <xdr:cNvPr id="62350" name="Check Box 910" hidden="1">
              <a:extLst>
                <a:ext uri="{63B3BB69-23CF-44E3-9099-C40C66FF867C}">
                  <a14:compatExt spid="_x0000_s62350"/>
                </a:ext>
                <a:ext uri="{FF2B5EF4-FFF2-40B4-BE49-F238E27FC236}">
                  <a16:creationId xmlns:a16="http://schemas.microsoft.com/office/drawing/2014/main" id="{00000000-0008-0000-0400-00008E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1339</xdr:row>
          <xdr:rowOff>142875</xdr:rowOff>
        </xdr:from>
        <xdr:to>
          <xdr:col>33</xdr:col>
          <xdr:colOff>104775</xdr:colOff>
          <xdr:row>1344</xdr:row>
          <xdr:rowOff>47625</xdr:rowOff>
        </xdr:to>
        <xdr:sp macro="" textlink="">
          <xdr:nvSpPr>
            <xdr:cNvPr id="62351" name="Check Box 911" hidden="1">
              <a:extLst>
                <a:ext uri="{63B3BB69-23CF-44E3-9099-C40C66FF867C}">
                  <a14:compatExt spid="_x0000_s62351"/>
                </a:ext>
                <a:ext uri="{FF2B5EF4-FFF2-40B4-BE49-F238E27FC236}">
                  <a16:creationId xmlns:a16="http://schemas.microsoft.com/office/drawing/2014/main" id="{00000000-0008-0000-0400-00008F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1339</xdr:row>
          <xdr:rowOff>142875</xdr:rowOff>
        </xdr:from>
        <xdr:to>
          <xdr:col>30</xdr:col>
          <xdr:colOff>104775</xdr:colOff>
          <xdr:row>1344</xdr:row>
          <xdr:rowOff>47625</xdr:rowOff>
        </xdr:to>
        <xdr:sp macro="" textlink="">
          <xdr:nvSpPr>
            <xdr:cNvPr id="62352" name="Check Box 912" hidden="1">
              <a:extLst>
                <a:ext uri="{63B3BB69-23CF-44E3-9099-C40C66FF867C}">
                  <a14:compatExt spid="_x0000_s62352"/>
                </a:ext>
                <a:ext uri="{FF2B5EF4-FFF2-40B4-BE49-F238E27FC236}">
                  <a16:creationId xmlns:a16="http://schemas.microsoft.com/office/drawing/2014/main" id="{00000000-0008-0000-0400-000090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1339</xdr:row>
          <xdr:rowOff>142875</xdr:rowOff>
        </xdr:from>
        <xdr:to>
          <xdr:col>25</xdr:col>
          <xdr:colOff>133350</xdr:colOff>
          <xdr:row>1344</xdr:row>
          <xdr:rowOff>38100</xdr:rowOff>
        </xdr:to>
        <xdr:sp macro="" textlink="">
          <xdr:nvSpPr>
            <xdr:cNvPr id="62353" name="Check Box 913" hidden="1">
              <a:extLst>
                <a:ext uri="{63B3BB69-23CF-44E3-9099-C40C66FF867C}">
                  <a14:compatExt spid="_x0000_s62353"/>
                </a:ext>
                <a:ext uri="{FF2B5EF4-FFF2-40B4-BE49-F238E27FC236}">
                  <a16:creationId xmlns:a16="http://schemas.microsoft.com/office/drawing/2014/main" id="{00000000-0008-0000-0400-000091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1339</xdr:row>
          <xdr:rowOff>142875</xdr:rowOff>
        </xdr:from>
        <xdr:to>
          <xdr:col>17</xdr:col>
          <xdr:colOff>85725</xdr:colOff>
          <xdr:row>1344</xdr:row>
          <xdr:rowOff>47625</xdr:rowOff>
        </xdr:to>
        <xdr:sp macro="" textlink="">
          <xdr:nvSpPr>
            <xdr:cNvPr id="62354" name="Check Box 914" hidden="1">
              <a:extLst>
                <a:ext uri="{63B3BB69-23CF-44E3-9099-C40C66FF867C}">
                  <a14:compatExt spid="_x0000_s62354"/>
                </a:ext>
                <a:ext uri="{FF2B5EF4-FFF2-40B4-BE49-F238E27FC236}">
                  <a16:creationId xmlns:a16="http://schemas.microsoft.com/office/drawing/2014/main" id="{00000000-0008-0000-0400-000092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1339</xdr:row>
          <xdr:rowOff>142875</xdr:rowOff>
        </xdr:from>
        <xdr:to>
          <xdr:col>11</xdr:col>
          <xdr:colOff>190500</xdr:colOff>
          <xdr:row>1344</xdr:row>
          <xdr:rowOff>47625</xdr:rowOff>
        </xdr:to>
        <xdr:sp macro="" textlink="">
          <xdr:nvSpPr>
            <xdr:cNvPr id="62355" name="Check Box 915" hidden="1">
              <a:extLst>
                <a:ext uri="{63B3BB69-23CF-44E3-9099-C40C66FF867C}">
                  <a14:compatExt spid="_x0000_s62355"/>
                </a:ext>
                <a:ext uri="{FF2B5EF4-FFF2-40B4-BE49-F238E27FC236}">
                  <a16:creationId xmlns:a16="http://schemas.microsoft.com/office/drawing/2014/main" id="{00000000-0008-0000-0400-000093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1339</xdr:row>
          <xdr:rowOff>142875</xdr:rowOff>
        </xdr:from>
        <xdr:to>
          <xdr:col>7</xdr:col>
          <xdr:colOff>1200150</xdr:colOff>
          <xdr:row>1344</xdr:row>
          <xdr:rowOff>47625</xdr:rowOff>
        </xdr:to>
        <xdr:sp macro="" textlink="">
          <xdr:nvSpPr>
            <xdr:cNvPr id="62356" name="Check Box 916" hidden="1">
              <a:extLst>
                <a:ext uri="{63B3BB69-23CF-44E3-9099-C40C66FF867C}">
                  <a14:compatExt spid="_x0000_s62356"/>
                </a:ext>
                <a:ext uri="{FF2B5EF4-FFF2-40B4-BE49-F238E27FC236}">
                  <a16:creationId xmlns:a16="http://schemas.microsoft.com/office/drawing/2014/main" id="{00000000-0008-0000-0400-000094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1335</xdr:row>
          <xdr:rowOff>85725</xdr:rowOff>
        </xdr:from>
        <xdr:to>
          <xdr:col>42</xdr:col>
          <xdr:colOff>104775</xdr:colOff>
          <xdr:row>1337</xdr:row>
          <xdr:rowOff>47625</xdr:rowOff>
        </xdr:to>
        <xdr:sp macro="" textlink="">
          <xdr:nvSpPr>
            <xdr:cNvPr id="62357" name="Check Box 917" hidden="1">
              <a:extLst>
                <a:ext uri="{63B3BB69-23CF-44E3-9099-C40C66FF867C}">
                  <a14:compatExt spid="_x0000_s62357"/>
                </a:ext>
                <a:ext uri="{FF2B5EF4-FFF2-40B4-BE49-F238E27FC236}">
                  <a16:creationId xmlns:a16="http://schemas.microsoft.com/office/drawing/2014/main" id="{00000000-0008-0000-0400-000095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1336</xdr:row>
          <xdr:rowOff>85725</xdr:rowOff>
        </xdr:from>
        <xdr:to>
          <xdr:col>40</xdr:col>
          <xdr:colOff>0</xdr:colOff>
          <xdr:row>1338</xdr:row>
          <xdr:rowOff>38100</xdr:rowOff>
        </xdr:to>
        <xdr:sp macro="" textlink="">
          <xdr:nvSpPr>
            <xdr:cNvPr id="62358" name="Option 選26-3-1" hidden="1">
              <a:extLst>
                <a:ext uri="{63B3BB69-23CF-44E3-9099-C40C66FF867C}">
                  <a14:compatExt spid="_x0000_s62358"/>
                </a:ext>
                <a:ext uri="{FF2B5EF4-FFF2-40B4-BE49-F238E27FC236}">
                  <a16:creationId xmlns:a16="http://schemas.microsoft.com/office/drawing/2014/main" id="{00000000-0008-0000-0400-000096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1336</xdr:row>
          <xdr:rowOff>85725</xdr:rowOff>
        </xdr:from>
        <xdr:to>
          <xdr:col>34</xdr:col>
          <xdr:colOff>0</xdr:colOff>
          <xdr:row>1338</xdr:row>
          <xdr:rowOff>38100</xdr:rowOff>
        </xdr:to>
        <xdr:sp macro="" textlink="">
          <xdr:nvSpPr>
            <xdr:cNvPr id="62359" name="Option Button 919" hidden="1">
              <a:extLst>
                <a:ext uri="{63B3BB69-23CF-44E3-9099-C40C66FF867C}">
                  <a14:compatExt spid="_x0000_s62359"/>
                </a:ext>
                <a:ext uri="{FF2B5EF4-FFF2-40B4-BE49-F238E27FC236}">
                  <a16:creationId xmlns:a16="http://schemas.microsoft.com/office/drawing/2014/main" id="{00000000-0008-0000-0400-000097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1336</xdr:row>
          <xdr:rowOff>85725</xdr:rowOff>
        </xdr:from>
        <xdr:to>
          <xdr:col>27</xdr:col>
          <xdr:colOff>0</xdr:colOff>
          <xdr:row>1338</xdr:row>
          <xdr:rowOff>38100</xdr:rowOff>
        </xdr:to>
        <xdr:sp macro="" textlink="">
          <xdr:nvSpPr>
            <xdr:cNvPr id="62360" name="Option Button 920" hidden="1">
              <a:extLst>
                <a:ext uri="{63B3BB69-23CF-44E3-9099-C40C66FF867C}">
                  <a14:compatExt spid="_x0000_s62360"/>
                </a:ext>
                <a:ext uri="{FF2B5EF4-FFF2-40B4-BE49-F238E27FC236}">
                  <a16:creationId xmlns:a16="http://schemas.microsoft.com/office/drawing/2014/main" id="{00000000-0008-0000-0400-000098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1336</xdr:row>
          <xdr:rowOff>85725</xdr:rowOff>
        </xdr:from>
        <xdr:to>
          <xdr:col>20</xdr:col>
          <xdr:colOff>0</xdr:colOff>
          <xdr:row>1338</xdr:row>
          <xdr:rowOff>38100</xdr:rowOff>
        </xdr:to>
        <xdr:sp macro="" textlink="">
          <xdr:nvSpPr>
            <xdr:cNvPr id="62361" name="Option Button 921" hidden="1">
              <a:extLst>
                <a:ext uri="{63B3BB69-23CF-44E3-9099-C40C66FF867C}">
                  <a14:compatExt spid="_x0000_s62361"/>
                </a:ext>
                <a:ext uri="{FF2B5EF4-FFF2-40B4-BE49-F238E27FC236}">
                  <a16:creationId xmlns:a16="http://schemas.microsoft.com/office/drawing/2014/main" id="{00000000-0008-0000-0400-000099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1334</xdr:row>
          <xdr:rowOff>142875</xdr:rowOff>
        </xdr:from>
        <xdr:to>
          <xdr:col>40</xdr:col>
          <xdr:colOff>0</xdr:colOff>
          <xdr:row>1336</xdr:row>
          <xdr:rowOff>47625</xdr:rowOff>
        </xdr:to>
        <xdr:sp macro="" textlink="">
          <xdr:nvSpPr>
            <xdr:cNvPr id="62362" name="Option 選26-2-1" hidden="1">
              <a:extLst>
                <a:ext uri="{63B3BB69-23CF-44E3-9099-C40C66FF867C}">
                  <a14:compatExt spid="_x0000_s62362"/>
                </a:ext>
                <a:ext uri="{FF2B5EF4-FFF2-40B4-BE49-F238E27FC236}">
                  <a16:creationId xmlns:a16="http://schemas.microsoft.com/office/drawing/2014/main" id="{00000000-0008-0000-0400-00009A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1334</xdr:row>
          <xdr:rowOff>133350</xdr:rowOff>
        </xdr:from>
        <xdr:to>
          <xdr:col>34</xdr:col>
          <xdr:colOff>0</xdr:colOff>
          <xdr:row>1336</xdr:row>
          <xdr:rowOff>38100</xdr:rowOff>
        </xdr:to>
        <xdr:sp macro="" textlink="">
          <xdr:nvSpPr>
            <xdr:cNvPr id="62363" name="Option Button 923" hidden="1">
              <a:extLst>
                <a:ext uri="{63B3BB69-23CF-44E3-9099-C40C66FF867C}">
                  <a14:compatExt spid="_x0000_s62363"/>
                </a:ext>
                <a:ext uri="{FF2B5EF4-FFF2-40B4-BE49-F238E27FC236}">
                  <a16:creationId xmlns:a16="http://schemas.microsoft.com/office/drawing/2014/main" id="{00000000-0008-0000-0400-00009B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1334</xdr:row>
          <xdr:rowOff>133350</xdr:rowOff>
        </xdr:from>
        <xdr:to>
          <xdr:col>27</xdr:col>
          <xdr:colOff>0</xdr:colOff>
          <xdr:row>1336</xdr:row>
          <xdr:rowOff>38100</xdr:rowOff>
        </xdr:to>
        <xdr:sp macro="" textlink="">
          <xdr:nvSpPr>
            <xdr:cNvPr id="62364" name="Option Button 924" hidden="1">
              <a:extLst>
                <a:ext uri="{63B3BB69-23CF-44E3-9099-C40C66FF867C}">
                  <a14:compatExt spid="_x0000_s62364"/>
                </a:ext>
                <a:ext uri="{FF2B5EF4-FFF2-40B4-BE49-F238E27FC236}">
                  <a16:creationId xmlns:a16="http://schemas.microsoft.com/office/drawing/2014/main" id="{00000000-0008-0000-0400-00009C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1334</xdr:row>
          <xdr:rowOff>133350</xdr:rowOff>
        </xdr:from>
        <xdr:to>
          <xdr:col>20</xdr:col>
          <xdr:colOff>0</xdr:colOff>
          <xdr:row>1336</xdr:row>
          <xdr:rowOff>38100</xdr:rowOff>
        </xdr:to>
        <xdr:sp macro="" textlink="">
          <xdr:nvSpPr>
            <xdr:cNvPr id="62365" name="Option Button 925" hidden="1">
              <a:extLst>
                <a:ext uri="{63B3BB69-23CF-44E3-9099-C40C66FF867C}">
                  <a14:compatExt spid="_x0000_s62365"/>
                </a:ext>
                <a:ext uri="{FF2B5EF4-FFF2-40B4-BE49-F238E27FC236}">
                  <a16:creationId xmlns:a16="http://schemas.microsoft.com/office/drawing/2014/main" id="{00000000-0008-0000-0400-00009D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1328</xdr:row>
          <xdr:rowOff>9525</xdr:rowOff>
        </xdr:from>
        <xdr:to>
          <xdr:col>40</xdr:col>
          <xdr:colOff>0</xdr:colOff>
          <xdr:row>1330</xdr:row>
          <xdr:rowOff>38100</xdr:rowOff>
        </xdr:to>
        <xdr:sp macro="" textlink="">
          <xdr:nvSpPr>
            <xdr:cNvPr id="62366" name="Option 選26-1-1" hidden="1">
              <a:extLst>
                <a:ext uri="{63B3BB69-23CF-44E3-9099-C40C66FF867C}">
                  <a14:compatExt spid="_x0000_s62366"/>
                </a:ext>
                <a:ext uri="{FF2B5EF4-FFF2-40B4-BE49-F238E27FC236}">
                  <a16:creationId xmlns:a16="http://schemas.microsoft.com/office/drawing/2014/main" id="{00000000-0008-0000-0400-00009E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1328</xdr:row>
          <xdr:rowOff>9525</xdr:rowOff>
        </xdr:from>
        <xdr:to>
          <xdr:col>34</xdr:col>
          <xdr:colOff>0</xdr:colOff>
          <xdr:row>1330</xdr:row>
          <xdr:rowOff>38100</xdr:rowOff>
        </xdr:to>
        <xdr:sp macro="" textlink="">
          <xdr:nvSpPr>
            <xdr:cNvPr id="62367" name="Option Button 927" hidden="1">
              <a:extLst>
                <a:ext uri="{63B3BB69-23CF-44E3-9099-C40C66FF867C}">
                  <a14:compatExt spid="_x0000_s62367"/>
                </a:ext>
                <a:ext uri="{FF2B5EF4-FFF2-40B4-BE49-F238E27FC236}">
                  <a16:creationId xmlns:a16="http://schemas.microsoft.com/office/drawing/2014/main" id="{00000000-0008-0000-0400-00009F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1328</xdr:row>
          <xdr:rowOff>9525</xdr:rowOff>
        </xdr:from>
        <xdr:to>
          <xdr:col>27</xdr:col>
          <xdr:colOff>0</xdr:colOff>
          <xdr:row>1330</xdr:row>
          <xdr:rowOff>38100</xdr:rowOff>
        </xdr:to>
        <xdr:sp macro="" textlink="">
          <xdr:nvSpPr>
            <xdr:cNvPr id="62368" name="Option Button 928" hidden="1">
              <a:extLst>
                <a:ext uri="{63B3BB69-23CF-44E3-9099-C40C66FF867C}">
                  <a14:compatExt spid="_x0000_s62368"/>
                </a:ext>
                <a:ext uri="{FF2B5EF4-FFF2-40B4-BE49-F238E27FC236}">
                  <a16:creationId xmlns:a16="http://schemas.microsoft.com/office/drawing/2014/main" id="{00000000-0008-0000-0400-0000A0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1328</xdr:row>
          <xdr:rowOff>9525</xdr:rowOff>
        </xdr:from>
        <xdr:to>
          <xdr:col>20</xdr:col>
          <xdr:colOff>0</xdr:colOff>
          <xdr:row>1330</xdr:row>
          <xdr:rowOff>38100</xdr:rowOff>
        </xdr:to>
        <xdr:sp macro="" textlink="">
          <xdr:nvSpPr>
            <xdr:cNvPr id="62369" name="Option Button 929" hidden="1">
              <a:extLst>
                <a:ext uri="{63B3BB69-23CF-44E3-9099-C40C66FF867C}">
                  <a14:compatExt spid="_x0000_s62369"/>
                </a:ext>
                <a:ext uri="{FF2B5EF4-FFF2-40B4-BE49-F238E27FC236}">
                  <a16:creationId xmlns:a16="http://schemas.microsoft.com/office/drawing/2014/main" id="{00000000-0008-0000-0400-0000A1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1370</xdr:row>
          <xdr:rowOff>142875</xdr:rowOff>
        </xdr:from>
        <xdr:to>
          <xdr:col>43</xdr:col>
          <xdr:colOff>104775</xdr:colOff>
          <xdr:row>1375</xdr:row>
          <xdr:rowOff>38100</xdr:rowOff>
        </xdr:to>
        <xdr:sp macro="" textlink="">
          <xdr:nvSpPr>
            <xdr:cNvPr id="62370" name="Check Box 930" hidden="1">
              <a:extLst>
                <a:ext uri="{63B3BB69-23CF-44E3-9099-C40C66FF867C}">
                  <a14:compatExt spid="_x0000_s62370"/>
                </a:ext>
                <a:ext uri="{FF2B5EF4-FFF2-40B4-BE49-F238E27FC236}">
                  <a16:creationId xmlns:a16="http://schemas.microsoft.com/office/drawing/2014/main" id="{00000000-0008-0000-0400-0000A2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その他(詳細を下の欄に記入)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1370</xdr:row>
          <xdr:rowOff>142875</xdr:rowOff>
        </xdr:from>
        <xdr:to>
          <xdr:col>33</xdr:col>
          <xdr:colOff>104775</xdr:colOff>
          <xdr:row>1375</xdr:row>
          <xdr:rowOff>47625</xdr:rowOff>
        </xdr:to>
        <xdr:sp macro="" textlink="">
          <xdr:nvSpPr>
            <xdr:cNvPr id="62371" name="Check Box 931" hidden="1">
              <a:extLst>
                <a:ext uri="{63B3BB69-23CF-44E3-9099-C40C66FF867C}">
                  <a14:compatExt spid="_x0000_s62371"/>
                </a:ext>
                <a:ext uri="{FF2B5EF4-FFF2-40B4-BE49-F238E27FC236}">
                  <a16:creationId xmlns:a16="http://schemas.microsoft.com/office/drawing/2014/main" id="{00000000-0008-0000-0400-0000A3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検査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1370</xdr:row>
          <xdr:rowOff>142875</xdr:rowOff>
        </xdr:from>
        <xdr:to>
          <xdr:col>30</xdr:col>
          <xdr:colOff>104775</xdr:colOff>
          <xdr:row>1375</xdr:row>
          <xdr:rowOff>47625</xdr:rowOff>
        </xdr:to>
        <xdr:sp macro="" textlink="">
          <xdr:nvSpPr>
            <xdr:cNvPr id="62372" name="Check Box 932" hidden="1">
              <a:extLst>
                <a:ext uri="{63B3BB69-23CF-44E3-9099-C40C66FF867C}">
                  <a14:compatExt spid="_x0000_s62372"/>
                </a:ext>
                <a:ext uri="{FF2B5EF4-FFF2-40B4-BE49-F238E27FC236}">
                  <a16:creationId xmlns:a16="http://schemas.microsoft.com/office/drawing/2014/main" id="{00000000-0008-0000-0400-0000A4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職場実習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1370</xdr:row>
          <xdr:rowOff>142875</xdr:rowOff>
        </xdr:from>
        <xdr:to>
          <xdr:col>25</xdr:col>
          <xdr:colOff>133350</xdr:colOff>
          <xdr:row>1375</xdr:row>
          <xdr:rowOff>38100</xdr:rowOff>
        </xdr:to>
        <xdr:sp macro="" textlink="">
          <xdr:nvSpPr>
            <xdr:cNvPr id="62373" name="Check Box 933" hidden="1">
              <a:extLst>
                <a:ext uri="{63B3BB69-23CF-44E3-9099-C40C66FF867C}">
                  <a14:compatExt spid="_x0000_s62373"/>
                </a:ext>
                <a:ext uri="{FF2B5EF4-FFF2-40B4-BE49-F238E27FC236}">
                  <a16:creationId xmlns:a16="http://schemas.microsoft.com/office/drawing/2014/main" id="{00000000-0008-0000-0400-0000A5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場面設定法(作業場面)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1370</xdr:row>
          <xdr:rowOff>142875</xdr:rowOff>
        </xdr:from>
        <xdr:to>
          <xdr:col>17</xdr:col>
          <xdr:colOff>85725</xdr:colOff>
          <xdr:row>1375</xdr:row>
          <xdr:rowOff>47625</xdr:rowOff>
        </xdr:to>
        <xdr:sp macro="" textlink="">
          <xdr:nvSpPr>
            <xdr:cNvPr id="62374" name="Check Box 934" hidden="1">
              <a:extLst>
                <a:ext uri="{63B3BB69-23CF-44E3-9099-C40C66FF867C}">
                  <a14:compatExt spid="_x0000_s62374"/>
                </a:ext>
                <a:ext uri="{FF2B5EF4-FFF2-40B4-BE49-F238E27FC236}">
                  <a16:creationId xmlns:a16="http://schemas.microsoft.com/office/drawing/2014/main" id="{00000000-0008-0000-0400-0000A6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ワークサンプル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1257300</xdr:colOff>
          <xdr:row>1370</xdr:row>
          <xdr:rowOff>142875</xdr:rowOff>
        </xdr:from>
        <xdr:to>
          <xdr:col>11</xdr:col>
          <xdr:colOff>190500</xdr:colOff>
          <xdr:row>1375</xdr:row>
          <xdr:rowOff>47625</xdr:rowOff>
        </xdr:to>
        <xdr:sp macro="" textlink="">
          <xdr:nvSpPr>
            <xdr:cNvPr id="62375" name="Check Box 935" hidden="1">
              <a:extLst>
                <a:ext uri="{63B3BB69-23CF-44E3-9099-C40C66FF867C}">
                  <a14:compatExt spid="_x0000_s62375"/>
                </a:ext>
                <a:ext uri="{FF2B5EF4-FFF2-40B4-BE49-F238E27FC236}">
                  <a16:creationId xmlns:a16="http://schemas.microsoft.com/office/drawing/2014/main" id="{00000000-0008-0000-0400-0000A7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関係者からの情報収集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1370</xdr:row>
          <xdr:rowOff>142875</xdr:rowOff>
        </xdr:from>
        <xdr:to>
          <xdr:col>7</xdr:col>
          <xdr:colOff>1200150</xdr:colOff>
          <xdr:row>1375</xdr:row>
          <xdr:rowOff>47625</xdr:rowOff>
        </xdr:to>
        <xdr:sp macro="" textlink="">
          <xdr:nvSpPr>
            <xdr:cNvPr id="62376" name="Check Box 936" hidden="1">
              <a:extLst>
                <a:ext uri="{63B3BB69-23CF-44E3-9099-C40C66FF867C}">
                  <a14:compatExt spid="_x0000_s62376"/>
                </a:ext>
                <a:ext uri="{FF2B5EF4-FFF2-40B4-BE49-F238E27FC236}">
                  <a16:creationId xmlns:a16="http://schemas.microsoft.com/office/drawing/2014/main" id="{00000000-0008-0000-0400-0000A8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面接による聞き取り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1366</xdr:row>
          <xdr:rowOff>85725</xdr:rowOff>
        </xdr:from>
        <xdr:to>
          <xdr:col>42</xdr:col>
          <xdr:colOff>104775</xdr:colOff>
          <xdr:row>1368</xdr:row>
          <xdr:rowOff>47625</xdr:rowOff>
        </xdr:to>
        <xdr:sp macro="" textlink="">
          <xdr:nvSpPr>
            <xdr:cNvPr id="62377" name="Check Box 937" hidden="1">
              <a:extLst>
                <a:ext uri="{63B3BB69-23CF-44E3-9099-C40C66FF867C}">
                  <a14:compatExt spid="_x0000_s62377"/>
                </a:ext>
                <a:ext uri="{FF2B5EF4-FFF2-40B4-BE49-F238E27FC236}">
                  <a16:creationId xmlns:a16="http://schemas.microsoft.com/office/drawing/2014/main" id="{00000000-0008-0000-0400-0000A9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1367</xdr:row>
          <xdr:rowOff>85725</xdr:rowOff>
        </xdr:from>
        <xdr:to>
          <xdr:col>39</xdr:col>
          <xdr:colOff>190500</xdr:colOff>
          <xdr:row>1369</xdr:row>
          <xdr:rowOff>38100</xdr:rowOff>
        </xdr:to>
        <xdr:sp macro="" textlink="">
          <xdr:nvSpPr>
            <xdr:cNvPr id="62378" name="Option 選27-3-1" hidden="1">
              <a:extLst>
                <a:ext uri="{63B3BB69-23CF-44E3-9099-C40C66FF867C}">
                  <a14:compatExt spid="_x0000_s62378"/>
                </a:ext>
                <a:ext uri="{FF2B5EF4-FFF2-40B4-BE49-F238E27FC236}">
                  <a16:creationId xmlns:a16="http://schemas.microsoft.com/office/drawing/2014/main" id="{00000000-0008-0000-0400-0000AA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1367</xdr:row>
          <xdr:rowOff>85725</xdr:rowOff>
        </xdr:from>
        <xdr:to>
          <xdr:col>33</xdr:col>
          <xdr:colOff>209550</xdr:colOff>
          <xdr:row>1369</xdr:row>
          <xdr:rowOff>38100</xdr:rowOff>
        </xdr:to>
        <xdr:sp macro="" textlink="">
          <xdr:nvSpPr>
            <xdr:cNvPr id="62379" name="Option Button 939" hidden="1">
              <a:extLst>
                <a:ext uri="{63B3BB69-23CF-44E3-9099-C40C66FF867C}">
                  <a14:compatExt spid="_x0000_s62379"/>
                </a:ext>
                <a:ext uri="{FF2B5EF4-FFF2-40B4-BE49-F238E27FC236}">
                  <a16:creationId xmlns:a16="http://schemas.microsoft.com/office/drawing/2014/main" id="{00000000-0008-0000-0400-0000AB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1367</xdr:row>
          <xdr:rowOff>85725</xdr:rowOff>
        </xdr:from>
        <xdr:to>
          <xdr:col>26</xdr:col>
          <xdr:colOff>209550</xdr:colOff>
          <xdr:row>1369</xdr:row>
          <xdr:rowOff>38100</xdr:rowOff>
        </xdr:to>
        <xdr:sp macro="" textlink="">
          <xdr:nvSpPr>
            <xdr:cNvPr id="62380" name="Option Button 940" hidden="1">
              <a:extLst>
                <a:ext uri="{63B3BB69-23CF-44E3-9099-C40C66FF867C}">
                  <a14:compatExt spid="_x0000_s62380"/>
                </a:ext>
                <a:ext uri="{FF2B5EF4-FFF2-40B4-BE49-F238E27FC236}">
                  <a16:creationId xmlns:a16="http://schemas.microsoft.com/office/drawing/2014/main" id="{00000000-0008-0000-0400-0000AC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1367</xdr:row>
          <xdr:rowOff>85725</xdr:rowOff>
        </xdr:from>
        <xdr:to>
          <xdr:col>19</xdr:col>
          <xdr:colOff>209550</xdr:colOff>
          <xdr:row>1369</xdr:row>
          <xdr:rowOff>38100</xdr:rowOff>
        </xdr:to>
        <xdr:sp macro="" textlink="">
          <xdr:nvSpPr>
            <xdr:cNvPr id="62381" name="Option Button 941" hidden="1">
              <a:extLst>
                <a:ext uri="{63B3BB69-23CF-44E3-9099-C40C66FF867C}">
                  <a14:compatExt spid="_x0000_s62381"/>
                </a:ext>
                <a:ext uri="{FF2B5EF4-FFF2-40B4-BE49-F238E27FC236}">
                  <a16:creationId xmlns:a16="http://schemas.microsoft.com/office/drawing/2014/main" id="{00000000-0008-0000-0400-0000AD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1365</xdr:row>
          <xdr:rowOff>142875</xdr:rowOff>
        </xdr:from>
        <xdr:to>
          <xdr:col>39</xdr:col>
          <xdr:colOff>190500</xdr:colOff>
          <xdr:row>1367</xdr:row>
          <xdr:rowOff>47625</xdr:rowOff>
        </xdr:to>
        <xdr:sp macro="" textlink="">
          <xdr:nvSpPr>
            <xdr:cNvPr id="62382" name="Option 選27-2-1" hidden="1">
              <a:extLst>
                <a:ext uri="{63B3BB69-23CF-44E3-9099-C40C66FF867C}">
                  <a14:compatExt spid="_x0000_s62382"/>
                </a:ext>
                <a:ext uri="{FF2B5EF4-FFF2-40B4-BE49-F238E27FC236}">
                  <a16:creationId xmlns:a16="http://schemas.microsoft.com/office/drawing/2014/main" id="{00000000-0008-0000-0400-0000AE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1365</xdr:row>
          <xdr:rowOff>133350</xdr:rowOff>
        </xdr:from>
        <xdr:to>
          <xdr:col>33</xdr:col>
          <xdr:colOff>209550</xdr:colOff>
          <xdr:row>1367</xdr:row>
          <xdr:rowOff>38100</xdr:rowOff>
        </xdr:to>
        <xdr:sp macro="" textlink="">
          <xdr:nvSpPr>
            <xdr:cNvPr id="62383" name="Option Button 943" hidden="1">
              <a:extLst>
                <a:ext uri="{63B3BB69-23CF-44E3-9099-C40C66FF867C}">
                  <a14:compatExt spid="_x0000_s62383"/>
                </a:ext>
                <a:ext uri="{FF2B5EF4-FFF2-40B4-BE49-F238E27FC236}">
                  <a16:creationId xmlns:a16="http://schemas.microsoft.com/office/drawing/2014/main" id="{00000000-0008-0000-0400-0000AF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1365</xdr:row>
          <xdr:rowOff>133350</xdr:rowOff>
        </xdr:from>
        <xdr:to>
          <xdr:col>26</xdr:col>
          <xdr:colOff>209550</xdr:colOff>
          <xdr:row>1367</xdr:row>
          <xdr:rowOff>38100</xdr:rowOff>
        </xdr:to>
        <xdr:sp macro="" textlink="">
          <xdr:nvSpPr>
            <xdr:cNvPr id="62384" name="Option Button 944" hidden="1">
              <a:extLst>
                <a:ext uri="{63B3BB69-23CF-44E3-9099-C40C66FF867C}">
                  <a14:compatExt spid="_x0000_s62384"/>
                </a:ext>
                <a:ext uri="{FF2B5EF4-FFF2-40B4-BE49-F238E27FC236}">
                  <a16:creationId xmlns:a16="http://schemas.microsoft.com/office/drawing/2014/main" id="{00000000-0008-0000-0400-0000B0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1365</xdr:row>
          <xdr:rowOff>133350</xdr:rowOff>
        </xdr:from>
        <xdr:to>
          <xdr:col>19</xdr:col>
          <xdr:colOff>209550</xdr:colOff>
          <xdr:row>1367</xdr:row>
          <xdr:rowOff>38100</xdr:rowOff>
        </xdr:to>
        <xdr:sp macro="" textlink="">
          <xdr:nvSpPr>
            <xdr:cNvPr id="62385" name="Option Button 945" hidden="1">
              <a:extLst>
                <a:ext uri="{63B3BB69-23CF-44E3-9099-C40C66FF867C}">
                  <a14:compatExt spid="_x0000_s62385"/>
                </a:ext>
                <a:ext uri="{FF2B5EF4-FFF2-40B4-BE49-F238E27FC236}">
                  <a16:creationId xmlns:a16="http://schemas.microsoft.com/office/drawing/2014/main" id="{00000000-0008-0000-0400-0000B1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1359</xdr:row>
          <xdr:rowOff>9525</xdr:rowOff>
        </xdr:from>
        <xdr:to>
          <xdr:col>39</xdr:col>
          <xdr:colOff>190500</xdr:colOff>
          <xdr:row>1361</xdr:row>
          <xdr:rowOff>38100</xdr:rowOff>
        </xdr:to>
        <xdr:sp macro="" textlink="">
          <xdr:nvSpPr>
            <xdr:cNvPr id="62386" name="Option 選27-1-1" hidden="1">
              <a:extLst>
                <a:ext uri="{63B3BB69-23CF-44E3-9099-C40C66FF867C}">
                  <a14:compatExt spid="_x0000_s62386"/>
                </a:ext>
                <a:ext uri="{FF2B5EF4-FFF2-40B4-BE49-F238E27FC236}">
                  <a16:creationId xmlns:a16="http://schemas.microsoft.com/office/drawing/2014/main" id="{00000000-0008-0000-0400-0000B2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1359</xdr:row>
          <xdr:rowOff>9525</xdr:rowOff>
        </xdr:from>
        <xdr:to>
          <xdr:col>33</xdr:col>
          <xdr:colOff>209550</xdr:colOff>
          <xdr:row>1361</xdr:row>
          <xdr:rowOff>38100</xdr:rowOff>
        </xdr:to>
        <xdr:sp macro="" textlink="">
          <xdr:nvSpPr>
            <xdr:cNvPr id="62387" name="Option Button 947" hidden="1">
              <a:extLst>
                <a:ext uri="{63B3BB69-23CF-44E3-9099-C40C66FF867C}">
                  <a14:compatExt spid="_x0000_s62387"/>
                </a:ext>
                <a:ext uri="{FF2B5EF4-FFF2-40B4-BE49-F238E27FC236}">
                  <a16:creationId xmlns:a16="http://schemas.microsoft.com/office/drawing/2014/main" id="{00000000-0008-0000-0400-0000B3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1359</xdr:row>
          <xdr:rowOff>9525</xdr:rowOff>
        </xdr:from>
        <xdr:to>
          <xdr:col>26</xdr:col>
          <xdr:colOff>209550</xdr:colOff>
          <xdr:row>1361</xdr:row>
          <xdr:rowOff>38100</xdr:rowOff>
        </xdr:to>
        <xdr:sp macro="" textlink="">
          <xdr:nvSpPr>
            <xdr:cNvPr id="62388" name="Option Button 948" hidden="1">
              <a:extLst>
                <a:ext uri="{63B3BB69-23CF-44E3-9099-C40C66FF867C}">
                  <a14:compatExt spid="_x0000_s62388"/>
                </a:ext>
                <a:ext uri="{FF2B5EF4-FFF2-40B4-BE49-F238E27FC236}">
                  <a16:creationId xmlns:a16="http://schemas.microsoft.com/office/drawing/2014/main" id="{00000000-0008-0000-0400-0000B4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1359</xdr:row>
          <xdr:rowOff>9525</xdr:rowOff>
        </xdr:from>
        <xdr:to>
          <xdr:col>19</xdr:col>
          <xdr:colOff>209550</xdr:colOff>
          <xdr:row>1361</xdr:row>
          <xdr:rowOff>38100</xdr:rowOff>
        </xdr:to>
        <xdr:sp macro="" textlink="">
          <xdr:nvSpPr>
            <xdr:cNvPr id="62389" name="Option Button 949" hidden="1">
              <a:extLst>
                <a:ext uri="{63B3BB69-23CF-44E3-9099-C40C66FF867C}">
                  <a14:compatExt spid="_x0000_s62389"/>
                </a:ext>
                <a:ext uri="{FF2B5EF4-FFF2-40B4-BE49-F238E27FC236}">
                  <a16:creationId xmlns:a16="http://schemas.microsoft.com/office/drawing/2014/main" id="{00000000-0008-0000-0400-0000B5F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106</xdr:row>
          <xdr:rowOff>123825</xdr:rowOff>
        </xdr:from>
        <xdr:to>
          <xdr:col>38</xdr:col>
          <xdr:colOff>142875</xdr:colOff>
          <xdr:row>109</xdr:row>
          <xdr:rowOff>104775</xdr:rowOff>
        </xdr:to>
        <xdr:sp macro="" textlink="">
          <xdr:nvSpPr>
            <xdr:cNvPr id="62393" name="Group Box 選1-1" hidden="1">
              <a:extLst>
                <a:ext uri="{63B3BB69-23CF-44E3-9099-C40C66FF867C}">
                  <a14:compatExt spid="_x0000_s62393"/>
                </a:ext>
                <a:ext uri="{FF2B5EF4-FFF2-40B4-BE49-F238E27FC236}">
                  <a16:creationId xmlns:a16="http://schemas.microsoft.com/office/drawing/2014/main" id="{00000000-0008-0000-0400-0000B9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668</xdr:row>
          <xdr:rowOff>123825</xdr:rowOff>
        </xdr:from>
        <xdr:to>
          <xdr:col>40</xdr:col>
          <xdr:colOff>76200</xdr:colOff>
          <xdr:row>671</xdr:row>
          <xdr:rowOff>152400</xdr:rowOff>
        </xdr:to>
        <xdr:sp macro="" textlink="">
          <xdr:nvSpPr>
            <xdr:cNvPr id="62396" name="Group Box 必4-1" hidden="1">
              <a:extLst>
                <a:ext uri="{63B3BB69-23CF-44E3-9099-C40C66FF867C}">
                  <a14:compatExt spid="_x0000_s62396"/>
                </a:ext>
                <a:ext uri="{FF2B5EF4-FFF2-40B4-BE49-F238E27FC236}">
                  <a16:creationId xmlns:a16="http://schemas.microsoft.com/office/drawing/2014/main" id="{00000000-0008-0000-0400-0000BC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675</xdr:row>
          <xdr:rowOff>28575</xdr:rowOff>
        </xdr:from>
        <xdr:to>
          <xdr:col>40</xdr:col>
          <xdr:colOff>104775</xdr:colOff>
          <xdr:row>677</xdr:row>
          <xdr:rowOff>66675</xdr:rowOff>
        </xdr:to>
        <xdr:sp macro="" textlink="">
          <xdr:nvSpPr>
            <xdr:cNvPr id="62397" name="Group Box 必4-2" hidden="1">
              <a:extLst>
                <a:ext uri="{63B3BB69-23CF-44E3-9099-C40C66FF867C}">
                  <a14:compatExt spid="_x0000_s62397"/>
                </a:ext>
                <a:ext uri="{FF2B5EF4-FFF2-40B4-BE49-F238E27FC236}">
                  <a16:creationId xmlns:a16="http://schemas.microsoft.com/office/drawing/2014/main" id="{00000000-0008-0000-0400-0000BD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677</xdr:row>
          <xdr:rowOff>85725</xdr:rowOff>
        </xdr:from>
        <xdr:to>
          <xdr:col>41</xdr:col>
          <xdr:colOff>0</xdr:colOff>
          <xdr:row>679</xdr:row>
          <xdr:rowOff>152400</xdr:rowOff>
        </xdr:to>
        <xdr:sp macro="" textlink="">
          <xdr:nvSpPr>
            <xdr:cNvPr id="62398" name="Group Box 必4-3" hidden="1">
              <a:extLst>
                <a:ext uri="{63B3BB69-23CF-44E3-9099-C40C66FF867C}">
                  <a14:compatExt spid="_x0000_s62398"/>
                </a:ext>
                <a:ext uri="{FF2B5EF4-FFF2-40B4-BE49-F238E27FC236}">
                  <a16:creationId xmlns:a16="http://schemas.microsoft.com/office/drawing/2014/main" id="{00000000-0008-0000-0400-0000BE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1108</xdr:row>
          <xdr:rowOff>114300</xdr:rowOff>
        </xdr:from>
        <xdr:to>
          <xdr:col>40</xdr:col>
          <xdr:colOff>19050</xdr:colOff>
          <xdr:row>1111</xdr:row>
          <xdr:rowOff>76200</xdr:rowOff>
        </xdr:to>
        <xdr:sp macro="" textlink="">
          <xdr:nvSpPr>
            <xdr:cNvPr id="62399" name="Group Box 必12-1" hidden="1">
              <a:extLst>
                <a:ext uri="{63B3BB69-23CF-44E3-9099-C40C66FF867C}">
                  <a14:compatExt spid="_x0000_s62399"/>
                </a:ext>
                <a:ext uri="{FF2B5EF4-FFF2-40B4-BE49-F238E27FC236}">
                  <a16:creationId xmlns:a16="http://schemas.microsoft.com/office/drawing/2014/main" id="{00000000-0008-0000-0400-0000BF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1115</xdr:row>
          <xdr:rowOff>38100</xdr:rowOff>
        </xdr:from>
        <xdr:to>
          <xdr:col>40</xdr:col>
          <xdr:colOff>152400</xdr:colOff>
          <xdr:row>1117</xdr:row>
          <xdr:rowOff>38100</xdr:rowOff>
        </xdr:to>
        <xdr:sp macro="" textlink="">
          <xdr:nvSpPr>
            <xdr:cNvPr id="62400" name="Group Box 必12-2" hidden="1">
              <a:extLst>
                <a:ext uri="{63B3BB69-23CF-44E3-9099-C40C66FF867C}">
                  <a14:compatExt spid="_x0000_s62400"/>
                </a:ext>
                <a:ext uri="{FF2B5EF4-FFF2-40B4-BE49-F238E27FC236}">
                  <a16:creationId xmlns:a16="http://schemas.microsoft.com/office/drawing/2014/main" id="{00000000-0008-0000-0400-0000C0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1117</xdr:row>
          <xdr:rowOff>66675</xdr:rowOff>
        </xdr:from>
        <xdr:to>
          <xdr:col>41</xdr:col>
          <xdr:colOff>0</xdr:colOff>
          <xdr:row>1119</xdr:row>
          <xdr:rowOff>123825</xdr:rowOff>
        </xdr:to>
        <xdr:sp macro="" textlink="">
          <xdr:nvSpPr>
            <xdr:cNvPr id="62401" name="Group Box 必12-3" hidden="1">
              <a:extLst>
                <a:ext uri="{63B3BB69-23CF-44E3-9099-C40C66FF867C}">
                  <a14:compatExt spid="_x0000_s62401"/>
                </a:ext>
                <a:ext uri="{FF2B5EF4-FFF2-40B4-BE49-F238E27FC236}">
                  <a16:creationId xmlns:a16="http://schemas.microsoft.com/office/drawing/2014/main" id="{00000000-0008-0000-0400-0000C1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73</xdr:row>
          <xdr:rowOff>114300</xdr:rowOff>
        </xdr:from>
        <xdr:to>
          <xdr:col>40</xdr:col>
          <xdr:colOff>85725</xdr:colOff>
          <xdr:row>77</xdr:row>
          <xdr:rowOff>38100</xdr:rowOff>
        </xdr:to>
        <xdr:sp macro="" textlink="">
          <xdr:nvSpPr>
            <xdr:cNvPr id="62405" name="Group Box 必3-1" hidden="1">
              <a:extLst>
                <a:ext uri="{63B3BB69-23CF-44E3-9099-C40C66FF867C}">
                  <a14:compatExt spid="_x0000_s62405"/>
                </a:ext>
                <a:ext uri="{FF2B5EF4-FFF2-40B4-BE49-F238E27FC236}">
                  <a16:creationId xmlns:a16="http://schemas.microsoft.com/office/drawing/2014/main" id="{00000000-0008-0000-0400-0000C5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80</xdr:row>
          <xdr:rowOff>38100</xdr:rowOff>
        </xdr:from>
        <xdr:to>
          <xdr:col>40</xdr:col>
          <xdr:colOff>38100</xdr:colOff>
          <xdr:row>83</xdr:row>
          <xdr:rowOff>19050</xdr:rowOff>
        </xdr:to>
        <xdr:sp macro="" textlink="">
          <xdr:nvSpPr>
            <xdr:cNvPr id="62409" name="Group Box 必3-2" hidden="1">
              <a:extLst>
                <a:ext uri="{63B3BB69-23CF-44E3-9099-C40C66FF867C}">
                  <a14:compatExt spid="_x0000_s62409"/>
                </a:ext>
                <a:ext uri="{FF2B5EF4-FFF2-40B4-BE49-F238E27FC236}">
                  <a16:creationId xmlns:a16="http://schemas.microsoft.com/office/drawing/2014/main" id="{00000000-0008-0000-0400-0000C9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82</xdr:row>
          <xdr:rowOff>19050</xdr:rowOff>
        </xdr:from>
        <xdr:to>
          <xdr:col>40</xdr:col>
          <xdr:colOff>171450</xdr:colOff>
          <xdr:row>84</xdr:row>
          <xdr:rowOff>85725</xdr:rowOff>
        </xdr:to>
        <xdr:sp macro="" textlink="">
          <xdr:nvSpPr>
            <xdr:cNvPr id="62407" name="Group Box 必3-3" hidden="1">
              <a:extLst>
                <a:ext uri="{63B3BB69-23CF-44E3-9099-C40C66FF867C}">
                  <a14:compatExt spid="_x0000_s62407"/>
                </a:ext>
                <a:ext uri="{FF2B5EF4-FFF2-40B4-BE49-F238E27FC236}">
                  <a16:creationId xmlns:a16="http://schemas.microsoft.com/office/drawing/2014/main" id="{00000000-0008-0000-0400-0000C7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112</xdr:row>
          <xdr:rowOff>161925</xdr:rowOff>
        </xdr:from>
        <xdr:to>
          <xdr:col>39</xdr:col>
          <xdr:colOff>38100</xdr:colOff>
          <xdr:row>116</xdr:row>
          <xdr:rowOff>9525</xdr:rowOff>
        </xdr:to>
        <xdr:sp macro="" textlink="">
          <xdr:nvSpPr>
            <xdr:cNvPr id="62410" name="Group Box 選1-2" hidden="1">
              <a:extLst>
                <a:ext uri="{63B3BB69-23CF-44E3-9099-C40C66FF867C}">
                  <a14:compatExt spid="_x0000_s62410"/>
                </a:ext>
                <a:ext uri="{FF2B5EF4-FFF2-40B4-BE49-F238E27FC236}">
                  <a16:creationId xmlns:a16="http://schemas.microsoft.com/office/drawing/2014/main" id="{00000000-0008-0000-0400-0000CA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115</xdr:row>
          <xdr:rowOff>19050</xdr:rowOff>
        </xdr:from>
        <xdr:to>
          <xdr:col>39</xdr:col>
          <xdr:colOff>47625</xdr:colOff>
          <xdr:row>117</xdr:row>
          <xdr:rowOff>57150</xdr:rowOff>
        </xdr:to>
        <xdr:sp macro="" textlink="">
          <xdr:nvSpPr>
            <xdr:cNvPr id="62411" name="Group Box 選1-3" hidden="1">
              <a:extLst>
                <a:ext uri="{63B3BB69-23CF-44E3-9099-C40C66FF867C}">
                  <a14:compatExt spid="_x0000_s62411"/>
                </a:ext>
                <a:ext uri="{FF2B5EF4-FFF2-40B4-BE49-F238E27FC236}">
                  <a16:creationId xmlns:a16="http://schemas.microsoft.com/office/drawing/2014/main" id="{00000000-0008-0000-0400-0000CB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137</xdr:row>
          <xdr:rowOff>104775</xdr:rowOff>
        </xdr:from>
        <xdr:to>
          <xdr:col>40</xdr:col>
          <xdr:colOff>85725</xdr:colOff>
          <xdr:row>140</xdr:row>
          <xdr:rowOff>152400</xdr:rowOff>
        </xdr:to>
        <xdr:sp macro="" textlink="">
          <xdr:nvSpPr>
            <xdr:cNvPr id="62412" name="Group Box 選2-1" hidden="1">
              <a:extLst>
                <a:ext uri="{63B3BB69-23CF-44E3-9099-C40C66FF867C}">
                  <a14:compatExt spid="_x0000_s62412"/>
                </a:ext>
                <a:ext uri="{FF2B5EF4-FFF2-40B4-BE49-F238E27FC236}">
                  <a16:creationId xmlns:a16="http://schemas.microsoft.com/office/drawing/2014/main" id="{00000000-0008-0000-0400-0000CC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144</xdr:row>
          <xdr:rowOff>28575</xdr:rowOff>
        </xdr:from>
        <xdr:to>
          <xdr:col>40</xdr:col>
          <xdr:colOff>57150</xdr:colOff>
          <xdr:row>147</xdr:row>
          <xdr:rowOff>19050</xdr:rowOff>
        </xdr:to>
        <xdr:sp macro="" textlink="">
          <xdr:nvSpPr>
            <xdr:cNvPr id="62413" name="Group Box 選2-2" hidden="1">
              <a:extLst>
                <a:ext uri="{63B3BB69-23CF-44E3-9099-C40C66FF867C}">
                  <a14:compatExt spid="_x0000_s62413"/>
                </a:ext>
                <a:ext uri="{FF2B5EF4-FFF2-40B4-BE49-F238E27FC236}">
                  <a16:creationId xmlns:a16="http://schemas.microsoft.com/office/drawing/2014/main" id="{00000000-0008-0000-0400-0000CD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145</xdr:row>
          <xdr:rowOff>152400</xdr:rowOff>
        </xdr:from>
        <xdr:to>
          <xdr:col>40</xdr:col>
          <xdr:colOff>57150</xdr:colOff>
          <xdr:row>148</xdr:row>
          <xdr:rowOff>104775</xdr:rowOff>
        </xdr:to>
        <xdr:sp macro="" textlink="">
          <xdr:nvSpPr>
            <xdr:cNvPr id="62414" name="Group Box 選2-3" hidden="1">
              <a:extLst>
                <a:ext uri="{63B3BB69-23CF-44E3-9099-C40C66FF867C}">
                  <a14:compatExt spid="_x0000_s62414"/>
                </a:ext>
                <a:ext uri="{FF2B5EF4-FFF2-40B4-BE49-F238E27FC236}">
                  <a16:creationId xmlns:a16="http://schemas.microsoft.com/office/drawing/2014/main" id="{00000000-0008-0000-0400-0000CE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168</xdr:row>
          <xdr:rowOff>152400</xdr:rowOff>
        </xdr:from>
        <xdr:to>
          <xdr:col>39</xdr:col>
          <xdr:colOff>152400</xdr:colOff>
          <xdr:row>171</xdr:row>
          <xdr:rowOff>142875</xdr:rowOff>
        </xdr:to>
        <xdr:sp macro="" textlink="">
          <xdr:nvSpPr>
            <xdr:cNvPr id="62415" name="Group Box 選3-1" hidden="1">
              <a:extLst>
                <a:ext uri="{63B3BB69-23CF-44E3-9099-C40C66FF867C}">
                  <a14:compatExt spid="_x0000_s62415"/>
                </a:ext>
                <a:ext uri="{FF2B5EF4-FFF2-40B4-BE49-F238E27FC236}">
                  <a16:creationId xmlns:a16="http://schemas.microsoft.com/office/drawing/2014/main" id="{00000000-0008-0000-0400-0000CF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175</xdr:row>
          <xdr:rowOff>38100</xdr:rowOff>
        </xdr:from>
        <xdr:to>
          <xdr:col>40</xdr:col>
          <xdr:colOff>9525</xdr:colOff>
          <xdr:row>178</xdr:row>
          <xdr:rowOff>19050</xdr:rowOff>
        </xdr:to>
        <xdr:sp macro="" textlink="">
          <xdr:nvSpPr>
            <xdr:cNvPr id="62416" name="Group Box 選3-2" hidden="1">
              <a:extLst>
                <a:ext uri="{63B3BB69-23CF-44E3-9099-C40C66FF867C}">
                  <a14:compatExt spid="_x0000_s62416"/>
                </a:ext>
                <a:ext uri="{FF2B5EF4-FFF2-40B4-BE49-F238E27FC236}">
                  <a16:creationId xmlns:a16="http://schemas.microsoft.com/office/drawing/2014/main" id="{00000000-0008-0000-0400-0000D0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177</xdr:row>
          <xdr:rowOff>47625</xdr:rowOff>
        </xdr:from>
        <xdr:to>
          <xdr:col>40</xdr:col>
          <xdr:colOff>19050</xdr:colOff>
          <xdr:row>179</xdr:row>
          <xdr:rowOff>114300</xdr:rowOff>
        </xdr:to>
        <xdr:sp macro="" textlink="">
          <xdr:nvSpPr>
            <xdr:cNvPr id="62417" name="Group Box 選3-3" hidden="1">
              <a:extLst>
                <a:ext uri="{63B3BB69-23CF-44E3-9099-C40C66FF867C}">
                  <a14:compatExt spid="_x0000_s62417"/>
                </a:ext>
                <a:ext uri="{FF2B5EF4-FFF2-40B4-BE49-F238E27FC236}">
                  <a16:creationId xmlns:a16="http://schemas.microsoft.com/office/drawing/2014/main" id="{00000000-0008-0000-0400-0000D1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199</xdr:row>
          <xdr:rowOff>114300</xdr:rowOff>
        </xdr:from>
        <xdr:to>
          <xdr:col>39</xdr:col>
          <xdr:colOff>114300</xdr:colOff>
          <xdr:row>202</xdr:row>
          <xdr:rowOff>152400</xdr:rowOff>
        </xdr:to>
        <xdr:sp macro="" textlink="">
          <xdr:nvSpPr>
            <xdr:cNvPr id="62418" name="Group Box 選4-1" hidden="1">
              <a:extLst>
                <a:ext uri="{63B3BB69-23CF-44E3-9099-C40C66FF867C}">
                  <a14:compatExt spid="_x0000_s62418"/>
                </a:ext>
                <a:ext uri="{FF2B5EF4-FFF2-40B4-BE49-F238E27FC236}">
                  <a16:creationId xmlns:a16="http://schemas.microsoft.com/office/drawing/2014/main" id="{00000000-0008-0000-0400-0000D2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205</xdr:row>
          <xdr:rowOff>161925</xdr:rowOff>
        </xdr:from>
        <xdr:to>
          <xdr:col>40</xdr:col>
          <xdr:colOff>9525</xdr:colOff>
          <xdr:row>209</xdr:row>
          <xdr:rowOff>38100</xdr:rowOff>
        </xdr:to>
        <xdr:sp macro="" textlink="">
          <xdr:nvSpPr>
            <xdr:cNvPr id="62419" name="Group Box 選4-2" hidden="1">
              <a:extLst>
                <a:ext uri="{63B3BB69-23CF-44E3-9099-C40C66FF867C}">
                  <a14:compatExt spid="_x0000_s62419"/>
                </a:ext>
                <a:ext uri="{FF2B5EF4-FFF2-40B4-BE49-F238E27FC236}">
                  <a16:creationId xmlns:a16="http://schemas.microsoft.com/office/drawing/2014/main" id="{00000000-0008-0000-0400-0000D3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208</xdr:row>
          <xdr:rowOff>28575</xdr:rowOff>
        </xdr:from>
        <xdr:to>
          <xdr:col>40</xdr:col>
          <xdr:colOff>19050</xdr:colOff>
          <xdr:row>210</xdr:row>
          <xdr:rowOff>123825</xdr:rowOff>
        </xdr:to>
        <xdr:sp macro="" textlink="">
          <xdr:nvSpPr>
            <xdr:cNvPr id="62420" name="Group Box 選4-3" hidden="1">
              <a:extLst>
                <a:ext uri="{63B3BB69-23CF-44E3-9099-C40C66FF867C}">
                  <a14:compatExt spid="_x0000_s62420"/>
                </a:ext>
                <a:ext uri="{FF2B5EF4-FFF2-40B4-BE49-F238E27FC236}">
                  <a16:creationId xmlns:a16="http://schemas.microsoft.com/office/drawing/2014/main" id="{00000000-0008-0000-0400-0000D4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230</xdr:row>
          <xdr:rowOff>133350</xdr:rowOff>
        </xdr:from>
        <xdr:to>
          <xdr:col>39</xdr:col>
          <xdr:colOff>190500</xdr:colOff>
          <xdr:row>233</xdr:row>
          <xdr:rowOff>152400</xdr:rowOff>
        </xdr:to>
        <xdr:sp macro="" textlink="">
          <xdr:nvSpPr>
            <xdr:cNvPr id="62421" name="Group Box 選5-1" hidden="1">
              <a:extLst>
                <a:ext uri="{63B3BB69-23CF-44E3-9099-C40C66FF867C}">
                  <a14:compatExt spid="_x0000_s62421"/>
                </a:ext>
                <a:ext uri="{FF2B5EF4-FFF2-40B4-BE49-F238E27FC236}">
                  <a16:creationId xmlns:a16="http://schemas.microsoft.com/office/drawing/2014/main" id="{00000000-0008-0000-0400-0000D5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237</xdr:row>
          <xdr:rowOff>0</xdr:rowOff>
        </xdr:from>
        <xdr:to>
          <xdr:col>40</xdr:col>
          <xdr:colOff>47625</xdr:colOff>
          <xdr:row>240</xdr:row>
          <xdr:rowOff>9525</xdr:rowOff>
        </xdr:to>
        <xdr:sp macro="" textlink="">
          <xdr:nvSpPr>
            <xdr:cNvPr id="62422" name="Group Box 選5-2" hidden="1">
              <a:extLst>
                <a:ext uri="{63B3BB69-23CF-44E3-9099-C40C66FF867C}">
                  <a14:compatExt spid="_x0000_s62422"/>
                </a:ext>
                <a:ext uri="{FF2B5EF4-FFF2-40B4-BE49-F238E27FC236}">
                  <a16:creationId xmlns:a16="http://schemas.microsoft.com/office/drawing/2014/main" id="{00000000-0008-0000-0400-0000D6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239</xdr:row>
          <xdr:rowOff>28575</xdr:rowOff>
        </xdr:from>
        <xdr:to>
          <xdr:col>40</xdr:col>
          <xdr:colOff>66675</xdr:colOff>
          <xdr:row>241</xdr:row>
          <xdr:rowOff>76200</xdr:rowOff>
        </xdr:to>
        <xdr:sp macro="" textlink="">
          <xdr:nvSpPr>
            <xdr:cNvPr id="62423" name="Group Box 選5-3" hidden="1">
              <a:extLst>
                <a:ext uri="{63B3BB69-23CF-44E3-9099-C40C66FF867C}">
                  <a14:compatExt spid="_x0000_s62423"/>
                </a:ext>
                <a:ext uri="{FF2B5EF4-FFF2-40B4-BE49-F238E27FC236}">
                  <a16:creationId xmlns:a16="http://schemas.microsoft.com/office/drawing/2014/main" id="{00000000-0008-0000-0400-0000D7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261</xdr:row>
          <xdr:rowOff>152400</xdr:rowOff>
        </xdr:from>
        <xdr:to>
          <xdr:col>40</xdr:col>
          <xdr:colOff>47625</xdr:colOff>
          <xdr:row>265</xdr:row>
          <xdr:rowOff>0</xdr:rowOff>
        </xdr:to>
        <xdr:sp macro="" textlink="">
          <xdr:nvSpPr>
            <xdr:cNvPr id="62424" name="Group Box 選6-1" hidden="1">
              <a:extLst>
                <a:ext uri="{63B3BB69-23CF-44E3-9099-C40C66FF867C}">
                  <a14:compatExt spid="_x0000_s62424"/>
                </a:ext>
                <a:ext uri="{FF2B5EF4-FFF2-40B4-BE49-F238E27FC236}">
                  <a16:creationId xmlns:a16="http://schemas.microsoft.com/office/drawing/2014/main" id="{00000000-0008-0000-0400-0000D8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268</xdr:row>
          <xdr:rowOff>0</xdr:rowOff>
        </xdr:from>
        <xdr:to>
          <xdr:col>40</xdr:col>
          <xdr:colOff>104775</xdr:colOff>
          <xdr:row>271</xdr:row>
          <xdr:rowOff>9525</xdr:rowOff>
        </xdr:to>
        <xdr:sp macro="" textlink="">
          <xdr:nvSpPr>
            <xdr:cNvPr id="62425" name="Group Box 選6-2" hidden="1">
              <a:extLst>
                <a:ext uri="{63B3BB69-23CF-44E3-9099-C40C66FF867C}">
                  <a14:compatExt spid="_x0000_s62425"/>
                </a:ext>
                <a:ext uri="{FF2B5EF4-FFF2-40B4-BE49-F238E27FC236}">
                  <a16:creationId xmlns:a16="http://schemas.microsoft.com/office/drawing/2014/main" id="{00000000-0008-0000-0400-0000D9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270</xdr:row>
          <xdr:rowOff>0</xdr:rowOff>
        </xdr:from>
        <xdr:to>
          <xdr:col>40</xdr:col>
          <xdr:colOff>104775</xdr:colOff>
          <xdr:row>272</xdr:row>
          <xdr:rowOff>133350</xdr:rowOff>
        </xdr:to>
        <xdr:sp macro="" textlink="">
          <xdr:nvSpPr>
            <xdr:cNvPr id="62426" name="Group Box 選6-3" hidden="1">
              <a:extLst>
                <a:ext uri="{63B3BB69-23CF-44E3-9099-C40C66FF867C}">
                  <a14:compatExt spid="_x0000_s62426"/>
                </a:ext>
                <a:ext uri="{FF2B5EF4-FFF2-40B4-BE49-F238E27FC236}">
                  <a16:creationId xmlns:a16="http://schemas.microsoft.com/office/drawing/2014/main" id="{00000000-0008-0000-0400-0000DA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292</xdr:row>
          <xdr:rowOff>161925</xdr:rowOff>
        </xdr:from>
        <xdr:to>
          <xdr:col>40</xdr:col>
          <xdr:colOff>19050</xdr:colOff>
          <xdr:row>295</xdr:row>
          <xdr:rowOff>152400</xdr:rowOff>
        </xdr:to>
        <xdr:sp macro="" textlink="">
          <xdr:nvSpPr>
            <xdr:cNvPr id="62427" name="Group Box 選7-1" hidden="1">
              <a:extLst>
                <a:ext uri="{63B3BB69-23CF-44E3-9099-C40C66FF867C}">
                  <a14:compatExt spid="_x0000_s62427"/>
                </a:ext>
                <a:ext uri="{FF2B5EF4-FFF2-40B4-BE49-F238E27FC236}">
                  <a16:creationId xmlns:a16="http://schemas.microsoft.com/office/drawing/2014/main" id="{00000000-0008-0000-0400-0000DB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299</xdr:row>
          <xdr:rowOff>38100</xdr:rowOff>
        </xdr:from>
        <xdr:to>
          <xdr:col>40</xdr:col>
          <xdr:colOff>123825</xdr:colOff>
          <xdr:row>302</xdr:row>
          <xdr:rowOff>38100</xdr:rowOff>
        </xdr:to>
        <xdr:sp macro="" textlink="">
          <xdr:nvSpPr>
            <xdr:cNvPr id="62428" name="Group Box 選7-2" hidden="1">
              <a:extLst>
                <a:ext uri="{63B3BB69-23CF-44E3-9099-C40C66FF867C}">
                  <a14:compatExt spid="_x0000_s62428"/>
                </a:ext>
                <a:ext uri="{FF2B5EF4-FFF2-40B4-BE49-F238E27FC236}">
                  <a16:creationId xmlns:a16="http://schemas.microsoft.com/office/drawing/2014/main" id="{00000000-0008-0000-0400-0000DC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301</xdr:row>
          <xdr:rowOff>28575</xdr:rowOff>
        </xdr:from>
        <xdr:to>
          <xdr:col>40</xdr:col>
          <xdr:colOff>123825</xdr:colOff>
          <xdr:row>303</xdr:row>
          <xdr:rowOff>142875</xdr:rowOff>
        </xdr:to>
        <xdr:sp macro="" textlink="">
          <xdr:nvSpPr>
            <xdr:cNvPr id="62429" name="Group Box 選7-3" hidden="1">
              <a:extLst>
                <a:ext uri="{63B3BB69-23CF-44E3-9099-C40C66FF867C}">
                  <a14:compatExt spid="_x0000_s62429"/>
                </a:ext>
                <a:ext uri="{FF2B5EF4-FFF2-40B4-BE49-F238E27FC236}">
                  <a16:creationId xmlns:a16="http://schemas.microsoft.com/office/drawing/2014/main" id="{00000000-0008-0000-0400-0000DD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323</xdr:row>
          <xdr:rowOff>133350</xdr:rowOff>
        </xdr:from>
        <xdr:to>
          <xdr:col>39</xdr:col>
          <xdr:colOff>190500</xdr:colOff>
          <xdr:row>326</xdr:row>
          <xdr:rowOff>133350</xdr:rowOff>
        </xdr:to>
        <xdr:sp macro="" textlink="">
          <xdr:nvSpPr>
            <xdr:cNvPr id="62430" name="Group Box 選8-1" hidden="1">
              <a:extLst>
                <a:ext uri="{63B3BB69-23CF-44E3-9099-C40C66FF867C}">
                  <a14:compatExt spid="_x0000_s62430"/>
                </a:ext>
                <a:ext uri="{FF2B5EF4-FFF2-40B4-BE49-F238E27FC236}">
                  <a16:creationId xmlns:a16="http://schemas.microsoft.com/office/drawing/2014/main" id="{00000000-0008-0000-0400-0000DE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330</xdr:row>
          <xdr:rowOff>19050</xdr:rowOff>
        </xdr:from>
        <xdr:to>
          <xdr:col>40</xdr:col>
          <xdr:colOff>38100</xdr:colOff>
          <xdr:row>333</xdr:row>
          <xdr:rowOff>19050</xdr:rowOff>
        </xdr:to>
        <xdr:sp macro="" textlink="">
          <xdr:nvSpPr>
            <xdr:cNvPr id="62431" name="Group Box 選8-2" hidden="1">
              <a:extLst>
                <a:ext uri="{63B3BB69-23CF-44E3-9099-C40C66FF867C}">
                  <a14:compatExt spid="_x0000_s62431"/>
                </a:ext>
                <a:ext uri="{FF2B5EF4-FFF2-40B4-BE49-F238E27FC236}">
                  <a16:creationId xmlns:a16="http://schemas.microsoft.com/office/drawing/2014/main" id="{00000000-0008-0000-0400-0000DF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332</xdr:row>
          <xdr:rowOff>28575</xdr:rowOff>
        </xdr:from>
        <xdr:to>
          <xdr:col>40</xdr:col>
          <xdr:colOff>38100</xdr:colOff>
          <xdr:row>334</xdr:row>
          <xdr:rowOff>104775</xdr:rowOff>
        </xdr:to>
        <xdr:sp macro="" textlink="">
          <xdr:nvSpPr>
            <xdr:cNvPr id="62432" name="Group Box 選8-3" hidden="1">
              <a:extLst>
                <a:ext uri="{63B3BB69-23CF-44E3-9099-C40C66FF867C}">
                  <a14:compatExt spid="_x0000_s62432"/>
                </a:ext>
                <a:ext uri="{FF2B5EF4-FFF2-40B4-BE49-F238E27FC236}">
                  <a16:creationId xmlns:a16="http://schemas.microsoft.com/office/drawing/2014/main" id="{00000000-0008-0000-0400-0000E0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354</xdr:row>
          <xdr:rowOff>161925</xdr:rowOff>
        </xdr:from>
        <xdr:to>
          <xdr:col>40</xdr:col>
          <xdr:colOff>104775</xdr:colOff>
          <xdr:row>357</xdr:row>
          <xdr:rowOff>123825</xdr:rowOff>
        </xdr:to>
        <xdr:sp macro="" textlink="">
          <xdr:nvSpPr>
            <xdr:cNvPr id="62433" name="Group Box 選9-1" hidden="1">
              <a:extLst>
                <a:ext uri="{63B3BB69-23CF-44E3-9099-C40C66FF867C}">
                  <a14:compatExt spid="_x0000_s62433"/>
                </a:ext>
                <a:ext uri="{FF2B5EF4-FFF2-40B4-BE49-F238E27FC236}">
                  <a16:creationId xmlns:a16="http://schemas.microsoft.com/office/drawing/2014/main" id="{00000000-0008-0000-0400-0000E1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361</xdr:row>
          <xdr:rowOff>28575</xdr:rowOff>
        </xdr:from>
        <xdr:to>
          <xdr:col>40</xdr:col>
          <xdr:colOff>133350</xdr:colOff>
          <xdr:row>364</xdr:row>
          <xdr:rowOff>38100</xdr:rowOff>
        </xdr:to>
        <xdr:sp macro="" textlink="">
          <xdr:nvSpPr>
            <xdr:cNvPr id="62434" name="Group Box 選9-2" hidden="1">
              <a:extLst>
                <a:ext uri="{63B3BB69-23CF-44E3-9099-C40C66FF867C}">
                  <a14:compatExt spid="_x0000_s62434"/>
                </a:ext>
                <a:ext uri="{FF2B5EF4-FFF2-40B4-BE49-F238E27FC236}">
                  <a16:creationId xmlns:a16="http://schemas.microsoft.com/office/drawing/2014/main" id="{00000000-0008-0000-0400-0000E2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363</xdr:row>
          <xdr:rowOff>28575</xdr:rowOff>
        </xdr:from>
        <xdr:to>
          <xdr:col>40</xdr:col>
          <xdr:colOff>171450</xdr:colOff>
          <xdr:row>365</xdr:row>
          <xdr:rowOff>38100</xdr:rowOff>
        </xdr:to>
        <xdr:sp macro="" textlink="">
          <xdr:nvSpPr>
            <xdr:cNvPr id="62435" name="Group Box 選9-3" hidden="1">
              <a:extLst>
                <a:ext uri="{63B3BB69-23CF-44E3-9099-C40C66FF867C}">
                  <a14:compatExt spid="_x0000_s62435"/>
                </a:ext>
                <a:ext uri="{FF2B5EF4-FFF2-40B4-BE49-F238E27FC236}">
                  <a16:creationId xmlns:a16="http://schemas.microsoft.com/office/drawing/2014/main" id="{00000000-0008-0000-0400-0000E3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385</xdr:row>
          <xdr:rowOff>171450</xdr:rowOff>
        </xdr:from>
        <xdr:to>
          <xdr:col>40</xdr:col>
          <xdr:colOff>9525</xdr:colOff>
          <xdr:row>388</xdr:row>
          <xdr:rowOff>104775</xdr:rowOff>
        </xdr:to>
        <xdr:sp macro="" textlink="">
          <xdr:nvSpPr>
            <xdr:cNvPr id="62436" name="Group Box 選10-1" hidden="1">
              <a:extLst>
                <a:ext uri="{63B3BB69-23CF-44E3-9099-C40C66FF867C}">
                  <a14:compatExt spid="_x0000_s62436"/>
                </a:ext>
                <a:ext uri="{FF2B5EF4-FFF2-40B4-BE49-F238E27FC236}">
                  <a16:creationId xmlns:a16="http://schemas.microsoft.com/office/drawing/2014/main" id="{00000000-0008-0000-0400-0000E4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392</xdr:row>
          <xdr:rowOff>19050</xdr:rowOff>
        </xdr:from>
        <xdr:to>
          <xdr:col>40</xdr:col>
          <xdr:colOff>114300</xdr:colOff>
          <xdr:row>395</xdr:row>
          <xdr:rowOff>19050</xdr:rowOff>
        </xdr:to>
        <xdr:sp macro="" textlink="">
          <xdr:nvSpPr>
            <xdr:cNvPr id="62437" name="Group Box 選10-2" hidden="1">
              <a:extLst>
                <a:ext uri="{63B3BB69-23CF-44E3-9099-C40C66FF867C}">
                  <a14:compatExt spid="_x0000_s62437"/>
                </a:ext>
                <a:ext uri="{FF2B5EF4-FFF2-40B4-BE49-F238E27FC236}">
                  <a16:creationId xmlns:a16="http://schemas.microsoft.com/office/drawing/2014/main" id="{00000000-0008-0000-0400-0000E5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394</xdr:row>
          <xdr:rowOff>19050</xdr:rowOff>
        </xdr:from>
        <xdr:to>
          <xdr:col>40</xdr:col>
          <xdr:colOff>123825</xdr:colOff>
          <xdr:row>396</xdr:row>
          <xdr:rowOff>85725</xdr:rowOff>
        </xdr:to>
        <xdr:sp macro="" textlink="">
          <xdr:nvSpPr>
            <xdr:cNvPr id="62438" name="Group Box 選10-3" hidden="1">
              <a:extLst>
                <a:ext uri="{63B3BB69-23CF-44E3-9099-C40C66FF867C}">
                  <a14:compatExt spid="_x0000_s62438"/>
                </a:ext>
                <a:ext uri="{FF2B5EF4-FFF2-40B4-BE49-F238E27FC236}">
                  <a16:creationId xmlns:a16="http://schemas.microsoft.com/office/drawing/2014/main" id="{00000000-0008-0000-0400-0000E6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416</xdr:row>
          <xdr:rowOff>133350</xdr:rowOff>
        </xdr:from>
        <xdr:to>
          <xdr:col>40</xdr:col>
          <xdr:colOff>114300</xdr:colOff>
          <xdr:row>419</xdr:row>
          <xdr:rowOff>133350</xdr:rowOff>
        </xdr:to>
        <xdr:sp macro="" textlink="">
          <xdr:nvSpPr>
            <xdr:cNvPr id="62439" name="Group Box 選11-1" hidden="1">
              <a:extLst>
                <a:ext uri="{63B3BB69-23CF-44E3-9099-C40C66FF867C}">
                  <a14:compatExt spid="_x0000_s62439"/>
                </a:ext>
                <a:ext uri="{FF2B5EF4-FFF2-40B4-BE49-F238E27FC236}">
                  <a16:creationId xmlns:a16="http://schemas.microsoft.com/office/drawing/2014/main" id="{00000000-0008-0000-0400-0000E7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423</xdr:row>
          <xdr:rowOff>57150</xdr:rowOff>
        </xdr:from>
        <xdr:to>
          <xdr:col>40</xdr:col>
          <xdr:colOff>171450</xdr:colOff>
          <xdr:row>426</xdr:row>
          <xdr:rowOff>38100</xdr:rowOff>
        </xdr:to>
        <xdr:sp macro="" textlink="">
          <xdr:nvSpPr>
            <xdr:cNvPr id="62440" name="Group Box 選11-2" hidden="1">
              <a:extLst>
                <a:ext uri="{63B3BB69-23CF-44E3-9099-C40C66FF867C}">
                  <a14:compatExt spid="_x0000_s62440"/>
                </a:ext>
                <a:ext uri="{FF2B5EF4-FFF2-40B4-BE49-F238E27FC236}">
                  <a16:creationId xmlns:a16="http://schemas.microsoft.com/office/drawing/2014/main" id="{00000000-0008-0000-0400-0000E8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425</xdr:row>
          <xdr:rowOff>0</xdr:rowOff>
        </xdr:from>
        <xdr:to>
          <xdr:col>40</xdr:col>
          <xdr:colOff>142875</xdr:colOff>
          <xdr:row>427</xdr:row>
          <xdr:rowOff>114300</xdr:rowOff>
        </xdr:to>
        <xdr:sp macro="" textlink="">
          <xdr:nvSpPr>
            <xdr:cNvPr id="62441" name="Group Box 選11-3" hidden="1">
              <a:extLst>
                <a:ext uri="{63B3BB69-23CF-44E3-9099-C40C66FF867C}">
                  <a14:compatExt spid="_x0000_s62441"/>
                </a:ext>
                <a:ext uri="{FF2B5EF4-FFF2-40B4-BE49-F238E27FC236}">
                  <a16:creationId xmlns:a16="http://schemas.microsoft.com/office/drawing/2014/main" id="{00000000-0008-0000-0400-0000E9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448</xdr:row>
          <xdr:rowOff>9525</xdr:rowOff>
        </xdr:from>
        <xdr:to>
          <xdr:col>40</xdr:col>
          <xdr:colOff>171450</xdr:colOff>
          <xdr:row>450</xdr:row>
          <xdr:rowOff>85725</xdr:rowOff>
        </xdr:to>
        <xdr:sp macro="" textlink="">
          <xdr:nvSpPr>
            <xdr:cNvPr id="62442" name="Group Box 選12-1" hidden="1">
              <a:extLst>
                <a:ext uri="{63B3BB69-23CF-44E3-9099-C40C66FF867C}">
                  <a14:compatExt spid="_x0000_s62442"/>
                </a:ext>
                <a:ext uri="{FF2B5EF4-FFF2-40B4-BE49-F238E27FC236}">
                  <a16:creationId xmlns:a16="http://schemas.microsoft.com/office/drawing/2014/main" id="{00000000-0008-0000-0400-0000EA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454</xdr:row>
          <xdr:rowOff>57150</xdr:rowOff>
        </xdr:from>
        <xdr:to>
          <xdr:col>40</xdr:col>
          <xdr:colOff>152400</xdr:colOff>
          <xdr:row>456</xdr:row>
          <xdr:rowOff>57150</xdr:rowOff>
        </xdr:to>
        <xdr:sp macro="" textlink="">
          <xdr:nvSpPr>
            <xdr:cNvPr id="62443" name="Group Box 選12-2" hidden="1">
              <a:extLst>
                <a:ext uri="{63B3BB69-23CF-44E3-9099-C40C66FF867C}">
                  <a14:compatExt spid="_x0000_s62443"/>
                </a:ext>
                <a:ext uri="{FF2B5EF4-FFF2-40B4-BE49-F238E27FC236}">
                  <a16:creationId xmlns:a16="http://schemas.microsoft.com/office/drawing/2014/main" id="{00000000-0008-0000-0400-0000EB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456</xdr:row>
          <xdr:rowOff>9525</xdr:rowOff>
        </xdr:from>
        <xdr:to>
          <xdr:col>40</xdr:col>
          <xdr:colOff>142875</xdr:colOff>
          <xdr:row>458</xdr:row>
          <xdr:rowOff>123825</xdr:rowOff>
        </xdr:to>
        <xdr:sp macro="" textlink="">
          <xdr:nvSpPr>
            <xdr:cNvPr id="62444" name="Group Box 選12-3" hidden="1">
              <a:extLst>
                <a:ext uri="{63B3BB69-23CF-44E3-9099-C40C66FF867C}">
                  <a14:compatExt spid="_x0000_s62444"/>
                </a:ext>
                <a:ext uri="{FF2B5EF4-FFF2-40B4-BE49-F238E27FC236}">
                  <a16:creationId xmlns:a16="http://schemas.microsoft.com/office/drawing/2014/main" id="{00000000-0008-0000-0400-0000EC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478</xdr:row>
          <xdr:rowOff>123825</xdr:rowOff>
        </xdr:from>
        <xdr:to>
          <xdr:col>40</xdr:col>
          <xdr:colOff>66675</xdr:colOff>
          <xdr:row>481</xdr:row>
          <xdr:rowOff>142875</xdr:rowOff>
        </xdr:to>
        <xdr:sp macro="" textlink="">
          <xdr:nvSpPr>
            <xdr:cNvPr id="62446" name="Group Box 選13-1" hidden="1">
              <a:extLst>
                <a:ext uri="{63B3BB69-23CF-44E3-9099-C40C66FF867C}">
                  <a14:compatExt spid="_x0000_s62446"/>
                </a:ext>
                <a:ext uri="{FF2B5EF4-FFF2-40B4-BE49-F238E27FC236}">
                  <a16:creationId xmlns:a16="http://schemas.microsoft.com/office/drawing/2014/main" id="{00000000-0008-0000-0400-0000EE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485</xdr:row>
          <xdr:rowOff>85725</xdr:rowOff>
        </xdr:from>
        <xdr:to>
          <xdr:col>40</xdr:col>
          <xdr:colOff>152400</xdr:colOff>
          <xdr:row>488</xdr:row>
          <xdr:rowOff>0</xdr:rowOff>
        </xdr:to>
        <xdr:sp macro="" textlink="">
          <xdr:nvSpPr>
            <xdr:cNvPr id="62447" name="Group Box 選13-2" hidden="1">
              <a:extLst>
                <a:ext uri="{63B3BB69-23CF-44E3-9099-C40C66FF867C}">
                  <a14:compatExt spid="_x0000_s62447"/>
                </a:ext>
                <a:ext uri="{FF2B5EF4-FFF2-40B4-BE49-F238E27FC236}">
                  <a16:creationId xmlns:a16="http://schemas.microsoft.com/office/drawing/2014/main" id="{00000000-0008-0000-0400-0000EF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486</xdr:row>
          <xdr:rowOff>161925</xdr:rowOff>
        </xdr:from>
        <xdr:to>
          <xdr:col>40</xdr:col>
          <xdr:colOff>152400</xdr:colOff>
          <xdr:row>489</xdr:row>
          <xdr:rowOff>57150</xdr:rowOff>
        </xdr:to>
        <xdr:sp macro="" textlink="">
          <xdr:nvSpPr>
            <xdr:cNvPr id="62448" name="Group Box 選13-3" hidden="1">
              <a:extLst>
                <a:ext uri="{63B3BB69-23CF-44E3-9099-C40C66FF867C}">
                  <a14:compatExt spid="_x0000_s62448"/>
                </a:ext>
                <a:ext uri="{FF2B5EF4-FFF2-40B4-BE49-F238E27FC236}">
                  <a16:creationId xmlns:a16="http://schemas.microsoft.com/office/drawing/2014/main" id="{00000000-0008-0000-0400-0000F0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509</xdr:row>
          <xdr:rowOff>171450</xdr:rowOff>
        </xdr:from>
        <xdr:to>
          <xdr:col>40</xdr:col>
          <xdr:colOff>142875</xdr:colOff>
          <xdr:row>512</xdr:row>
          <xdr:rowOff>133350</xdr:rowOff>
        </xdr:to>
        <xdr:sp macro="" textlink="">
          <xdr:nvSpPr>
            <xdr:cNvPr id="62449" name="Group Box 選14-1" hidden="1">
              <a:extLst>
                <a:ext uri="{63B3BB69-23CF-44E3-9099-C40C66FF867C}">
                  <a14:compatExt spid="_x0000_s62449"/>
                </a:ext>
                <a:ext uri="{FF2B5EF4-FFF2-40B4-BE49-F238E27FC236}">
                  <a16:creationId xmlns:a16="http://schemas.microsoft.com/office/drawing/2014/main" id="{00000000-0008-0000-0400-0000F1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516</xdr:row>
          <xdr:rowOff>57150</xdr:rowOff>
        </xdr:from>
        <xdr:to>
          <xdr:col>40</xdr:col>
          <xdr:colOff>142875</xdr:colOff>
          <xdr:row>518</xdr:row>
          <xdr:rowOff>76200</xdr:rowOff>
        </xdr:to>
        <xdr:sp macro="" textlink="">
          <xdr:nvSpPr>
            <xdr:cNvPr id="62450" name="Group Box 選14-2" hidden="1">
              <a:extLst>
                <a:ext uri="{63B3BB69-23CF-44E3-9099-C40C66FF867C}">
                  <a14:compatExt spid="_x0000_s62450"/>
                </a:ext>
                <a:ext uri="{FF2B5EF4-FFF2-40B4-BE49-F238E27FC236}">
                  <a16:creationId xmlns:a16="http://schemas.microsoft.com/office/drawing/2014/main" id="{00000000-0008-0000-0400-0000F2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518</xdr:row>
          <xdr:rowOff>0</xdr:rowOff>
        </xdr:from>
        <xdr:to>
          <xdr:col>40</xdr:col>
          <xdr:colOff>123825</xdr:colOff>
          <xdr:row>520</xdr:row>
          <xdr:rowOff>85725</xdr:rowOff>
        </xdr:to>
        <xdr:sp macro="" textlink="">
          <xdr:nvSpPr>
            <xdr:cNvPr id="62451" name="Group Box 選14-3" hidden="1">
              <a:extLst>
                <a:ext uri="{63B3BB69-23CF-44E3-9099-C40C66FF867C}">
                  <a14:compatExt spid="_x0000_s62451"/>
                </a:ext>
                <a:ext uri="{FF2B5EF4-FFF2-40B4-BE49-F238E27FC236}">
                  <a16:creationId xmlns:a16="http://schemas.microsoft.com/office/drawing/2014/main" id="{00000000-0008-0000-0400-0000F3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540</xdr:row>
          <xdr:rowOff>133350</xdr:rowOff>
        </xdr:from>
        <xdr:to>
          <xdr:col>40</xdr:col>
          <xdr:colOff>38100</xdr:colOff>
          <xdr:row>543</xdr:row>
          <xdr:rowOff>152400</xdr:rowOff>
        </xdr:to>
        <xdr:sp macro="" textlink="">
          <xdr:nvSpPr>
            <xdr:cNvPr id="62452" name="Group Box 選15-1" hidden="1">
              <a:extLst>
                <a:ext uri="{63B3BB69-23CF-44E3-9099-C40C66FF867C}">
                  <a14:compatExt spid="_x0000_s62452"/>
                </a:ext>
                <a:ext uri="{FF2B5EF4-FFF2-40B4-BE49-F238E27FC236}">
                  <a16:creationId xmlns:a16="http://schemas.microsoft.com/office/drawing/2014/main" id="{00000000-0008-0000-0400-0000F4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547</xdr:row>
          <xdr:rowOff>28575</xdr:rowOff>
        </xdr:from>
        <xdr:to>
          <xdr:col>40</xdr:col>
          <xdr:colOff>104775</xdr:colOff>
          <xdr:row>550</xdr:row>
          <xdr:rowOff>9525</xdr:rowOff>
        </xdr:to>
        <xdr:sp macro="" textlink="">
          <xdr:nvSpPr>
            <xdr:cNvPr id="62453" name="Group Box 選15-2" hidden="1">
              <a:extLst>
                <a:ext uri="{63B3BB69-23CF-44E3-9099-C40C66FF867C}">
                  <a14:compatExt spid="_x0000_s62453"/>
                </a:ext>
                <a:ext uri="{FF2B5EF4-FFF2-40B4-BE49-F238E27FC236}">
                  <a16:creationId xmlns:a16="http://schemas.microsoft.com/office/drawing/2014/main" id="{00000000-0008-0000-0400-0000F5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548</xdr:row>
          <xdr:rowOff>152400</xdr:rowOff>
        </xdr:from>
        <xdr:to>
          <xdr:col>40</xdr:col>
          <xdr:colOff>114300</xdr:colOff>
          <xdr:row>551</xdr:row>
          <xdr:rowOff>152400</xdr:rowOff>
        </xdr:to>
        <xdr:sp macro="" textlink="">
          <xdr:nvSpPr>
            <xdr:cNvPr id="62454" name="Group Box 選15-3" hidden="1">
              <a:extLst>
                <a:ext uri="{63B3BB69-23CF-44E3-9099-C40C66FF867C}">
                  <a14:compatExt spid="_x0000_s62454"/>
                </a:ext>
                <a:ext uri="{FF2B5EF4-FFF2-40B4-BE49-F238E27FC236}">
                  <a16:creationId xmlns:a16="http://schemas.microsoft.com/office/drawing/2014/main" id="{00000000-0008-0000-0400-0000F6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572</xdr:row>
          <xdr:rowOff>0</xdr:rowOff>
        </xdr:from>
        <xdr:to>
          <xdr:col>40</xdr:col>
          <xdr:colOff>38100</xdr:colOff>
          <xdr:row>574</xdr:row>
          <xdr:rowOff>114300</xdr:rowOff>
        </xdr:to>
        <xdr:sp macro="" textlink="">
          <xdr:nvSpPr>
            <xdr:cNvPr id="62455" name="Group Box 選16-1" hidden="1">
              <a:extLst>
                <a:ext uri="{63B3BB69-23CF-44E3-9099-C40C66FF867C}">
                  <a14:compatExt spid="_x0000_s62455"/>
                </a:ext>
                <a:ext uri="{FF2B5EF4-FFF2-40B4-BE49-F238E27FC236}">
                  <a16:creationId xmlns:a16="http://schemas.microsoft.com/office/drawing/2014/main" id="{00000000-0008-0000-0400-0000F7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578</xdr:row>
          <xdr:rowOff>66675</xdr:rowOff>
        </xdr:from>
        <xdr:to>
          <xdr:col>40</xdr:col>
          <xdr:colOff>85725</xdr:colOff>
          <xdr:row>581</xdr:row>
          <xdr:rowOff>38100</xdr:rowOff>
        </xdr:to>
        <xdr:sp macro="" textlink="">
          <xdr:nvSpPr>
            <xdr:cNvPr id="62456" name="Group Box 選16-2" hidden="1">
              <a:extLst>
                <a:ext uri="{63B3BB69-23CF-44E3-9099-C40C66FF867C}">
                  <a14:compatExt spid="_x0000_s62456"/>
                </a:ext>
                <a:ext uri="{FF2B5EF4-FFF2-40B4-BE49-F238E27FC236}">
                  <a16:creationId xmlns:a16="http://schemas.microsoft.com/office/drawing/2014/main" id="{00000000-0008-0000-0400-0000F8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580</xdr:row>
          <xdr:rowOff>19050</xdr:rowOff>
        </xdr:from>
        <xdr:to>
          <xdr:col>40</xdr:col>
          <xdr:colOff>114300</xdr:colOff>
          <xdr:row>582</xdr:row>
          <xdr:rowOff>133350</xdr:rowOff>
        </xdr:to>
        <xdr:sp macro="" textlink="">
          <xdr:nvSpPr>
            <xdr:cNvPr id="62457" name="Group Box 選16-3" hidden="1">
              <a:extLst>
                <a:ext uri="{63B3BB69-23CF-44E3-9099-C40C66FF867C}">
                  <a14:compatExt spid="_x0000_s62457"/>
                </a:ext>
                <a:ext uri="{FF2B5EF4-FFF2-40B4-BE49-F238E27FC236}">
                  <a16:creationId xmlns:a16="http://schemas.microsoft.com/office/drawing/2014/main" id="{00000000-0008-0000-0400-0000F9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602</xdr:row>
          <xdr:rowOff>180975</xdr:rowOff>
        </xdr:from>
        <xdr:to>
          <xdr:col>40</xdr:col>
          <xdr:colOff>85725</xdr:colOff>
          <xdr:row>605</xdr:row>
          <xdr:rowOff>104775</xdr:rowOff>
        </xdr:to>
        <xdr:sp macro="" textlink="">
          <xdr:nvSpPr>
            <xdr:cNvPr id="62458" name="Group Box 選17-1" hidden="1">
              <a:extLst>
                <a:ext uri="{63B3BB69-23CF-44E3-9099-C40C66FF867C}">
                  <a14:compatExt spid="_x0000_s62458"/>
                </a:ext>
                <a:ext uri="{FF2B5EF4-FFF2-40B4-BE49-F238E27FC236}">
                  <a16:creationId xmlns:a16="http://schemas.microsoft.com/office/drawing/2014/main" id="{00000000-0008-0000-0400-0000FA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609</xdr:row>
          <xdr:rowOff>66675</xdr:rowOff>
        </xdr:from>
        <xdr:to>
          <xdr:col>40</xdr:col>
          <xdr:colOff>123825</xdr:colOff>
          <xdr:row>612</xdr:row>
          <xdr:rowOff>9525</xdr:rowOff>
        </xdr:to>
        <xdr:sp macro="" textlink="">
          <xdr:nvSpPr>
            <xdr:cNvPr id="62459" name="Group Box 選17-2" hidden="1">
              <a:extLst>
                <a:ext uri="{63B3BB69-23CF-44E3-9099-C40C66FF867C}">
                  <a14:compatExt spid="_x0000_s62459"/>
                </a:ext>
                <a:ext uri="{FF2B5EF4-FFF2-40B4-BE49-F238E27FC236}">
                  <a16:creationId xmlns:a16="http://schemas.microsoft.com/office/drawing/2014/main" id="{00000000-0008-0000-0400-0000FB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611</xdr:row>
          <xdr:rowOff>38100</xdr:rowOff>
        </xdr:from>
        <xdr:to>
          <xdr:col>40</xdr:col>
          <xdr:colOff>114300</xdr:colOff>
          <xdr:row>613</xdr:row>
          <xdr:rowOff>85725</xdr:rowOff>
        </xdr:to>
        <xdr:sp macro="" textlink="">
          <xdr:nvSpPr>
            <xdr:cNvPr id="62460" name="Group Box 選17-3" hidden="1">
              <a:extLst>
                <a:ext uri="{63B3BB69-23CF-44E3-9099-C40C66FF867C}">
                  <a14:compatExt spid="_x0000_s62460"/>
                </a:ext>
                <a:ext uri="{FF2B5EF4-FFF2-40B4-BE49-F238E27FC236}">
                  <a16:creationId xmlns:a16="http://schemas.microsoft.com/office/drawing/2014/main" id="{00000000-0008-0000-0400-0000FC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633</xdr:row>
          <xdr:rowOff>152400</xdr:rowOff>
        </xdr:from>
        <xdr:to>
          <xdr:col>40</xdr:col>
          <xdr:colOff>171450</xdr:colOff>
          <xdr:row>636</xdr:row>
          <xdr:rowOff>142875</xdr:rowOff>
        </xdr:to>
        <xdr:sp macro="" textlink="">
          <xdr:nvSpPr>
            <xdr:cNvPr id="62461" name="Group Box 選18-1" hidden="1">
              <a:extLst>
                <a:ext uri="{63B3BB69-23CF-44E3-9099-C40C66FF867C}">
                  <a14:compatExt spid="_x0000_s62461"/>
                </a:ext>
                <a:ext uri="{FF2B5EF4-FFF2-40B4-BE49-F238E27FC236}">
                  <a16:creationId xmlns:a16="http://schemas.microsoft.com/office/drawing/2014/main" id="{00000000-0008-0000-0400-0000FD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640</xdr:row>
          <xdr:rowOff>76200</xdr:rowOff>
        </xdr:from>
        <xdr:to>
          <xdr:col>40</xdr:col>
          <xdr:colOff>142875</xdr:colOff>
          <xdr:row>643</xdr:row>
          <xdr:rowOff>9525</xdr:rowOff>
        </xdr:to>
        <xdr:sp macro="" textlink="">
          <xdr:nvSpPr>
            <xdr:cNvPr id="62462" name="Group Box 選18-2" hidden="1">
              <a:extLst>
                <a:ext uri="{63B3BB69-23CF-44E3-9099-C40C66FF867C}">
                  <a14:compatExt spid="_x0000_s62462"/>
                </a:ext>
                <a:ext uri="{FF2B5EF4-FFF2-40B4-BE49-F238E27FC236}">
                  <a16:creationId xmlns:a16="http://schemas.microsoft.com/office/drawing/2014/main" id="{00000000-0008-0000-0400-0000FE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642</xdr:row>
          <xdr:rowOff>38100</xdr:rowOff>
        </xdr:from>
        <xdr:to>
          <xdr:col>40</xdr:col>
          <xdr:colOff>152400</xdr:colOff>
          <xdr:row>644</xdr:row>
          <xdr:rowOff>123825</xdr:rowOff>
        </xdr:to>
        <xdr:sp macro="" textlink="">
          <xdr:nvSpPr>
            <xdr:cNvPr id="62463" name="Group Box 選18-3" hidden="1">
              <a:extLst>
                <a:ext uri="{63B3BB69-23CF-44E3-9099-C40C66FF867C}">
                  <a14:compatExt spid="_x0000_s62463"/>
                </a:ext>
                <a:ext uri="{FF2B5EF4-FFF2-40B4-BE49-F238E27FC236}">
                  <a16:creationId xmlns:a16="http://schemas.microsoft.com/office/drawing/2014/main" id="{00000000-0008-0000-0400-0000FFF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699</xdr:row>
          <xdr:rowOff>161925</xdr:rowOff>
        </xdr:from>
        <xdr:to>
          <xdr:col>40</xdr:col>
          <xdr:colOff>114300</xdr:colOff>
          <xdr:row>702</xdr:row>
          <xdr:rowOff>133350</xdr:rowOff>
        </xdr:to>
        <xdr:sp macro="" textlink="">
          <xdr:nvSpPr>
            <xdr:cNvPr id="69632" name="Group Box 必5-1" hidden="1">
              <a:extLst>
                <a:ext uri="{63B3BB69-23CF-44E3-9099-C40C66FF867C}">
                  <a14:compatExt spid="_x0000_s69632"/>
                </a:ext>
                <a:ext uri="{FF2B5EF4-FFF2-40B4-BE49-F238E27FC236}">
                  <a16:creationId xmlns:a16="http://schemas.microsoft.com/office/drawing/2014/main" id="{00000000-0008-0000-0400-000000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706</xdr:row>
          <xdr:rowOff>57150</xdr:rowOff>
        </xdr:from>
        <xdr:to>
          <xdr:col>41</xdr:col>
          <xdr:colOff>0</xdr:colOff>
          <xdr:row>708</xdr:row>
          <xdr:rowOff>76200</xdr:rowOff>
        </xdr:to>
        <xdr:sp macro="" textlink="">
          <xdr:nvSpPr>
            <xdr:cNvPr id="69633" name="Group Box 必5-2" hidden="1">
              <a:extLst>
                <a:ext uri="{63B3BB69-23CF-44E3-9099-C40C66FF867C}">
                  <a14:compatExt spid="_x0000_s69633"/>
                </a:ext>
                <a:ext uri="{FF2B5EF4-FFF2-40B4-BE49-F238E27FC236}">
                  <a16:creationId xmlns:a16="http://schemas.microsoft.com/office/drawing/2014/main" id="{00000000-0008-0000-0400-000001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707</xdr:row>
          <xdr:rowOff>161925</xdr:rowOff>
        </xdr:from>
        <xdr:to>
          <xdr:col>40</xdr:col>
          <xdr:colOff>171450</xdr:colOff>
          <xdr:row>710</xdr:row>
          <xdr:rowOff>76200</xdr:rowOff>
        </xdr:to>
        <xdr:sp macro="" textlink="">
          <xdr:nvSpPr>
            <xdr:cNvPr id="69634" name="Group Box 必5-3" hidden="1">
              <a:extLst>
                <a:ext uri="{63B3BB69-23CF-44E3-9099-C40C66FF867C}">
                  <a14:compatExt spid="_x0000_s69634"/>
                </a:ext>
                <a:ext uri="{FF2B5EF4-FFF2-40B4-BE49-F238E27FC236}">
                  <a16:creationId xmlns:a16="http://schemas.microsoft.com/office/drawing/2014/main" id="{00000000-0008-0000-0400-000002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730</xdr:row>
          <xdr:rowOff>142875</xdr:rowOff>
        </xdr:from>
        <xdr:to>
          <xdr:col>40</xdr:col>
          <xdr:colOff>19050</xdr:colOff>
          <xdr:row>733</xdr:row>
          <xdr:rowOff>104775</xdr:rowOff>
        </xdr:to>
        <xdr:sp macro="" textlink="">
          <xdr:nvSpPr>
            <xdr:cNvPr id="69635" name="Group Box 必6-1" hidden="1">
              <a:extLst>
                <a:ext uri="{63B3BB69-23CF-44E3-9099-C40C66FF867C}">
                  <a14:compatExt spid="_x0000_s69635"/>
                </a:ext>
                <a:ext uri="{FF2B5EF4-FFF2-40B4-BE49-F238E27FC236}">
                  <a16:creationId xmlns:a16="http://schemas.microsoft.com/office/drawing/2014/main" id="{00000000-0008-0000-0400-000003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737</xdr:row>
          <xdr:rowOff>66675</xdr:rowOff>
        </xdr:from>
        <xdr:to>
          <xdr:col>40</xdr:col>
          <xdr:colOff>123825</xdr:colOff>
          <xdr:row>739</xdr:row>
          <xdr:rowOff>76200</xdr:rowOff>
        </xdr:to>
        <xdr:sp macro="" textlink="">
          <xdr:nvSpPr>
            <xdr:cNvPr id="69636" name="Group Box 必6-2" hidden="1">
              <a:extLst>
                <a:ext uri="{63B3BB69-23CF-44E3-9099-C40C66FF867C}">
                  <a14:compatExt spid="_x0000_s69636"/>
                </a:ext>
                <a:ext uri="{FF2B5EF4-FFF2-40B4-BE49-F238E27FC236}">
                  <a16:creationId xmlns:a16="http://schemas.microsoft.com/office/drawing/2014/main" id="{00000000-0008-0000-0400-000004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739</xdr:row>
          <xdr:rowOff>9525</xdr:rowOff>
        </xdr:from>
        <xdr:to>
          <xdr:col>40</xdr:col>
          <xdr:colOff>152400</xdr:colOff>
          <xdr:row>741</xdr:row>
          <xdr:rowOff>66675</xdr:rowOff>
        </xdr:to>
        <xdr:sp macro="" textlink="">
          <xdr:nvSpPr>
            <xdr:cNvPr id="69637" name="Group Box 必6-3" hidden="1">
              <a:extLst>
                <a:ext uri="{63B3BB69-23CF-44E3-9099-C40C66FF867C}">
                  <a14:compatExt spid="_x0000_s69637"/>
                </a:ext>
                <a:ext uri="{FF2B5EF4-FFF2-40B4-BE49-F238E27FC236}">
                  <a16:creationId xmlns:a16="http://schemas.microsoft.com/office/drawing/2014/main" id="{00000000-0008-0000-0400-000005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761</xdr:row>
          <xdr:rowOff>171450</xdr:rowOff>
        </xdr:from>
        <xdr:to>
          <xdr:col>39</xdr:col>
          <xdr:colOff>190500</xdr:colOff>
          <xdr:row>764</xdr:row>
          <xdr:rowOff>123825</xdr:rowOff>
        </xdr:to>
        <xdr:sp macro="" textlink="">
          <xdr:nvSpPr>
            <xdr:cNvPr id="69638" name="Group Box 必7-1" hidden="1">
              <a:extLst>
                <a:ext uri="{63B3BB69-23CF-44E3-9099-C40C66FF867C}">
                  <a14:compatExt spid="_x0000_s69638"/>
                </a:ext>
                <a:ext uri="{FF2B5EF4-FFF2-40B4-BE49-F238E27FC236}">
                  <a16:creationId xmlns:a16="http://schemas.microsoft.com/office/drawing/2014/main" id="{00000000-0008-0000-0400-000006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768</xdr:row>
          <xdr:rowOff>66675</xdr:rowOff>
        </xdr:from>
        <xdr:to>
          <xdr:col>40</xdr:col>
          <xdr:colOff>114300</xdr:colOff>
          <xdr:row>771</xdr:row>
          <xdr:rowOff>0</xdr:rowOff>
        </xdr:to>
        <xdr:sp macro="" textlink="">
          <xdr:nvSpPr>
            <xdr:cNvPr id="69639" name="Group Box 必7-2" hidden="1">
              <a:extLst>
                <a:ext uri="{63B3BB69-23CF-44E3-9099-C40C66FF867C}">
                  <a14:compatExt spid="_x0000_s69639"/>
                </a:ext>
                <a:ext uri="{FF2B5EF4-FFF2-40B4-BE49-F238E27FC236}">
                  <a16:creationId xmlns:a16="http://schemas.microsoft.com/office/drawing/2014/main" id="{00000000-0008-0000-0400-000007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770</xdr:row>
          <xdr:rowOff>57150</xdr:rowOff>
        </xdr:from>
        <xdr:to>
          <xdr:col>40</xdr:col>
          <xdr:colOff>133350</xdr:colOff>
          <xdr:row>772</xdr:row>
          <xdr:rowOff>104775</xdr:rowOff>
        </xdr:to>
        <xdr:sp macro="" textlink="">
          <xdr:nvSpPr>
            <xdr:cNvPr id="69640" name="Group Box 必7-3" hidden="1">
              <a:extLst>
                <a:ext uri="{63B3BB69-23CF-44E3-9099-C40C66FF867C}">
                  <a14:compatExt spid="_x0000_s69640"/>
                </a:ext>
                <a:ext uri="{FF2B5EF4-FFF2-40B4-BE49-F238E27FC236}">
                  <a16:creationId xmlns:a16="http://schemas.microsoft.com/office/drawing/2014/main" id="{00000000-0008-0000-0400-00000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793</xdr:row>
          <xdr:rowOff>0</xdr:rowOff>
        </xdr:from>
        <xdr:to>
          <xdr:col>40</xdr:col>
          <xdr:colOff>114300</xdr:colOff>
          <xdr:row>795</xdr:row>
          <xdr:rowOff>104775</xdr:rowOff>
        </xdr:to>
        <xdr:sp macro="" textlink="">
          <xdr:nvSpPr>
            <xdr:cNvPr id="69641" name="Group Box 必8-1" hidden="1">
              <a:extLst>
                <a:ext uri="{63B3BB69-23CF-44E3-9099-C40C66FF867C}">
                  <a14:compatExt spid="_x0000_s69641"/>
                </a:ext>
                <a:ext uri="{FF2B5EF4-FFF2-40B4-BE49-F238E27FC236}">
                  <a16:creationId xmlns:a16="http://schemas.microsoft.com/office/drawing/2014/main" id="{00000000-0008-0000-0400-00000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799</xdr:row>
          <xdr:rowOff>85725</xdr:rowOff>
        </xdr:from>
        <xdr:to>
          <xdr:col>40</xdr:col>
          <xdr:colOff>133350</xdr:colOff>
          <xdr:row>802</xdr:row>
          <xdr:rowOff>0</xdr:rowOff>
        </xdr:to>
        <xdr:sp macro="" textlink="">
          <xdr:nvSpPr>
            <xdr:cNvPr id="69642" name="Group Box 必8-2" hidden="1">
              <a:extLst>
                <a:ext uri="{63B3BB69-23CF-44E3-9099-C40C66FF867C}">
                  <a14:compatExt spid="_x0000_s69642"/>
                </a:ext>
                <a:ext uri="{FF2B5EF4-FFF2-40B4-BE49-F238E27FC236}">
                  <a16:creationId xmlns:a16="http://schemas.microsoft.com/office/drawing/2014/main" id="{00000000-0008-0000-0400-00000A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801</xdr:row>
          <xdr:rowOff>9525</xdr:rowOff>
        </xdr:from>
        <xdr:to>
          <xdr:col>40</xdr:col>
          <xdr:colOff>152400</xdr:colOff>
          <xdr:row>803</xdr:row>
          <xdr:rowOff>85725</xdr:rowOff>
        </xdr:to>
        <xdr:sp macro="" textlink="">
          <xdr:nvSpPr>
            <xdr:cNvPr id="69643" name="Group Box 必8-3" hidden="1">
              <a:extLst>
                <a:ext uri="{63B3BB69-23CF-44E3-9099-C40C66FF867C}">
                  <a14:compatExt spid="_x0000_s69643"/>
                </a:ext>
                <a:ext uri="{FF2B5EF4-FFF2-40B4-BE49-F238E27FC236}">
                  <a16:creationId xmlns:a16="http://schemas.microsoft.com/office/drawing/2014/main" id="{00000000-0008-0000-0400-00000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823</xdr:row>
          <xdr:rowOff>85725</xdr:rowOff>
        </xdr:from>
        <xdr:to>
          <xdr:col>40</xdr:col>
          <xdr:colOff>133350</xdr:colOff>
          <xdr:row>826</xdr:row>
          <xdr:rowOff>104775</xdr:rowOff>
        </xdr:to>
        <xdr:sp macro="" textlink="">
          <xdr:nvSpPr>
            <xdr:cNvPr id="69644" name="Group Box 必9-1" hidden="1">
              <a:extLst>
                <a:ext uri="{63B3BB69-23CF-44E3-9099-C40C66FF867C}">
                  <a14:compatExt spid="_x0000_s69644"/>
                </a:ext>
                <a:ext uri="{FF2B5EF4-FFF2-40B4-BE49-F238E27FC236}">
                  <a16:creationId xmlns:a16="http://schemas.microsoft.com/office/drawing/2014/main" id="{00000000-0008-0000-0400-00000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830</xdr:row>
          <xdr:rowOff>66675</xdr:rowOff>
        </xdr:from>
        <xdr:to>
          <xdr:col>40</xdr:col>
          <xdr:colOff>152400</xdr:colOff>
          <xdr:row>833</xdr:row>
          <xdr:rowOff>9525</xdr:rowOff>
        </xdr:to>
        <xdr:sp macro="" textlink="">
          <xdr:nvSpPr>
            <xdr:cNvPr id="69645" name="Group Box 必9-2" hidden="1">
              <a:extLst>
                <a:ext uri="{63B3BB69-23CF-44E3-9099-C40C66FF867C}">
                  <a14:compatExt spid="_x0000_s69645"/>
                </a:ext>
                <a:ext uri="{FF2B5EF4-FFF2-40B4-BE49-F238E27FC236}">
                  <a16:creationId xmlns:a16="http://schemas.microsoft.com/office/drawing/2014/main" id="{00000000-0008-0000-0400-00000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832</xdr:row>
          <xdr:rowOff>0</xdr:rowOff>
        </xdr:from>
        <xdr:to>
          <xdr:col>40</xdr:col>
          <xdr:colOff>152400</xdr:colOff>
          <xdr:row>834</xdr:row>
          <xdr:rowOff>85725</xdr:rowOff>
        </xdr:to>
        <xdr:sp macro="" textlink="">
          <xdr:nvSpPr>
            <xdr:cNvPr id="69646" name="Group Box 必9-3" hidden="1">
              <a:extLst>
                <a:ext uri="{63B3BB69-23CF-44E3-9099-C40C66FF867C}">
                  <a14:compatExt spid="_x0000_s69646"/>
                </a:ext>
                <a:ext uri="{FF2B5EF4-FFF2-40B4-BE49-F238E27FC236}">
                  <a16:creationId xmlns:a16="http://schemas.microsoft.com/office/drawing/2014/main" id="{00000000-0008-0000-0400-00000E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855</xdr:row>
          <xdr:rowOff>0</xdr:rowOff>
        </xdr:from>
        <xdr:to>
          <xdr:col>40</xdr:col>
          <xdr:colOff>104775</xdr:colOff>
          <xdr:row>857</xdr:row>
          <xdr:rowOff>104775</xdr:rowOff>
        </xdr:to>
        <xdr:sp macro="" textlink="">
          <xdr:nvSpPr>
            <xdr:cNvPr id="69647" name="Group Box 必10-1" hidden="1">
              <a:extLst>
                <a:ext uri="{63B3BB69-23CF-44E3-9099-C40C66FF867C}">
                  <a14:compatExt spid="_x0000_s69647"/>
                </a:ext>
                <a:ext uri="{FF2B5EF4-FFF2-40B4-BE49-F238E27FC236}">
                  <a16:creationId xmlns:a16="http://schemas.microsoft.com/office/drawing/2014/main" id="{00000000-0008-0000-0400-00000F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861</xdr:row>
          <xdr:rowOff>85725</xdr:rowOff>
        </xdr:from>
        <xdr:to>
          <xdr:col>40</xdr:col>
          <xdr:colOff>152400</xdr:colOff>
          <xdr:row>864</xdr:row>
          <xdr:rowOff>0</xdr:rowOff>
        </xdr:to>
        <xdr:sp macro="" textlink="">
          <xdr:nvSpPr>
            <xdr:cNvPr id="69648" name="Group Box 必10-2" hidden="1">
              <a:extLst>
                <a:ext uri="{63B3BB69-23CF-44E3-9099-C40C66FF867C}">
                  <a14:compatExt spid="_x0000_s69648"/>
                </a:ext>
                <a:ext uri="{FF2B5EF4-FFF2-40B4-BE49-F238E27FC236}">
                  <a16:creationId xmlns:a16="http://schemas.microsoft.com/office/drawing/2014/main" id="{00000000-0008-0000-0400-000010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863</xdr:row>
          <xdr:rowOff>47625</xdr:rowOff>
        </xdr:from>
        <xdr:to>
          <xdr:col>40</xdr:col>
          <xdr:colOff>152400</xdr:colOff>
          <xdr:row>865</xdr:row>
          <xdr:rowOff>57150</xdr:rowOff>
        </xdr:to>
        <xdr:sp macro="" textlink="">
          <xdr:nvSpPr>
            <xdr:cNvPr id="69649" name="Group Box 必10-3" hidden="1">
              <a:extLst>
                <a:ext uri="{63B3BB69-23CF-44E3-9099-C40C66FF867C}">
                  <a14:compatExt spid="_x0000_s69649"/>
                </a:ext>
                <a:ext uri="{FF2B5EF4-FFF2-40B4-BE49-F238E27FC236}">
                  <a16:creationId xmlns:a16="http://schemas.microsoft.com/office/drawing/2014/main" id="{00000000-0008-0000-0400-000011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885</xdr:row>
          <xdr:rowOff>114300</xdr:rowOff>
        </xdr:from>
        <xdr:to>
          <xdr:col>41</xdr:col>
          <xdr:colOff>114300</xdr:colOff>
          <xdr:row>888</xdr:row>
          <xdr:rowOff>123825</xdr:rowOff>
        </xdr:to>
        <xdr:sp macro="" textlink="">
          <xdr:nvSpPr>
            <xdr:cNvPr id="69653" name="Group Box 必11-1" hidden="1">
              <a:extLst>
                <a:ext uri="{63B3BB69-23CF-44E3-9099-C40C66FF867C}">
                  <a14:compatExt spid="_x0000_s69653"/>
                </a:ext>
                <a:ext uri="{FF2B5EF4-FFF2-40B4-BE49-F238E27FC236}">
                  <a16:creationId xmlns:a16="http://schemas.microsoft.com/office/drawing/2014/main" id="{00000000-0008-0000-0400-000015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892</xdr:row>
          <xdr:rowOff>66675</xdr:rowOff>
        </xdr:from>
        <xdr:to>
          <xdr:col>40</xdr:col>
          <xdr:colOff>180975</xdr:colOff>
          <xdr:row>894</xdr:row>
          <xdr:rowOff>47625</xdr:rowOff>
        </xdr:to>
        <xdr:sp macro="" textlink="">
          <xdr:nvSpPr>
            <xdr:cNvPr id="69651" name="Group Box 必11-2" hidden="1">
              <a:extLst>
                <a:ext uri="{63B3BB69-23CF-44E3-9099-C40C66FF867C}">
                  <a14:compatExt spid="_x0000_s69651"/>
                </a:ext>
                <a:ext uri="{FF2B5EF4-FFF2-40B4-BE49-F238E27FC236}">
                  <a16:creationId xmlns:a16="http://schemas.microsoft.com/office/drawing/2014/main" id="{00000000-0008-0000-0400-000013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894</xdr:row>
          <xdr:rowOff>47625</xdr:rowOff>
        </xdr:from>
        <xdr:to>
          <xdr:col>40</xdr:col>
          <xdr:colOff>152400</xdr:colOff>
          <xdr:row>896</xdr:row>
          <xdr:rowOff>57150</xdr:rowOff>
        </xdr:to>
        <xdr:sp macro="" textlink="">
          <xdr:nvSpPr>
            <xdr:cNvPr id="69652" name="Group Box 必11-3" hidden="1">
              <a:extLst>
                <a:ext uri="{63B3BB69-23CF-44E3-9099-C40C66FF867C}">
                  <a14:compatExt spid="_x0000_s69652"/>
                </a:ext>
                <a:ext uri="{FF2B5EF4-FFF2-40B4-BE49-F238E27FC236}">
                  <a16:creationId xmlns:a16="http://schemas.microsoft.com/office/drawing/2014/main" id="{00000000-0008-0000-0400-000014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918</xdr:row>
          <xdr:rowOff>85725</xdr:rowOff>
        </xdr:from>
        <xdr:to>
          <xdr:col>40</xdr:col>
          <xdr:colOff>142875</xdr:colOff>
          <xdr:row>921</xdr:row>
          <xdr:rowOff>114300</xdr:rowOff>
        </xdr:to>
        <xdr:sp macro="" textlink="">
          <xdr:nvSpPr>
            <xdr:cNvPr id="69654" name="Group Box 選19-1" hidden="1">
              <a:extLst>
                <a:ext uri="{63B3BB69-23CF-44E3-9099-C40C66FF867C}">
                  <a14:compatExt spid="_x0000_s69654"/>
                </a:ext>
                <a:ext uri="{FF2B5EF4-FFF2-40B4-BE49-F238E27FC236}">
                  <a16:creationId xmlns:a16="http://schemas.microsoft.com/office/drawing/2014/main" id="{00000000-0008-0000-0400-000016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925</xdr:row>
          <xdr:rowOff>47625</xdr:rowOff>
        </xdr:from>
        <xdr:to>
          <xdr:col>40</xdr:col>
          <xdr:colOff>142875</xdr:colOff>
          <xdr:row>928</xdr:row>
          <xdr:rowOff>0</xdr:rowOff>
        </xdr:to>
        <xdr:sp macro="" textlink="">
          <xdr:nvSpPr>
            <xdr:cNvPr id="69655" name="Group Box 選19-2" hidden="1">
              <a:extLst>
                <a:ext uri="{63B3BB69-23CF-44E3-9099-C40C66FF867C}">
                  <a14:compatExt spid="_x0000_s69655"/>
                </a:ext>
                <a:ext uri="{FF2B5EF4-FFF2-40B4-BE49-F238E27FC236}">
                  <a16:creationId xmlns:a16="http://schemas.microsoft.com/office/drawing/2014/main" id="{00000000-0008-0000-0400-000017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927</xdr:row>
          <xdr:rowOff>57150</xdr:rowOff>
        </xdr:from>
        <xdr:to>
          <xdr:col>40</xdr:col>
          <xdr:colOff>123825</xdr:colOff>
          <xdr:row>929</xdr:row>
          <xdr:rowOff>104775</xdr:rowOff>
        </xdr:to>
        <xdr:sp macro="" textlink="">
          <xdr:nvSpPr>
            <xdr:cNvPr id="69656" name="Group Box 選19-3" hidden="1">
              <a:extLst>
                <a:ext uri="{63B3BB69-23CF-44E3-9099-C40C66FF867C}">
                  <a14:compatExt spid="_x0000_s69656"/>
                </a:ext>
                <a:ext uri="{FF2B5EF4-FFF2-40B4-BE49-F238E27FC236}">
                  <a16:creationId xmlns:a16="http://schemas.microsoft.com/office/drawing/2014/main" id="{00000000-0008-0000-0400-00001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950</xdr:row>
          <xdr:rowOff>9525</xdr:rowOff>
        </xdr:from>
        <xdr:to>
          <xdr:col>40</xdr:col>
          <xdr:colOff>114300</xdr:colOff>
          <xdr:row>952</xdr:row>
          <xdr:rowOff>85725</xdr:rowOff>
        </xdr:to>
        <xdr:sp macro="" textlink="">
          <xdr:nvSpPr>
            <xdr:cNvPr id="69657" name="Group Box 選20-1" hidden="1">
              <a:extLst>
                <a:ext uri="{63B3BB69-23CF-44E3-9099-C40C66FF867C}">
                  <a14:compatExt spid="_x0000_s69657"/>
                </a:ext>
                <a:ext uri="{FF2B5EF4-FFF2-40B4-BE49-F238E27FC236}">
                  <a16:creationId xmlns:a16="http://schemas.microsoft.com/office/drawing/2014/main" id="{00000000-0008-0000-0400-00001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956</xdr:row>
          <xdr:rowOff>95250</xdr:rowOff>
        </xdr:from>
        <xdr:to>
          <xdr:col>40</xdr:col>
          <xdr:colOff>104775</xdr:colOff>
          <xdr:row>958</xdr:row>
          <xdr:rowOff>76200</xdr:rowOff>
        </xdr:to>
        <xdr:sp macro="" textlink="">
          <xdr:nvSpPr>
            <xdr:cNvPr id="69658" name="Group Box 選20-2" hidden="1">
              <a:extLst>
                <a:ext uri="{63B3BB69-23CF-44E3-9099-C40C66FF867C}">
                  <a14:compatExt spid="_x0000_s69658"/>
                </a:ext>
                <a:ext uri="{FF2B5EF4-FFF2-40B4-BE49-F238E27FC236}">
                  <a16:creationId xmlns:a16="http://schemas.microsoft.com/office/drawing/2014/main" id="{00000000-0008-0000-0400-00001A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958</xdr:row>
          <xdr:rowOff>28575</xdr:rowOff>
        </xdr:from>
        <xdr:to>
          <xdr:col>40</xdr:col>
          <xdr:colOff>142875</xdr:colOff>
          <xdr:row>960</xdr:row>
          <xdr:rowOff>104775</xdr:rowOff>
        </xdr:to>
        <xdr:sp macro="" textlink="">
          <xdr:nvSpPr>
            <xdr:cNvPr id="69659" name="Group Box 選20-3" hidden="1">
              <a:extLst>
                <a:ext uri="{63B3BB69-23CF-44E3-9099-C40C66FF867C}">
                  <a14:compatExt spid="_x0000_s69659"/>
                </a:ext>
                <a:ext uri="{FF2B5EF4-FFF2-40B4-BE49-F238E27FC236}">
                  <a16:creationId xmlns:a16="http://schemas.microsoft.com/office/drawing/2014/main" id="{00000000-0008-0000-0400-00001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981</xdr:row>
          <xdr:rowOff>0</xdr:rowOff>
        </xdr:from>
        <xdr:to>
          <xdr:col>40</xdr:col>
          <xdr:colOff>38100</xdr:colOff>
          <xdr:row>983</xdr:row>
          <xdr:rowOff>104775</xdr:rowOff>
        </xdr:to>
        <xdr:sp macro="" textlink="">
          <xdr:nvSpPr>
            <xdr:cNvPr id="69660" name="Group Box 選21-1" hidden="1">
              <a:extLst>
                <a:ext uri="{63B3BB69-23CF-44E3-9099-C40C66FF867C}">
                  <a14:compatExt spid="_x0000_s69660"/>
                </a:ext>
                <a:ext uri="{FF2B5EF4-FFF2-40B4-BE49-F238E27FC236}">
                  <a16:creationId xmlns:a16="http://schemas.microsoft.com/office/drawing/2014/main" id="{00000000-0008-0000-0400-00001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987</xdr:row>
          <xdr:rowOff>47625</xdr:rowOff>
        </xdr:from>
        <xdr:to>
          <xdr:col>40</xdr:col>
          <xdr:colOff>123825</xdr:colOff>
          <xdr:row>990</xdr:row>
          <xdr:rowOff>0</xdr:rowOff>
        </xdr:to>
        <xdr:sp macro="" textlink="">
          <xdr:nvSpPr>
            <xdr:cNvPr id="69661" name="Group Box 選21-2" hidden="1">
              <a:extLst>
                <a:ext uri="{63B3BB69-23CF-44E3-9099-C40C66FF867C}">
                  <a14:compatExt spid="_x0000_s69661"/>
                </a:ext>
                <a:ext uri="{FF2B5EF4-FFF2-40B4-BE49-F238E27FC236}">
                  <a16:creationId xmlns:a16="http://schemas.microsoft.com/office/drawing/2014/main" id="{00000000-0008-0000-0400-00001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989</xdr:row>
          <xdr:rowOff>0</xdr:rowOff>
        </xdr:from>
        <xdr:to>
          <xdr:col>40</xdr:col>
          <xdr:colOff>171450</xdr:colOff>
          <xdr:row>991</xdr:row>
          <xdr:rowOff>104775</xdr:rowOff>
        </xdr:to>
        <xdr:sp macro="" textlink="">
          <xdr:nvSpPr>
            <xdr:cNvPr id="69662" name="Group Box 選21-3" hidden="1">
              <a:extLst>
                <a:ext uri="{63B3BB69-23CF-44E3-9099-C40C66FF867C}">
                  <a14:compatExt spid="_x0000_s69662"/>
                </a:ext>
                <a:ext uri="{FF2B5EF4-FFF2-40B4-BE49-F238E27FC236}">
                  <a16:creationId xmlns:a16="http://schemas.microsoft.com/office/drawing/2014/main" id="{00000000-0008-0000-0400-00001E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1011</xdr:row>
          <xdr:rowOff>171450</xdr:rowOff>
        </xdr:from>
        <xdr:to>
          <xdr:col>40</xdr:col>
          <xdr:colOff>38100</xdr:colOff>
          <xdr:row>1014</xdr:row>
          <xdr:rowOff>104775</xdr:rowOff>
        </xdr:to>
        <xdr:sp macro="" textlink="">
          <xdr:nvSpPr>
            <xdr:cNvPr id="69663" name="Group Box 選22-1" hidden="1">
              <a:extLst>
                <a:ext uri="{63B3BB69-23CF-44E3-9099-C40C66FF867C}">
                  <a14:compatExt spid="_x0000_s69663"/>
                </a:ext>
                <a:ext uri="{FF2B5EF4-FFF2-40B4-BE49-F238E27FC236}">
                  <a16:creationId xmlns:a16="http://schemas.microsoft.com/office/drawing/2014/main" id="{00000000-0008-0000-0400-00001F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1018</xdr:row>
          <xdr:rowOff>85725</xdr:rowOff>
        </xdr:from>
        <xdr:to>
          <xdr:col>40</xdr:col>
          <xdr:colOff>152400</xdr:colOff>
          <xdr:row>1021</xdr:row>
          <xdr:rowOff>0</xdr:rowOff>
        </xdr:to>
        <xdr:sp macro="" textlink="">
          <xdr:nvSpPr>
            <xdr:cNvPr id="69664" name="Group Box 選22-2" hidden="1">
              <a:extLst>
                <a:ext uri="{63B3BB69-23CF-44E3-9099-C40C66FF867C}">
                  <a14:compatExt spid="_x0000_s69664"/>
                </a:ext>
                <a:ext uri="{FF2B5EF4-FFF2-40B4-BE49-F238E27FC236}">
                  <a16:creationId xmlns:a16="http://schemas.microsoft.com/office/drawing/2014/main" id="{00000000-0008-0000-0400-000020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1020</xdr:row>
          <xdr:rowOff>28575</xdr:rowOff>
        </xdr:from>
        <xdr:to>
          <xdr:col>40</xdr:col>
          <xdr:colOff>142875</xdr:colOff>
          <xdr:row>1022</xdr:row>
          <xdr:rowOff>123825</xdr:rowOff>
        </xdr:to>
        <xdr:sp macro="" textlink="">
          <xdr:nvSpPr>
            <xdr:cNvPr id="69665" name="Group Box 選22-3" hidden="1">
              <a:extLst>
                <a:ext uri="{63B3BB69-23CF-44E3-9099-C40C66FF867C}">
                  <a14:compatExt spid="_x0000_s69665"/>
                </a:ext>
                <a:ext uri="{FF2B5EF4-FFF2-40B4-BE49-F238E27FC236}">
                  <a16:creationId xmlns:a16="http://schemas.microsoft.com/office/drawing/2014/main" id="{00000000-0008-0000-0400-000021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1042</xdr:row>
          <xdr:rowOff>85725</xdr:rowOff>
        </xdr:from>
        <xdr:to>
          <xdr:col>40</xdr:col>
          <xdr:colOff>133350</xdr:colOff>
          <xdr:row>1045</xdr:row>
          <xdr:rowOff>104775</xdr:rowOff>
        </xdr:to>
        <xdr:sp macro="" textlink="">
          <xdr:nvSpPr>
            <xdr:cNvPr id="69666" name="Group Box 選23-1" hidden="1">
              <a:extLst>
                <a:ext uri="{63B3BB69-23CF-44E3-9099-C40C66FF867C}">
                  <a14:compatExt spid="_x0000_s69666"/>
                </a:ext>
                <a:ext uri="{FF2B5EF4-FFF2-40B4-BE49-F238E27FC236}">
                  <a16:creationId xmlns:a16="http://schemas.microsoft.com/office/drawing/2014/main" id="{00000000-0008-0000-0400-000022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1049</xdr:row>
          <xdr:rowOff>19050</xdr:rowOff>
        </xdr:from>
        <xdr:to>
          <xdr:col>40</xdr:col>
          <xdr:colOff>123825</xdr:colOff>
          <xdr:row>1051</xdr:row>
          <xdr:rowOff>85725</xdr:rowOff>
        </xdr:to>
        <xdr:sp macro="" textlink="">
          <xdr:nvSpPr>
            <xdr:cNvPr id="69667" name="Group Box 選23-2" hidden="1">
              <a:extLst>
                <a:ext uri="{63B3BB69-23CF-44E3-9099-C40C66FF867C}">
                  <a14:compatExt spid="_x0000_s69667"/>
                </a:ext>
                <a:ext uri="{FF2B5EF4-FFF2-40B4-BE49-F238E27FC236}">
                  <a16:creationId xmlns:a16="http://schemas.microsoft.com/office/drawing/2014/main" id="{00000000-0008-0000-0400-000023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1051</xdr:row>
          <xdr:rowOff>28575</xdr:rowOff>
        </xdr:from>
        <xdr:to>
          <xdr:col>40</xdr:col>
          <xdr:colOff>152400</xdr:colOff>
          <xdr:row>1053</xdr:row>
          <xdr:rowOff>66675</xdr:rowOff>
        </xdr:to>
        <xdr:sp macro="" textlink="">
          <xdr:nvSpPr>
            <xdr:cNvPr id="69668" name="Group Box 選23-3" hidden="1">
              <a:extLst>
                <a:ext uri="{63B3BB69-23CF-44E3-9099-C40C66FF867C}">
                  <a14:compatExt spid="_x0000_s69668"/>
                </a:ext>
                <a:ext uri="{FF2B5EF4-FFF2-40B4-BE49-F238E27FC236}">
                  <a16:creationId xmlns:a16="http://schemas.microsoft.com/office/drawing/2014/main" id="{00000000-0008-0000-0400-000024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1073</xdr:row>
          <xdr:rowOff>161925</xdr:rowOff>
        </xdr:from>
        <xdr:to>
          <xdr:col>40</xdr:col>
          <xdr:colOff>152400</xdr:colOff>
          <xdr:row>1076</xdr:row>
          <xdr:rowOff>114300</xdr:rowOff>
        </xdr:to>
        <xdr:sp macro="" textlink="">
          <xdr:nvSpPr>
            <xdr:cNvPr id="69670" name="Group Box 選24-1" hidden="1">
              <a:extLst>
                <a:ext uri="{63B3BB69-23CF-44E3-9099-C40C66FF867C}">
                  <a14:compatExt spid="_x0000_s69670"/>
                </a:ext>
                <a:ext uri="{FF2B5EF4-FFF2-40B4-BE49-F238E27FC236}">
                  <a16:creationId xmlns:a16="http://schemas.microsoft.com/office/drawing/2014/main" id="{00000000-0008-0000-0400-000026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1080</xdr:row>
          <xdr:rowOff>76200</xdr:rowOff>
        </xdr:from>
        <xdr:to>
          <xdr:col>40</xdr:col>
          <xdr:colOff>133350</xdr:colOff>
          <xdr:row>1082</xdr:row>
          <xdr:rowOff>66675</xdr:rowOff>
        </xdr:to>
        <xdr:sp macro="" textlink="">
          <xdr:nvSpPr>
            <xdr:cNvPr id="69671" name="Group Box 選24-2" hidden="1">
              <a:extLst>
                <a:ext uri="{63B3BB69-23CF-44E3-9099-C40C66FF867C}">
                  <a14:compatExt spid="_x0000_s69671"/>
                </a:ext>
                <a:ext uri="{FF2B5EF4-FFF2-40B4-BE49-F238E27FC236}">
                  <a16:creationId xmlns:a16="http://schemas.microsoft.com/office/drawing/2014/main" id="{00000000-0008-0000-0400-000027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1082</xdr:row>
          <xdr:rowOff>0</xdr:rowOff>
        </xdr:from>
        <xdr:to>
          <xdr:col>40</xdr:col>
          <xdr:colOff>152400</xdr:colOff>
          <xdr:row>1084</xdr:row>
          <xdr:rowOff>57150</xdr:rowOff>
        </xdr:to>
        <xdr:sp macro="" textlink="">
          <xdr:nvSpPr>
            <xdr:cNvPr id="69672" name="Group Box 選24-3" hidden="1">
              <a:extLst>
                <a:ext uri="{63B3BB69-23CF-44E3-9099-C40C66FF867C}">
                  <a14:compatExt spid="_x0000_s69672"/>
                </a:ext>
                <a:ext uri="{FF2B5EF4-FFF2-40B4-BE49-F238E27FC236}">
                  <a16:creationId xmlns:a16="http://schemas.microsoft.com/office/drawing/2014/main" id="{00000000-0008-0000-0400-00002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1139</xdr:row>
          <xdr:rowOff>161925</xdr:rowOff>
        </xdr:from>
        <xdr:to>
          <xdr:col>40</xdr:col>
          <xdr:colOff>114300</xdr:colOff>
          <xdr:row>1142</xdr:row>
          <xdr:rowOff>114300</xdr:rowOff>
        </xdr:to>
        <xdr:sp macro="" textlink="">
          <xdr:nvSpPr>
            <xdr:cNvPr id="69673" name="Group Box 必13-1" hidden="1">
              <a:extLst>
                <a:ext uri="{63B3BB69-23CF-44E3-9099-C40C66FF867C}">
                  <a14:compatExt spid="_x0000_s69673"/>
                </a:ext>
                <a:ext uri="{FF2B5EF4-FFF2-40B4-BE49-F238E27FC236}">
                  <a16:creationId xmlns:a16="http://schemas.microsoft.com/office/drawing/2014/main" id="{00000000-0008-0000-0400-00002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1146</xdr:row>
          <xdr:rowOff>76200</xdr:rowOff>
        </xdr:from>
        <xdr:to>
          <xdr:col>40</xdr:col>
          <xdr:colOff>152400</xdr:colOff>
          <xdr:row>1149</xdr:row>
          <xdr:rowOff>38100</xdr:rowOff>
        </xdr:to>
        <xdr:sp macro="" textlink="">
          <xdr:nvSpPr>
            <xdr:cNvPr id="69674" name="Group Box 必13-2" hidden="1">
              <a:extLst>
                <a:ext uri="{63B3BB69-23CF-44E3-9099-C40C66FF867C}">
                  <a14:compatExt spid="_x0000_s69674"/>
                </a:ext>
                <a:ext uri="{FF2B5EF4-FFF2-40B4-BE49-F238E27FC236}">
                  <a16:creationId xmlns:a16="http://schemas.microsoft.com/office/drawing/2014/main" id="{00000000-0008-0000-0400-00002A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1148</xdr:row>
          <xdr:rowOff>9525</xdr:rowOff>
        </xdr:from>
        <xdr:to>
          <xdr:col>40</xdr:col>
          <xdr:colOff>180975</xdr:colOff>
          <xdr:row>1150</xdr:row>
          <xdr:rowOff>85725</xdr:rowOff>
        </xdr:to>
        <xdr:sp macro="" textlink="">
          <xdr:nvSpPr>
            <xdr:cNvPr id="69675" name="Group Box 必13-3" hidden="1">
              <a:extLst>
                <a:ext uri="{63B3BB69-23CF-44E3-9099-C40C66FF867C}">
                  <a14:compatExt spid="_x0000_s69675"/>
                </a:ext>
                <a:ext uri="{FF2B5EF4-FFF2-40B4-BE49-F238E27FC236}">
                  <a16:creationId xmlns:a16="http://schemas.microsoft.com/office/drawing/2014/main" id="{00000000-0008-0000-0400-00002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1170</xdr:row>
          <xdr:rowOff>152400</xdr:rowOff>
        </xdr:from>
        <xdr:to>
          <xdr:col>40</xdr:col>
          <xdr:colOff>57150</xdr:colOff>
          <xdr:row>1173</xdr:row>
          <xdr:rowOff>123825</xdr:rowOff>
        </xdr:to>
        <xdr:sp macro="" textlink="">
          <xdr:nvSpPr>
            <xdr:cNvPr id="69676" name="Group Box 必14-1" hidden="1">
              <a:extLst>
                <a:ext uri="{63B3BB69-23CF-44E3-9099-C40C66FF867C}">
                  <a14:compatExt spid="_x0000_s69676"/>
                </a:ext>
                <a:ext uri="{FF2B5EF4-FFF2-40B4-BE49-F238E27FC236}">
                  <a16:creationId xmlns:a16="http://schemas.microsoft.com/office/drawing/2014/main" id="{00000000-0008-0000-0400-00002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1177</xdr:row>
          <xdr:rowOff>57150</xdr:rowOff>
        </xdr:from>
        <xdr:to>
          <xdr:col>40</xdr:col>
          <xdr:colOff>66675</xdr:colOff>
          <xdr:row>1180</xdr:row>
          <xdr:rowOff>0</xdr:rowOff>
        </xdr:to>
        <xdr:sp macro="" textlink="">
          <xdr:nvSpPr>
            <xdr:cNvPr id="69677" name="Group Box 必14-2" hidden="1">
              <a:extLst>
                <a:ext uri="{63B3BB69-23CF-44E3-9099-C40C66FF867C}">
                  <a14:compatExt spid="_x0000_s69677"/>
                </a:ext>
                <a:ext uri="{FF2B5EF4-FFF2-40B4-BE49-F238E27FC236}">
                  <a16:creationId xmlns:a16="http://schemas.microsoft.com/office/drawing/2014/main" id="{00000000-0008-0000-0400-00002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1179</xdr:row>
          <xdr:rowOff>38100</xdr:rowOff>
        </xdr:from>
        <xdr:to>
          <xdr:col>40</xdr:col>
          <xdr:colOff>104775</xdr:colOff>
          <xdr:row>1181</xdr:row>
          <xdr:rowOff>66675</xdr:rowOff>
        </xdr:to>
        <xdr:sp macro="" textlink="">
          <xdr:nvSpPr>
            <xdr:cNvPr id="69678" name="Group Box 必14-3" hidden="1">
              <a:extLst>
                <a:ext uri="{63B3BB69-23CF-44E3-9099-C40C66FF867C}">
                  <a14:compatExt spid="_x0000_s69678"/>
                </a:ext>
                <a:ext uri="{FF2B5EF4-FFF2-40B4-BE49-F238E27FC236}">
                  <a16:creationId xmlns:a16="http://schemas.microsoft.com/office/drawing/2014/main" id="{00000000-0008-0000-0400-00002E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1201</xdr:row>
          <xdr:rowOff>133350</xdr:rowOff>
        </xdr:from>
        <xdr:to>
          <xdr:col>39</xdr:col>
          <xdr:colOff>114300</xdr:colOff>
          <xdr:row>1204</xdr:row>
          <xdr:rowOff>85725</xdr:rowOff>
        </xdr:to>
        <xdr:sp macro="" textlink="">
          <xdr:nvSpPr>
            <xdr:cNvPr id="69679" name="Group Box 必15-1" hidden="1">
              <a:extLst>
                <a:ext uri="{63B3BB69-23CF-44E3-9099-C40C66FF867C}">
                  <a14:compatExt spid="_x0000_s69679"/>
                </a:ext>
                <a:ext uri="{FF2B5EF4-FFF2-40B4-BE49-F238E27FC236}">
                  <a16:creationId xmlns:a16="http://schemas.microsoft.com/office/drawing/2014/main" id="{00000000-0008-0000-0400-00002F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1207</xdr:row>
          <xdr:rowOff>142875</xdr:rowOff>
        </xdr:from>
        <xdr:to>
          <xdr:col>40</xdr:col>
          <xdr:colOff>123825</xdr:colOff>
          <xdr:row>1211</xdr:row>
          <xdr:rowOff>38100</xdr:rowOff>
        </xdr:to>
        <xdr:sp macro="" textlink="">
          <xdr:nvSpPr>
            <xdr:cNvPr id="69680" name="Group Box 必15-2" hidden="1">
              <a:extLst>
                <a:ext uri="{63B3BB69-23CF-44E3-9099-C40C66FF867C}">
                  <a14:compatExt spid="_x0000_s69680"/>
                </a:ext>
                <a:ext uri="{FF2B5EF4-FFF2-40B4-BE49-F238E27FC236}">
                  <a16:creationId xmlns:a16="http://schemas.microsoft.com/office/drawing/2014/main" id="{00000000-0008-0000-0400-000030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1210</xdr:row>
          <xdr:rowOff>9525</xdr:rowOff>
        </xdr:from>
        <xdr:to>
          <xdr:col>40</xdr:col>
          <xdr:colOff>152400</xdr:colOff>
          <xdr:row>1212</xdr:row>
          <xdr:rowOff>104775</xdr:rowOff>
        </xdr:to>
        <xdr:sp macro="" textlink="">
          <xdr:nvSpPr>
            <xdr:cNvPr id="69681" name="Group Box 必15-3" hidden="1">
              <a:extLst>
                <a:ext uri="{63B3BB69-23CF-44E3-9099-C40C66FF867C}">
                  <a14:compatExt spid="_x0000_s69681"/>
                </a:ext>
                <a:ext uri="{FF2B5EF4-FFF2-40B4-BE49-F238E27FC236}">
                  <a16:creationId xmlns:a16="http://schemas.microsoft.com/office/drawing/2014/main" id="{00000000-0008-0000-0400-000031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1233</xdr:row>
          <xdr:rowOff>0</xdr:rowOff>
        </xdr:from>
        <xdr:to>
          <xdr:col>40</xdr:col>
          <xdr:colOff>66675</xdr:colOff>
          <xdr:row>1235</xdr:row>
          <xdr:rowOff>114300</xdr:rowOff>
        </xdr:to>
        <xdr:sp macro="" textlink="">
          <xdr:nvSpPr>
            <xdr:cNvPr id="69682" name="Group Box 必16-1" hidden="1">
              <a:extLst>
                <a:ext uri="{63B3BB69-23CF-44E3-9099-C40C66FF867C}">
                  <a14:compatExt spid="_x0000_s69682"/>
                </a:ext>
                <a:ext uri="{FF2B5EF4-FFF2-40B4-BE49-F238E27FC236}">
                  <a16:creationId xmlns:a16="http://schemas.microsoft.com/office/drawing/2014/main" id="{00000000-0008-0000-0400-000032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1239</xdr:row>
          <xdr:rowOff>76200</xdr:rowOff>
        </xdr:from>
        <xdr:to>
          <xdr:col>40</xdr:col>
          <xdr:colOff>142875</xdr:colOff>
          <xdr:row>1242</xdr:row>
          <xdr:rowOff>0</xdr:rowOff>
        </xdr:to>
        <xdr:sp macro="" textlink="">
          <xdr:nvSpPr>
            <xdr:cNvPr id="69683" name="Group Box 必16-2" hidden="1">
              <a:extLst>
                <a:ext uri="{63B3BB69-23CF-44E3-9099-C40C66FF867C}">
                  <a14:compatExt spid="_x0000_s69683"/>
                </a:ext>
                <a:ext uri="{FF2B5EF4-FFF2-40B4-BE49-F238E27FC236}">
                  <a16:creationId xmlns:a16="http://schemas.microsoft.com/office/drawing/2014/main" id="{00000000-0008-0000-0400-000033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1241</xdr:row>
          <xdr:rowOff>19050</xdr:rowOff>
        </xdr:from>
        <xdr:to>
          <xdr:col>40</xdr:col>
          <xdr:colOff>142875</xdr:colOff>
          <xdr:row>1243</xdr:row>
          <xdr:rowOff>66675</xdr:rowOff>
        </xdr:to>
        <xdr:sp macro="" textlink="">
          <xdr:nvSpPr>
            <xdr:cNvPr id="69684" name="Group Box 必16-3" hidden="1">
              <a:extLst>
                <a:ext uri="{63B3BB69-23CF-44E3-9099-C40C66FF867C}">
                  <a14:compatExt spid="_x0000_s69684"/>
                </a:ext>
                <a:ext uri="{FF2B5EF4-FFF2-40B4-BE49-F238E27FC236}">
                  <a16:creationId xmlns:a16="http://schemas.microsoft.com/office/drawing/2014/main" id="{00000000-0008-0000-0400-000034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1263</xdr:row>
          <xdr:rowOff>161925</xdr:rowOff>
        </xdr:from>
        <xdr:to>
          <xdr:col>41</xdr:col>
          <xdr:colOff>38100</xdr:colOff>
          <xdr:row>1266</xdr:row>
          <xdr:rowOff>123825</xdr:rowOff>
        </xdr:to>
        <xdr:sp macro="" textlink="">
          <xdr:nvSpPr>
            <xdr:cNvPr id="69685" name="Group Box 必17-1" hidden="1">
              <a:extLst>
                <a:ext uri="{63B3BB69-23CF-44E3-9099-C40C66FF867C}">
                  <a14:compatExt spid="_x0000_s69685"/>
                </a:ext>
                <a:ext uri="{FF2B5EF4-FFF2-40B4-BE49-F238E27FC236}">
                  <a16:creationId xmlns:a16="http://schemas.microsoft.com/office/drawing/2014/main" id="{00000000-0008-0000-0400-000035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1270</xdr:row>
          <xdr:rowOff>76200</xdr:rowOff>
        </xdr:from>
        <xdr:to>
          <xdr:col>40</xdr:col>
          <xdr:colOff>133350</xdr:colOff>
          <xdr:row>1272</xdr:row>
          <xdr:rowOff>76200</xdr:rowOff>
        </xdr:to>
        <xdr:sp macro="" textlink="">
          <xdr:nvSpPr>
            <xdr:cNvPr id="69686" name="Group Box 必17-2" hidden="1">
              <a:extLst>
                <a:ext uri="{63B3BB69-23CF-44E3-9099-C40C66FF867C}">
                  <a14:compatExt spid="_x0000_s69686"/>
                </a:ext>
                <a:ext uri="{FF2B5EF4-FFF2-40B4-BE49-F238E27FC236}">
                  <a16:creationId xmlns:a16="http://schemas.microsoft.com/office/drawing/2014/main" id="{00000000-0008-0000-0400-000036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1272</xdr:row>
          <xdr:rowOff>38100</xdr:rowOff>
        </xdr:from>
        <xdr:to>
          <xdr:col>40</xdr:col>
          <xdr:colOff>133350</xdr:colOff>
          <xdr:row>1274</xdr:row>
          <xdr:rowOff>123825</xdr:rowOff>
        </xdr:to>
        <xdr:sp macro="" textlink="">
          <xdr:nvSpPr>
            <xdr:cNvPr id="69687" name="Group Box 必17-3" hidden="1">
              <a:extLst>
                <a:ext uri="{63B3BB69-23CF-44E3-9099-C40C66FF867C}">
                  <a14:compatExt spid="_x0000_s69687"/>
                </a:ext>
                <a:ext uri="{FF2B5EF4-FFF2-40B4-BE49-F238E27FC236}">
                  <a16:creationId xmlns:a16="http://schemas.microsoft.com/office/drawing/2014/main" id="{00000000-0008-0000-0400-000037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1297</xdr:row>
          <xdr:rowOff>9525</xdr:rowOff>
        </xdr:from>
        <xdr:to>
          <xdr:col>41</xdr:col>
          <xdr:colOff>47625</xdr:colOff>
          <xdr:row>1299</xdr:row>
          <xdr:rowOff>104775</xdr:rowOff>
        </xdr:to>
        <xdr:sp macro="" textlink="">
          <xdr:nvSpPr>
            <xdr:cNvPr id="69688" name="Group Box 選25-1" hidden="1">
              <a:extLst>
                <a:ext uri="{63B3BB69-23CF-44E3-9099-C40C66FF867C}">
                  <a14:compatExt spid="_x0000_s69688"/>
                </a:ext>
                <a:ext uri="{FF2B5EF4-FFF2-40B4-BE49-F238E27FC236}">
                  <a16:creationId xmlns:a16="http://schemas.microsoft.com/office/drawing/2014/main" id="{00000000-0008-0000-0400-00003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1303</xdr:row>
          <xdr:rowOff>76200</xdr:rowOff>
        </xdr:from>
        <xdr:to>
          <xdr:col>40</xdr:col>
          <xdr:colOff>104775</xdr:colOff>
          <xdr:row>1305</xdr:row>
          <xdr:rowOff>85725</xdr:rowOff>
        </xdr:to>
        <xdr:sp macro="" textlink="">
          <xdr:nvSpPr>
            <xdr:cNvPr id="69689" name="Group Box 選25-2" hidden="1">
              <a:extLst>
                <a:ext uri="{63B3BB69-23CF-44E3-9099-C40C66FF867C}">
                  <a14:compatExt spid="_x0000_s69689"/>
                </a:ext>
                <a:ext uri="{FF2B5EF4-FFF2-40B4-BE49-F238E27FC236}">
                  <a16:creationId xmlns:a16="http://schemas.microsoft.com/office/drawing/2014/main" id="{00000000-0008-0000-0400-00003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1304</xdr:row>
          <xdr:rowOff>161925</xdr:rowOff>
        </xdr:from>
        <xdr:to>
          <xdr:col>40</xdr:col>
          <xdr:colOff>85725</xdr:colOff>
          <xdr:row>1307</xdr:row>
          <xdr:rowOff>104775</xdr:rowOff>
        </xdr:to>
        <xdr:sp macro="" textlink="">
          <xdr:nvSpPr>
            <xdr:cNvPr id="69690" name="Group Box 選25-3" hidden="1">
              <a:extLst>
                <a:ext uri="{63B3BB69-23CF-44E3-9099-C40C66FF867C}">
                  <a14:compatExt spid="_x0000_s69690"/>
                </a:ext>
                <a:ext uri="{FF2B5EF4-FFF2-40B4-BE49-F238E27FC236}">
                  <a16:creationId xmlns:a16="http://schemas.microsoft.com/office/drawing/2014/main" id="{00000000-0008-0000-0400-00003A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1328</xdr:row>
          <xdr:rowOff>9525</xdr:rowOff>
        </xdr:from>
        <xdr:to>
          <xdr:col>40</xdr:col>
          <xdr:colOff>57150</xdr:colOff>
          <xdr:row>1330</xdr:row>
          <xdr:rowOff>76200</xdr:rowOff>
        </xdr:to>
        <xdr:sp macro="" textlink="">
          <xdr:nvSpPr>
            <xdr:cNvPr id="69691" name="Group Box 選26-1" hidden="1">
              <a:extLst>
                <a:ext uri="{63B3BB69-23CF-44E3-9099-C40C66FF867C}">
                  <a14:compatExt spid="_x0000_s69691"/>
                </a:ext>
                <a:ext uri="{FF2B5EF4-FFF2-40B4-BE49-F238E27FC236}">
                  <a16:creationId xmlns:a16="http://schemas.microsoft.com/office/drawing/2014/main" id="{00000000-0008-0000-0400-00003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1334</xdr:row>
          <xdr:rowOff>95250</xdr:rowOff>
        </xdr:from>
        <xdr:to>
          <xdr:col>40</xdr:col>
          <xdr:colOff>104775</xdr:colOff>
          <xdr:row>1336</xdr:row>
          <xdr:rowOff>76200</xdr:rowOff>
        </xdr:to>
        <xdr:sp macro="" textlink="">
          <xdr:nvSpPr>
            <xdr:cNvPr id="69692" name="Group Box 選26-2" hidden="1">
              <a:extLst>
                <a:ext uri="{63B3BB69-23CF-44E3-9099-C40C66FF867C}">
                  <a14:compatExt spid="_x0000_s69692"/>
                </a:ext>
                <a:ext uri="{FF2B5EF4-FFF2-40B4-BE49-F238E27FC236}">
                  <a16:creationId xmlns:a16="http://schemas.microsoft.com/office/drawing/2014/main" id="{00000000-0008-0000-0400-00003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1336</xdr:row>
          <xdr:rowOff>9525</xdr:rowOff>
        </xdr:from>
        <xdr:to>
          <xdr:col>40</xdr:col>
          <xdr:colOff>123825</xdr:colOff>
          <xdr:row>1338</xdr:row>
          <xdr:rowOff>66675</xdr:rowOff>
        </xdr:to>
        <xdr:sp macro="" textlink="">
          <xdr:nvSpPr>
            <xdr:cNvPr id="69693" name="Group Box 選26-3" hidden="1">
              <a:extLst>
                <a:ext uri="{63B3BB69-23CF-44E3-9099-C40C66FF867C}">
                  <a14:compatExt spid="_x0000_s69693"/>
                </a:ext>
                <a:ext uri="{FF2B5EF4-FFF2-40B4-BE49-F238E27FC236}">
                  <a16:creationId xmlns:a16="http://schemas.microsoft.com/office/drawing/2014/main" id="{00000000-0008-0000-0400-00003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1358</xdr:row>
          <xdr:rowOff>161925</xdr:rowOff>
        </xdr:from>
        <xdr:to>
          <xdr:col>40</xdr:col>
          <xdr:colOff>57150</xdr:colOff>
          <xdr:row>1361</xdr:row>
          <xdr:rowOff>104775</xdr:rowOff>
        </xdr:to>
        <xdr:sp macro="" textlink="">
          <xdr:nvSpPr>
            <xdr:cNvPr id="69694" name="Group Box 選27-1" hidden="1">
              <a:extLst>
                <a:ext uri="{63B3BB69-23CF-44E3-9099-C40C66FF867C}">
                  <a14:compatExt spid="_x0000_s69694"/>
                </a:ext>
                <a:ext uri="{FF2B5EF4-FFF2-40B4-BE49-F238E27FC236}">
                  <a16:creationId xmlns:a16="http://schemas.microsoft.com/office/drawing/2014/main" id="{00000000-0008-0000-0400-00003E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1365</xdr:row>
          <xdr:rowOff>28575</xdr:rowOff>
        </xdr:from>
        <xdr:to>
          <xdr:col>40</xdr:col>
          <xdr:colOff>142875</xdr:colOff>
          <xdr:row>1367</xdr:row>
          <xdr:rowOff>76200</xdr:rowOff>
        </xdr:to>
        <xdr:sp macro="" textlink="">
          <xdr:nvSpPr>
            <xdr:cNvPr id="69695" name="Group Box 選27-2" hidden="1">
              <a:extLst>
                <a:ext uri="{63B3BB69-23CF-44E3-9099-C40C66FF867C}">
                  <a14:compatExt spid="_x0000_s69695"/>
                </a:ext>
                <a:ext uri="{FF2B5EF4-FFF2-40B4-BE49-F238E27FC236}">
                  <a16:creationId xmlns:a16="http://schemas.microsoft.com/office/drawing/2014/main" id="{00000000-0008-0000-0400-00003F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1367</xdr:row>
          <xdr:rowOff>38100</xdr:rowOff>
        </xdr:from>
        <xdr:to>
          <xdr:col>40</xdr:col>
          <xdr:colOff>171450</xdr:colOff>
          <xdr:row>1369</xdr:row>
          <xdr:rowOff>104775</xdr:rowOff>
        </xdr:to>
        <xdr:sp macro="" textlink="">
          <xdr:nvSpPr>
            <xdr:cNvPr id="69696" name="Group Box 選27-3" hidden="1">
              <a:extLst>
                <a:ext uri="{63B3BB69-23CF-44E3-9099-C40C66FF867C}">
                  <a14:compatExt spid="_x0000_s69696"/>
                </a:ext>
                <a:ext uri="{FF2B5EF4-FFF2-40B4-BE49-F238E27FC236}">
                  <a16:creationId xmlns:a16="http://schemas.microsoft.com/office/drawing/2014/main" id="{00000000-0008-0000-0400-000040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107</xdr:row>
          <xdr:rowOff>0</xdr:rowOff>
        </xdr:from>
        <xdr:to>
          <xdr:col>13</xdr:col>
          <xdr:colOff>0</xdr:colOff>
          <xdr:row>109</xdr:row>
          <xdr:rowOff>38100</xdr:rowOff>
        </xdr:to>
        <xdr:sp macro="" textlink="">
          <xdr:nvSpPr>
            <xdr:cNvPr id="69707" name="Option Button 1099" hidden="1">
              <a:extLst>
                <a:ext uri="{63B3BB69-23CF-44E3-9099-C40C66FF867C}">
                  <a14:compatExt spid="_x0000_s69707"/>
                </a:ext>
                <a:ext uri="{FF2B5EF4-FFF2-40B4-BE49-F238E27FC236}">
                  <a16:creationId xmlns:a16="http://schemas.microsoft.com/office/drawing/2014/main" id="{00000000-0008-0000-0400-00004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113</xdr:row>
          <xdr:rowOff>133350</xdr:rowOff>
        </xdr:from>
        <xdr:to>
          <xdr:col>12</xdr:col>
          <xdr:colOff>180975</xdr:colOff>
          <xdr:row>115</xdr:row>
          <xdr:rowOff>38100</xdr:rowOff>
        </xdr:to>
        <xdr:sp macro="" textlink="">
          <xdr:nvSpPr>
            <xdr:cNvPr id="69709" name="Option Button 1101" hidden="1">
              <a:extLst>
                <a:ext uri="{63B3BB69-23CF-44E3-9099-C40C66FF867C}">
                  <a14:compatExt spid="_x0000_s69709"/>
                </a:ext>
                <a:ext uri="{FF2B5EF4-FFF2-40B4-BE49-F238E27FC236}">
                  <a16:creationId xmlns:a16="http://schemas.microsoft.com/office/drawing/2014/main" id="{00000000-0008-0000-0400-00004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116</xdr:row>
          <xdr:rowOff>0</xdr:rowOff>
        </xdr:from>
        <xdr:to>
          <xdr:col>12</xdr:col>
          <xdr:colOff>180975</xdr:colOff>
          <xdr:row>117</xdr:row>
          <xdr:rowOff>57150</xdr:rowOff>
        </xdr:to>
        <xdr:sp macro="" textlink="">
          <xdr:nvSpPr>
            <xdr:cNvPr id="69710" name="Option Button 1102" hidden="1">
              <a:extLst>
                <a:ext uri="{63B3BB69-23CF-44E3-9099-C40C66FF867C}">
                  <a14:compatExt spid="_x0000_s69710"/>
                </a:ext>
                <a:ext uri="{FF2B5EF4-FFF2-40B4-BE49-F238E27FC236}">
                  <a16:creationId xmlns:a16="http://schemas.microsoft.com/office/drawing/2014/main" id="{00000000-0008-0000-0400-00004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4</xdr:col>
          <xdr:colOff>0</xdr:colOff>
          <xdr:row>109</xdr:row>
          <xdr:rowOff>0</xdr:rowOff>
        </xdr:to>
        <xdr:sp macro="" textlink="">
          <xdr:nvSpPr>
            <xdr:cNvPr id="69711" name="Check Box 選1-0" hidden="1">
              <a:extLst>
                <a:ext uri="{63B3BB69-23CF-44E3-9099-C40C66FF867C}">
                  <a14:compatExt spid="_x0000_s69711"/>
                </a:ext>
                <a:ext uri="{FF2B5EF4-FFF2-40B4-BE49-F238E27FC236}">
                  <a16:creationId xmlns:a16="http://schemas.microsoft.com/office/drawing/2014/main" id="{00000000-0008-0000-0400-00004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116</xdr:row>
          <xdr:rowOff>0</xdr:rowOff>
        </xdr:from>
        <xdr:to>
          <xdr:col>4</xdr:col>
          <xdr:colOff>0</xdr:colOff>
          <xdr:row>117</xdr:row>
          <xdr:rowOff>0</xdr:rowOff>
        </xdr:to>
        <xdr:sp macro="" textlink="">
          <xdr:nvSpPr>
            <xdr:cNvPr id="69712" name="Check Box 選1-0" hidden="1">
              <a:extLst>
                <a:ext uri="{63B3BB69-23CF-44E3-9099-C40C66FF867C}">
                  <a14:compatExt spid="_x0000_s69712"/>
                </a:ext>
                <a:ext uri="{FF2B5EF4-FFF2-40B4-BE49-F238E27FC236}">
                  <a16:creationId xmlns:a16="http://schemas.microsoft.com/office/drawing/2014/main" id="{00000000-0008-0000-0400-00005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146</xdr:row>
          <xdr:rowOff>66675</xdr:rowOff>
        </xdr:from>
        <xdr:to>
          <xdr:col>12</xdr:col>
          <xdr:colOff>200025</xdr:colOff>
          <xdr:row>148</xdr:row>
          <xdr:rowOff>19050</xdr:rowOff>
        </xdr:to>
        <xdr:sp macro="" textlink="">
          <xdr:nvSpPr>
            <xdr:cNvPr id="69713" name="Option Button 1105" hidden="1">
              <a:extLst>
                <a:ext uri="{63B3BB69-23CF-44E3-9099-C40C66FF867C}">
                  <a14:compatExt spid="_x0000_s69713"/>
                </a:ext>
                <a:ext uri="{FF2B5EF4-FFF2-40B4-BE49-F238E27FC236}">
                  <a16:creationId xmlns:a16="http://schemas.microsoft.com/office/drawing/2014/main" id="{00000000-0008-0000-0400-00005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144</xdr:row>
          <xdr:rowOff>133350</xdr:rowOff>
        </xdr:from>
        <xdr:to>
          <xdr:col>12</xdr:col>
          <xdr:colOff>200025</xdr:colOff>
          <xdr:row>146</xdr:row>
          <xdr:rowOff>38100</xdr:rowOff>
        </xdr:to>
        <xdr:sp macro="" textlink="">
          <xdr:nvSpPr>
            <xdr:cNvPr id="69714" name="Option Button 1106" hidden="1">
              <a:extLst>
                <a:ext uri="{63B3BB69-23CF-44E3-9099-C40C66FF867C}">
                  <a14:compatExt spid="_x0000_s69714"/>
                </a:ext>
                <a:ext uri="{FF2B5EF4-FFF2-40B4-BE49-F238E27FC236}">
                  <a16:creationId xmlns:a16="http://schemas.microsoft.com/office/drawing/2014/main" id="{00000000-0008-0000-0400-00005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138</xdr:row>
          <xdr:rowOff>9525</xdr:rowOff>
        </xdr:from>
        <xdr:to>
          <xdr:col>12</xdr:col>
          <xdr:colOff>200025</xdr:colOff>
          <xdr:row>140</xdr:row>
          <xdr:rowOff>38100</xdr:rowOff>
        </xdr:to>
        <xdr:sp macro="" textlink="">
          <xdr:nvSpPr>
            <xdr:cNvPr id="69715" name="Option Button 1107" hidden="1">
              <a:extLst>
                <a:ext uri="{63B3BB69-23CF-44E3-9099-C40C66FF867C}">
                  <a14:compatExt spid="_x0000_s69715"/>
                </a:ext>
                <a:ext uri="{FF2B5EF4-FFF2-40B4-BE49-F238E27FC236}">
                  <a16:creationId xmlns:a16="http://schemas.microsoft.com/office/drawing/2014/main" id="{00000000-0008-0000-0400-00005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139</xdr:row>
          <xdr:rowOff>0</xdr:rowOff>
        </xdr:from>
        <xdr:to>
          <xdr:col>4</xdr:col>
          <xdr:colOff>0</xdr:colOff>
          <xdr:row>140</xdr:row>
          <xdr:rowOff>0</xdr:rowOff>
        </xdr:to>
        <xdr:sp macro="" textlink="">
          <xdr:nvSpPr>
            <xdr:cNvPr id="69716" name="Check Box 1108" hidden="1">
              <a:extLst>
                <a:ext uri="{63B3BB69-23CF-44E3-9099-C40C66FF867C}">
                  <a14:compatExt spid="_x0000_s69716"/>
                </a:ext>
                <a:ext uri="{FF2B5EF4-FFF2-40B4-BE49-F238E27FC236}">
                  <a16:creationId xmlns:a16="http://schemas.microsoft.com/office/drawing/2014/main" id="{00000000-0008-0000-0400-00005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147</xdr:row>
          <xdr:rowOff>0</xdr:rowOff>
        </xdr:from>
        <xdr:to>
          <xdr:col>4</xdr:col>
          <xdr:colOff>0</xdr:colOff>
          <xdr:row>148</xdr:row>
          <xdr:rowOff>0</xdr:rowOff>
        </xdr:to>
        <xdr:sp macro="" textlink="">
          <xdr:nvSpPr>
            <xdr:cNvPr id="69717" name="Check Box 1109" hidden="1">
              <a:extLst>
                <a:ext uri="{63B3BB69-23CF-44E3-9099-C40C66FF867C}">
                  <a14:compatExt spid="_x0000_s69717"/>
                </a:ext>
                <a:ext uri="{FF2B5EF4-FFF2-40B4-BE49-F238E27FC236}">
                  <a16:creationId xmlns:a16="http://schemas.microsoft.com/office/drawing/2014/main" id="{00000000-0008-0000-0400-00005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177</xdr:row>
          <xdr:rowOff>85725</xdr:rowOff>
        </xdr:from>
        <xdr:to>
          <xdr:col>13</xdr:col>
          <xdr:colOff>0</xdr:colOff>
          <xdr:row>179</xdr:row>
          <xdr:rowOff>38100</xdr:rowOff>
        </xdr:to>
        <xdr:sp macro="" textlink="">
          <xdr:nvSpPr>
            <xdr:cNvPr id="69718" name="Option Button 1110" hidden="1">
              <a:extLst>
                <a:ext uri="{63B3BB69-23CF-44E3-9099-C40C66FF867C}">
                  <a14:compatExt spid="_x0000_s69718"/>
                </a:ext>
                <a:ext uri="{FF2B5EF4-FFF2-40B4-BE49-F238E27FC236}">
                  <a16:creationId xmlns:a16="http://schemas.microsoft.com/office/drawing/2014/main" id="{00000000-0008-0000-0400-00005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175</xdr:row>
          <xdr:rowOff>133350</xdr:rowOff>
        </xdr:from>
        <xdr:to>
          <xdr:col>13</xdr:col>
          <xdr:colOff>0</xdr:colOff>
          <xdr:row>177</xdr:row>
          <xdr:rowOff>38100</xdr:rowOff>
        </xdr:to>
        <xdr:sp macro="" textlink="">
          <xdr:nvSpPr>
            <xdr:cNvPr id="69719" name="Option Button 1111" hidden="1">
              <a:extLst>
                <a:ext uri="{63B3BB69-23CF-44E3-9099-C40C66FF867C}">
                  <a14:compatExt spid="_x0000_s69719"/>
                </a:ext>
                <a:ext uri="{FF2B5EF4-FFF2-40B4-BE49-F238E27FC236}">
                  <a16:creationId xmlns:a16="http://schemas.microsoft.com/office/drawing/2014/main" id="{00000000-0008-0000-0400-00005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169</xdr:row>
          <xdr:rowOff>9525</xdr:rowOff>
        </xdr:from>
        <xdr:to>
          <xdr:col>13</xdr:col>
          <xdr:colOff>0</xdr:colOff>
          <xdr:row>171</xdr:row>
          <xdr:rowOff>38100</xdr:rowOff>
        </xdr:to>
        <xdr:sp macro="" textlink="">
          <xdr:nvSpPr>
            <xdr:cNvPr id="69720" name="Option Button 1112" hidden="1">
              <a:extLst>
                <a:ext uri="{63B3BB69-23CF-44E3-9099-C40C66FF867C}">
                  <a14:compatExt spid="_x0000_s69720"/>
                </a:ext>
                <a:ext uri="{FF2B5EF4-FFF2-40B4-BE49-F238E27FC236}">
                  <a16:creationId xmlns:a16="http://schemas.microsoft.com/office/drawing/2014/main" id="{00000000-0008-0000-0400-00005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170</xdr:row>
          <xdr:rowOff>0</xdr:rowOff>
        </xdr:from>
        <xdr:to>
          <xdr:col>4</xdr:col>
          <xdr:colOff>0</xdr:colOff>
          <xdr:row>171</xdr:row>
          <xdr:rowOff>0</xdr:rowOff>
        </xdr:to>
        <xdr:sp macro="" textlink="">
          <xdr:nvSpPr>
            <xdr:cNvPr id="69721" name="Check Box 1113" hidden="1">
              <a:extLst>
                <a:ext uri="{63B3BB69-23CF-44E3-9099-C40C66FF867C}">
                  <a14:compatExt spid="_x0000_s69721"/>
                </a:ext>
                <a:ext uri="{FF2B5EF4-FFF2-40B4-BE49-F238E27FC236}">
                  <a16:creationId xmlns:a16="http://schemas.microsoft.com/office/drawing/2014/main" id="{00000000-0008-0000-0400-00005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178</xdr:row>
          <xdr:rowOff>0</xdr:rowOff>
        </xdr:from>
        <xdr:to>
          <xdr:col>4</xdr:col>
          <xdr:colOff>0</xdr:colOff>
          <xdr:row>179</xdr:row>
          <xdr:rowOff>0</xdr:rowOff>
        </xdr:to>
        <xdr:sp macro="" textlink="">
          <xdr:nvSpPr>
            <xdr:cNvPr id="69722" name="Check Box 1114" hidden="1">
              <a:extLst>
                <a:ext uri="{63B3BB69-23CF-44E3-9099-C40C66FF867C}">
                  <a14:compatExt spid="_x0000_s69722"/>
                </a:ext>
                <a:ext uri="{FF2B5EF4-FFF2-40B4-BE49-F238E27FC236}">
                  <a16:creationId xmlns:a16="http://schemas.microsoft.com/office/drawing/2014/main" id="{00000000-0008-0000-0400-00005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145</xdr:row>
          <xdr:rowOff>0</xdr:rowOff>
        </xdr:from>
        <xdr:to>
          <xdr:col>4</xdr:col>
          <xdr:colOff>0</xdr:colOff>
          <xdr:row>146</xdr:row>
          <xdr:rowOff>0</xdr:rowOff>
        </xdr:to>
        <xdr:sp macro="" textlink="">
          <xdr:nvSpPr>
            <xdr:cNvPr id="69729" name="Check Box 1121" hidden="1">
              <a:extLst>
                <a:ext uri="{63B3BB69-23CF-44E3-9099-C40C66FF867C}">
                  <a14:compatExt spid="_x0000_s69729"/>
                </a:ext>
                <a:ext uri="{FF2B5EF4-FFF2-40B4-BE49-F238E27FC236}">
                  <a16:creationId xmlns:a16="http://schemas.microsoft.com/office/drawing/2014/main" id="{00000000-0008-0000-0400-00006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xdr:row>
          <xdr:rowOff>0</xdr:rowOff>
        </xdr:from>
        <xdr:to>
          <xdr:col>4</xdr:col>
          <xdr:colOff>0</xdr:colOff>
          <xdr:row>115</xdr:row>
          <xdr:rowOff>0</xdr:rowOff>
        </xdr:to>
        <xdr:sp macro="" textlink="">
          <xdr:nvSpPr>
            <xdr:cNvPr id="69733" name="Check Box 1125" hidden="1">
              <a:extLst>
                <a:ext uri="{63B3BB69-23CF-44E3-9099-C40C66FF867C}">
                  <a14:compatExt spid="_x0000_s69733"/>
                </a:ext>
                <a:ext uri="{FF2B5EF4-FFF2-40B4-BE49-F238E27FC236}">
                  <a16:creationId xmlns:a16="http://schemas.microsoft.com/office/drawing/2014/main" id="{00000000-0008-0000-0400-00006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4</xdr:col>
          <xdr:colOff>0</xdr:colOff>
          <xdr:row>76</xdr:row>
          <xdr:rowOff>0</xdr:rowOff>
        </xdr:to>
        <xdr:sp macro="" textlink="">
          <xdr:nvSpPr>
            <xdr:cNvPr id="69741" name="Check Box 1133" hidden="1">
              <a:extLst>
                <a:ext uri="{63B3BB69-23CF-44E3-9099-C40C66FF867C}">
                  <a14:compatExt spid="_x0000_s69741"/>
                </a:ext>
                <a:ext uri="{FF2B5EF4-FFF2-40B4-BE49-F238E27FC236}">
                  <a16:creationId xmlns:a16="http://schemas.microsoft.com/office/drawing/2014/main" id="{00000000-0008-0000-0400-00006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4</xdr:col>
          <xdr:colOff>0</xdr:colOff>
          <xdr:row>84</xdr:row>
          <xdr:rowOff>0</xdr:rowOff>
        </xdr:to>
        <xdr:sp macro="" textlink="">
          <xdr:nvSpPr>
            <xdr:cNvPr id="69742" name="Check Box 1134" hidden="1">
              <a:extLst>
                <a:ext uri="{63B3BB69-23CF-44E3-9099-C40C66FF867C}">
                  <a14:compatExt spid="_x0000_s69742"/>
                </a:ext>
                <a:ext uri="{FF2B5EF4-FFF2-40B4-BE49-F238E27FC236}">
                  <a16:creationId xmlns:a16="http://schemas.microsoft.com/office/drawing/2014/main" id="{00000000-0008-0000-0400-00006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4</xdr:col>
          <xdr:colOff>0</xdr:colOff>
          <xdr:row>82</xdr:row>
          <xdr:rowOff>0</xdr:rowOff>
        </xdr:to>
        <xdr:sp macro="" textlink="">
          <xdr:nvSpPr>
            <xdr:cNvPr id="69743" name="Check Box 1135" hidden="1">
              <a:extLst>
                <a:ext uri="{63B3BB69-23CF-44E3-9099-C40C66FF867C}">
                  <a14:compatExt spid="_x0000_s69743"/>
                </a:ext>
                <a:ext uri="{FF2B5EF4-FFF2-40B4-BE49-F238E27FC236}">
                  <a16:creationId xmlns:a16="http://schemas.microsoft.com/office/drawing/2014/main" id="{00000000-0008-0000-0400-00006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82</xdr:row>
          <xdr:rowOff>66675</xdr:rowOff>
        </xdr:from>
        <xdr:to>
          <xdr:col>12</xdr:col>
          <xdr:colOff>209550</xdr:colOff>
          <xdr:row>84</xdr:row>
          <xdr:rowOff>19050</xdr:rowOff>
        </xdr:to>
        <xdr:sp macro="" textlink="">
          <xdr:nvSpPr>
            <xdr:cNvPr id="69744" name="Option Button 1136" hidden="1">
              <a:extLst>
                <a:ext uri="{63B3BB69-23CF-44E3-9099-C40C66FF867C}">
                  <a14:compatExt spid="_x0000_s69744"/>
                </a:ext>
                <a:ext uri="{FF2B5EF4-FFF2-40B4-BE49-F238E27FC236}">
                  <a16:creationId xmlns:a16="http://schemas.microsoft.com/office/drawing/2014/main" id="{00000000-0008-0000-0400-00007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80</xdr:row>
          <xdr:rowOff>133350</xdr:rowOff>
        </xdr:from>
        <xdr:to>
          <xdr:col>12</xdr:col>
          <xdr:colOff>209550</xdr:colOff>
          <xdr:row>82</xdr:row>
          <xdr:rowOff>38100</xdr:rowOff>
        </xdr:to>
        <xdr:sp macro="" textlink="">
          <xdr:nvSpPr>
            <xdr:cNvPr id="69745" name="Option Button 1137" hidden="1">
              <a:extLst>
                <a:ext uri="{63B3BB69-23CF-44E3-9099-C40C66FF867C}">
                  <a14:compatExt spid="_x0000_s69745"/>
                </a:ext>
                <a:ext uri="{FF2B5EF4-FFF2-40B4-BE49-F238E27FC236}">
                  <a16:creationId xmlns:a16="http://schemas.microsoft.com/office/drawing/2014/main" id="{00000000-0008-0000-0400-00007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74</xdr:row>
          <xdr:rowOff>9525</xdr:rowOff>
        </xdr:from>
        <xdr:to>
          <xdr:col>12</xdr:col>
          <xdr:colOff>209550</xdr:colOff>
          <xdr:row>76</xdr:row>
          <xdr:rowOff>38100</xdr:rowOff>
        </xdr:to>
        <xdr:sp macro="" textlink="">
          <xdr:nvSpPr>
            <xdr:cNvPr id="69746" name="Option Button 1138" hidden="1">
              <a:extLst>
                <a:ext uri="{63B3BB69-23CF-44E3-9099-C40C66FF867C}">
                  <a14:compatExt spid="_x0000_s69746"/>
                </a:ext>
                <a:ext uri="{FF2B5EF4-FFF2-40B4-BE49-F238E27FC236}">
                  <a16:creationId xmlns:a16="http://schemas.microsoft.com/office/drawing/2014/main" id="{00000000-0008-0000-0400-00007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4</xdr:col>
          <xdr:colOff>0</xdr:colOff>
          <xdr:row>177</xdr:row>
          <xdr:rowOff>0</xdr:rowOff>
        </xdr:to>
        <xdr:sp macro="" textlink="">
          <xdr:nvSpPr>
            <xdr:cNvPr id="69747" name="Check Box 1139" hidden="1">
              <a:extLst>
                <a:ext uri="{63B3BB69-23CF-44E3-9099-C40C66FF867C}">
                  <a14:compatExt spid="_x0000_s69747"/>
                </a:ext>
                <a:ext uri="{FF2B5EF4-FFF2-40B4-BE49-F238E27FC236}">
                  <a16:creationId xmlns:a16="http://schemas.microsoft.com/office/drawing/2014/main" id="{00000000-0008-0000-0400-00007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201</xdr:row>
          <xdr:rowOff>0</xdr:rowOff>
        </xdr:from>
        <xdr:to>
          <xdr:col>4</xdr:col>
          <xdr:colOff>0</xdr:colOff>
          <xdr:row>202</xdr:row>
          <xdr:rowOff>0</xdr:rowOff>
        </xdr:to>
        <xdr:sp macro="" textlink="">
          <xdr:nvSpPr>
            <xdr:cNvPr id="69751" name="Check Box 1143" hidden="1">
              <a:extLst>
                <a:ext uri="{63B3BB69-23CF-44E3-9099-C40C66FF867C}">
                  <a14:compatExt spid="_x0000_s69751"/>
                </a:ext>
                <a:ext uri="{FF2B5EF4-FFF2-40B4-BE49-F238E27FC236}">
                  <a16:creationId xmlns:a16="http://schemas.microsoft.com/office/drawing/2014/main" id="{00000000-0008-0000-0400-00007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4</xdr:col>
          <xdr:colOff>0</xdr:colOff>
          <xdr:row>210</xdr:row>
          <xdr:rowOff>0</xdr:rowOff>
        </xdr:to>
        <xdr:sp macro="" textlink="">
          <xdr:nvSpPr>
            <xdr:cNvPr id="69752" name="Check Box 1144" hidden="1">
              <a:extLst>
                <a:ext uri="{63B3BB69-23CF-44E3-9099-C40C66FF867C}">
                  <a14:compatExt spid="_x0000_s69752"/>
                </a:ext>
                <a:ext uri="{FF2B5EF4-FFF2-40B4-BE49-F238E27FC236}">
                  <a16:creationId xmlns:a16="http://schemas.microsoft.com/office/drawing/2014/main" id="{00000000-0008-0000-0400-00007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207</xdr:row>
          <xdr:rowOff>0</xdr:rowOff>
        </xdr:from>
        <xdr:to>
          <xdr:col>4</xdr:col>
          <xdr:colOff>0</xdr:colOff>
          <xdr:row>208</xdr:row>
          <xdr:rowOff>0</xdr:rowOff>
        </xdr:to>
        <xdr:sp macro="" textlink="">
          <xdr:nvSpPr>
            <xdr:cNvPr id="69753" name="Check Box 1145" hidden="1">
              <a:extLst>
                <a:ext uri="{63B3BB69-23CF-44E3-9099-C40C66FF867C}">
                  <a14:compatExt spid="_x0000_s69753"/>
                </a:ext>
                <a:ext uri="{FF2B5EF4-FFF2-40B4-BE49-F238E27FC236}">
                  <a16:creationId xmlns:a16="http://schemas.microsoft.com/office/drawing/2014/main" id="{00000000-0008-0000-0400-00007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208</xdr:row>
          <xdr:rowOff>66675</xdr:rowOff>
        </xdr:from>
        <xdr:to>
          <xdr:col>12</xdr:col>
          <xdr:colOff>209550</xdr:colOff>
          <xdr:row>210</xdr:row>
          <xdr:rowOff>19050</xdr:rowOff>
        </xdr:to>
        <xdr:sp macro="" textlink="">
          <xdr:nvSpPr>
            <xdr:cNvPr id="69754" name="Option Button 1146" hidden="1">
              <a:extLst>
                <a:ext uri="{63B3BB69-23CF-44E3-9099-C40C66FF867C}">
                  <a14:compatExt spid="_x0000_s69754"/>
                </a:ext>
                <a:ext uri="{FF2B5EF4-FFF2-40B4-BE49-F238E27FC236}">
                  <a16:creationId xmlns:a16="http://schemas.microsoft.com/office/drawing/2014/main" id="{00000000-0008-0000-0400-00007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206</xdr:row>
          <xdr:rowOff>133350</xdr:rowOff>
        </xdr:from>
        <xdr:to>
          <xdr:col>12</xdr:col>
          <xdr:colOff>209550</xdr:colOff>
          <xdr:row>208</xdr:row>
          <xdr:rowOff>38100</xdr:rowOff>
        </xdr:to>
        <xdr:sp macro="" textlink="">
          <xdr:nvSpPr>
            <xdr:cNvPr id="69755" name="Option Button 1147" hidden="1">
              <a:extLst>
                <a:ext uri="{63B3BB69-23CF-44E3-9099-C40C66FF867C}">
                  <a14:compatExt spid="_x0000_s69755"/>
                </a:ext>
                <a:ext uri="{FF2B5EF4-FFF2-40B4-BE49-F238E27FC236}">
                  <a16:creationId xmlns:a16="http://schemas.microsoft.com/office/drawing/2014/main" id="{00000000-0008-0000-0400-00007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200</xdr:row>
          <xdr:rowOff>9525</xdr:rowOff>
        </xdr:from>
        <xdr:to>
          <xdr:col>12</xdr:col>
          <xdr:colOff>209550</xdr:colOff>
          <xdr:row>202</xdr:row>
          <xdr:rowOff>38100</xdr:rowOff>
        </xdr:to>
        <xdr:sp macro="" textlink="">
          <xdr:nvSpPr>
            <xdr:cNvPr id="69756" name="Option Button 1148" hidden="1">
              <a:extLst>
                <a:ext uri="{63B3BB69-23CF-44E3-9099-C40C66FF867C}">
                  <a14:compatExt spid="_x0000_s69756"/>
                </a:ext>
                <a:ext uri="{FF2B5EF4-FFF2-40B4-BE49-F238E27FC236}">
                  <a16:creationId xmlns:a16="http://schemas.microsoft.com/office/drawing/2014/main" id="{00000000-0008-0000-0400-00007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232</xdr:row>
          <xdr:rowOff>0</xdr:rowOff>
        </xdr:from>
        <xdr:to>
          <xdr:col>4</xdr:col>
          <xdr:colOff>0</xdr:colOff>
          <xdr:row>233</xdr:row>
          <xdr:rowOff>0</xdr:rowOff>
        </xdr:to>
        <xdr:sp macro="" textlink="">
          <xdr:nvSpPr>
            <xdr:cNvPr id="69757" name="Check Box 1149" hidden="1">
              <a:extLst>
                <a:ext uri="{63B3BB69-23CF-44E3-9099-C40C66FF867C}">
                  <a14:compatExt spid="_x0000_s69757"/>
                </a:ext>
                <a:ext uri="{FF2B5EF4-FFF2-40B4-BE49-F238E27FC236}">
                  <a16:creationId xmlns:a16="http://schemas.microsoft.com/office/drawing/2014/main" id="{00000000-0008-0000-0400-00007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240</xdr:row>
          <xdr:rowOff>0</xdr:rowOff>
        </xdr:from>
        <xdr:to>
          <xdr:col>4</xdr:col>
          <xdr:colOff>0</xdr:colOff>
          <xdr:row>241</xdr:row>
          <xdr:rowOff>0</xdr:rowOff>
        </xdr:to>
        <xdr:sp macro="" textlink="">
          <xdr:nvSpPr>
            <xdr:cNvPr id="69758" name="Check Box 1150" hidden="1">
              <a:extLst>
                <a:ext uri="{63B3BB69-23CF-44E3-9099-C40C66FF867C}">
                  <a14:compatExt spid="_x0000_s69758"/>
                </a:ext>
                <a:ext uri="{FF2B5EF4-FFF2-40B4-BE49-F238E27FC236}">
                  <a16:creationId xmlns:a16="http://schemas.microsoft.com/office/drawing/2014/main" id="{00000000-0008-0000-0400-00007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238</xdr:row>
          <xdr:rowOff>0</xdr:rowOff>
        </xdr:from>
        <xdr:to>
          <xdr:col>4</xdr:col>
          <xdr:colOff>0</xdr:colOff>
          <xdr:row>239</xdr:row>
          <xdr:rowOff>0</xdr:rowOff>
        </xdr:to>
        <xdr:sp macro="" textlink="">
          <xdr:nvSpPr>
            <xdr:cNvPr id="69759" name="Check Box 1151" hidden="1">
              <a:extLst>
                <a:ext uri="{63B3BB69-23CF-44E3-9099-C40C66FF867C}">
                  <a14:compatExt spid="_x0000_s69759"/>
                </a:ext>
                <a:ext uri="{FF2B5EF4-FFF2-40B4-BE49-F238E27FC236}">
                  <a16:creationId xmlns:a16="http://schemas.microsoft.com/office/drawing/2014/main" id="{00000000-0008-0000-0400-00007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263</xdr:row>
          <xdr:rowOff>0</xdr:rowOff>
        </xdr:from>
        <xdr:to>
          <xdr:col>4</xdr:col>
          <xdr:colOff>0</xdr:colOff>
          <xdr:row>264</xdr:row>
          <xdr:rowOff>0</xdr:rowOff>
        </xdr:to>
        <xdr:sp macro="" textlink="">
          <xdr:nvSpPr>
            <xdr:cNvPr id="69760" name="Check Box 1152" hidden="1">
              <a:extLst>
                <a:ext uri="{63B3BB69-23CF-44E3-9099-C40C66FF867C}">
                  <a14:compatExt spid="_x0000_s69760"/>
                </a:ext>
                <a:ext uri="{FF2B5EF4-FFF2-40B4-BE49-F238E27FC236}">
                  <a16:creationId xmlns:a16="http://schemas.microsoft.com/office/drawing/2014/main" id="{00000000-0008-0000-0400-00008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271</xdr:row>
          <xdr:rowOff>0</xdr:rowOff>
        </xdr:from>
        <xdr:to>
          <xdr:col>4</xdr:col>
          <xdr:colOff>0</xdr:colOff>
          <xdr:row>272</xdr:row>
          <xdr:rowOff>0</xdr:rowOff>
        </xdr:to>
        <xdr:sp macro="" textlink="">
          <xdr:nvSpPr>
            <xdr:cNvPr id="69761" name="Check Box 1153" hidden="1">
              <a:extLst>
                <a:ext uri="{63B3BB69-23CF-44E3-9099-C40C66FF867C}">
                  <a14:compatExt spid="_x0000_s69761"/>
                </a:ext>
                <a:ext uri="{FF2B5EF4-FFF2-40B4-BE49-F238E27FC236}">
                  <a16:creationId xmlns:a16="http://schemas.microsoft.com/office/drawing/2014/main" id="{00000000-0008-0000-0400-00008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269</xdr:row>
          <xdr:rowOff>0</xdr:rowOff>
        </xdr:from>
        <xdr:to>
          <xdr:col>4</xdr:col>
          <xdr:colOff>0</xdr:colOff>
          <xdr:row>270</xdr:row>
          <xdr:rowOff>0</xdr:rowOff>
        </xdr:to>
        <xdr:sp macro="" textlink="">
          <xdr:nvSpPr>
            <xdr:cNvPr id="69762" name="Check Box 1154" hidden="1">
              <a:extLst>
                <a:ext uri="{63B3BB69-23CF-44E3-9099-C40C66FF867C}">
                  <a14:compatExt spid="_x0000_s69762"/>
                </a:ext>
                <a:ext uri="{FF2B5EF4-FFF2-40B4-BE49-F238E27FC236}">
                  <a16:creationId xmlns:a16="http://schemas.microsoft.com/office/drawing/2014/main" id="{00000000-0008-0000-0400-00008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239</xdr:row>
          <xdr:rowOff>66675</xdr:rowOff>
        </xdr:from>
        <xdr:to>
          <xdr:col>13</xdr:col>
          <xdr:colOff>0</xdr:colOff>
          <xdr:row>241</xdr:row>
          <xdr:rowOff>19050</xdr:rowOff>
        </xdr:to>
        <xdr:sp macro="" textlink="">
          <xdr:nvSpPr>
            <xdr:cNvPr id="69763" name="Option Button 1155" hidden="1">
              <a:extLst>
                <a:ext uri="{63B3BB69-23CF-44E3-9099-C40C66FF867C}">
                  <a14:compatExt spid="_x0000_s69763"/>
                </a:ext>
                <a:ext uri="{FF2B5EF4-FFF2-40B4-BE49-F238E27FC236}">
                  <a16:creationId xmlns:a16="http://schemas.microsoft.com/office/drawing/2014/main" id="{00000000-0008-0000-0400-00008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237</xdr:row>
          <xdr:rowOff>133350</xdr:rowOff>
        </xdr:from>
        <xdr:to>
          <xdr:col>13</xdr:col>
          <xdr:colOff>0</xdr:colOff>
          <xdr:row>239</xdr:row>
          <xdr:rowOff>38100</xdr:rowOff>
        </xdr:to>
        <xdr:sp macro="" textlink="">
          <xdr:nvSpPr>
            <xdr:cNvPr id="69764" name="Option Button 1156" hidden="1">
              <a:extLst>
                <a:ext uri="{63B3BB69-23CF-44E3-9099-C40C66FF867C}">
                  <a14:compatExt spid="_x0000_s69764"/>
                </a:ext>
                <a:ext uri="{FF2B5EF4-FFF2-40B4-BE49-F238E27FC236}">
                  <a16:creationId xmlns:a16="http://schemas.microsoft.com/office/drawing/2014/main" id="{00000000-0008-0000-0400-00008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231</xdr:row>
          <xdr:rowOff>9525</xdr:rowOff>
        </xdr:from>
        <xdr:to>
          <xdr:col>13</xdr:col>
          <xdr:colOff>0</xdr:colOff>
          <xdr:row>233</xdr:row>
          <xdr:rowOff>38100</xdr:rowOff>
        </xdr:to>
        <xdr:sp macro="" textlink="">
          <xdr:nvSpPr>
            <xdr:cNvPr id="69765" name="Option Button 1157" hidden="1">
              <a:extLst>
                <a:ext uri="{63B3BB69-23CF-44E3-9099-C40C66FF867C}">
                  <a14:compatExt spid="_x0000_s69765"/>
                </a:ext>
                <a:ext uri="{FF2B5EF4-FFF2-40B4-BE49-F238E27FC236}">
                  <a16:creationId xmlns:a16="http://schemas.microsoft.com/office/drawing/2014/main" id="{00000000-0008-0000-0400-00008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270</xdr:row>
          <xdr:rowOff>66675</xdr:rowOff>
        </xdr:from>
        <xdr:to>
          <xdr:col>12</xdr:col>
          <xdr:colOff>200025</xdr:colOff>
          <xdr:row>272</xdr:row>
          <xdr:rowOff>19050</xdr:rowOff>
        </xdr:to>
        <xdr:sp macro="" textlink="">
          <xdr:nvSpPr>
            <xdr:cNvPr id="69766" name="Option Button 1158" hidden="1">
              <a:extLst>
                <a:ext uri="{63B3BB69-23CF-44E3-9099-C40C66FF867C}">
                  <a14:compatExt spid="_x0000_s69766"/>
                </a:ext>
                <a:ext uri="{FF2B5EF4-FFF2-40B4-BE49-F238E27FC236}">
                  <a16:creationId xmlns:a16="http://schemas.microsoft.com/office/drawing/2014/main" id="{00000000-0008-0000-0400-00008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268</xdr:row>
          <xdr:rowOff>133350</xdr:rowOff>
        </xdr:from>
        <xdr:to>
          <xdr:col>12</xdr:col>
          <xdr:colOff>200025</xdr:colOff>
          <xdr:row>270</xdr:row>
          <xdr:rowOff>38100</xdr:rowOff>
        </xdr:to>
        <xdr:sp macro="" textlink="">
          <xdr:nvSpPr>
            <xdr:cNvPr id="69767" name="Option Button 1159" hidden="1">
              <a:extLst>
                <a:ext uri="{63B3BB69-23CF-44E3-9099-C40C66FF867C}">
                  <a14:compatExt spid="_x0000_s69767"/>
                </a:ext>
                <a:ext uri="{FF2B5EF4-FFF2-40B4-BE49-F238E27FC236}">
                  <a16:creationId xmlns:a16="http://schemas.microsoft.com/office/drawing/2014/main" id="{00000000-0008-0000-0400-00008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262</xdr:row>
          <xdr:rowOff>9525</xdr:rowOff>
        </xdr:from>
        <xdr:to>
          <xdr:col>12</xdr:col>
          <xdr:colOff>200025</xdr:colOff>
          <xdr:row>264</xdr:row>
          <xdr:rowOff>38100</xdr:rowOff>
        </xdr:to>
        <xdr:sp macro="" textlink="">
          <xdr:nvSpPr>
            <xdr:cNvPr id="69768" name="Option Button 1160" hidden="1">
              <a:extLst>
                <a:ext uri="{63B3BB69-23CF-44E3-9099-C40C66FF867C}">
                  <a14:compatExt spid="_x0000_s69768"/>
                </a:ext>
                <a:ext uri="{FF2B5EF4-FFF2-40B4-BE49-F238E27FC236}">
                  <a16:creationId xmlns:a16="http://schemas.microsoft.com/office/drawing/2014/main" id="{00000000-0008-0000-0400-00008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294</xdr:row>
          <xdr:rowOff>0</xdr:rowOff>
        </xdr:from>
        <xdr:to>
          <xdr:col>4</xdr:col>
          <xdr:colOff>0</xdr:colOff>
          <xdr:row>295</xdr:row>
          <xdr:rowOff>0</xdr:rowOff>
        </xdr:to>
        <xdr:sp macro="" textlink="">
          <xdr:nvSpPr>
            <xdr:cNvPr id="69769" name="Check Box 1161" hidden="1">
              <a:extLst>
                <a:ext uri="{63B3BB69-23CF-44E3-9099-C40C66FF867C}">
                  <a14:compatExt spid="_x0000_s69769"/>
                </a:ext>
                <a:ext uri="{FF2B5EF4-FFF2-40B4-BE49-F238E27FC236}">
                  <a16:creationId xmlns:a16="http://schemas.microsoft.com/office/drawing/2014/main" id="{00000000-0008-0000-0400-00008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302</xdr:row>
          <xdr:rowOff>0</xdr:rowOff>
        </xdr:from>
        <xdr:to>
          <xdr:col>4</xdr:col>
          <xdr:colOff>0</xdr:colOff>
          <xdr:row>303</xdr:row>
          <xdr:rowOff>0</xdr:rowOff>
        </xdr:to>
        <xdr:sp macro="" textlink="">
          <xdr:nvSpPr>
            <xdr:cNvPr id="69770" name="Check Box 1162" hidden="1">
              <a:extLst>
                <a:ext uri="{63B3BB69-23CF-44E3-9099-C40C66FF867C}">
                  <a14:compatExt spid="_x0000_s69770"/>
                </a:ext>
                <a:ext uri="{FF2B5EF4-FFF2-40B4-BE49-F238E27FC236}">
                  <a16:creationId xmlns:a16="http://schemas.microsoft.com/office/drawing/2014/main" id="{00000000-0008-0000-0400-00008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300</xdr:row>
          <xdr:rowOff>0</xdr:rowOff>
        </xdr:from>
        <xdr:to>
          <xdr:col>4</xdr:col>
          <xdr:colOff>0</xdr:colOff>
          <xdr:row>301</xdr:row>
          <xdr:rowOff>0</xdr:rowOff>
        </xdr:to>
        <xdr:sp macro="" textlink="">
          <xdr:nvSpPr>
            <xdr:cNvPr id="69771" name="Check Box 1163" hidden="1">
              <a:extLst>
                <a:ext uri="{63B3BB69-23CF-44E3-9099-C40C66FF867C}">
                  <a14:compatExt spid="_x0000_s69771"/>
                </a:ext>
                <a:ext uri="{FF2B5EF4-FFF2-40B4-BE49-F238E27FC236}">
                  <a16:creationId xmlns:a16="http://schemas.microsoft.com/office/drawing/2014/main" id="{00000000-0008-0000-0400-00008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301</xdr:row>
          <xdr:rowOff>85725</xdr:rowOff>
        </xdr:from>
        <xdr:to>
          <xdr:col>13</xdr:col>
          <xdr:colOff>0</xdr:colOff>
          <xdr:row>303</xdr:row>
          <xdr:rowOff>38100</xdr:rowOff>
        </xdr:to>
        <xdr:sp macro="" textlink="">
          <xdr:nvSpPr>
            <xdr:cNvPr id="69772" name="Option Button 1164" hidden="1">
              <a:extLst>
                <a:ext uri="{63B3BB69-23CF-44E3-9099-C40C66FF867C}">
                  <a14:compatExt spid="_x0000_s69772"/>
                </a:ext>
                <a:ext uri="{FF2B5EF4-FFF2-40B4-BE49-F238E27FC236}">
                  <a16:creationId xmlns:a16="http://schemas.microsoft.com/office/drawing/2014/main" id="{00000000-0008-0000-0400-00008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299</xdr:row>
          <xdr:rowOff>133350</xdr:rowOff>
        </xdr:from>
        <xdr:to>
          <xdr:col>13</xdr:col>
          <xdr:colOff>0</xdr:colOff>
          <xdr:row>301</xdr:row>
          <xdr:rowOff>38100</xdr:rowOff>
        </xdr:to>
        <xdr:sp macro="" textlink="">
          <xdr:nvSpPr>
            <xdr:cNvPr id="69773" name="Option Button 1165" hidden="1">
              <a:extLst>
                <a:ext uri="{63B3BB69-23CF-44E3-9099-C40C66FF867C}">
                  <a14:compatExt spid="_x0000_s69773"/>
                </a:ext>
                <a:ext uri="{FF2B5EF4-FFF2-40B4-BE49-F238E27FC236}">
                  <a16:creationId xmlns:a16="http://schemas.microsoft.com/office/drawing/2014/main" id="{00000000-0008-0000-0400-00008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293</xdr:row>
          <xdr:rowOff>9525</xdr:rowOff>
        </xdr:from>
        <xdr:to>
          <xdr:col>13</xdr:col>
          <xdr:colOff>0</xdr:colOff>
          <xdr:row>295</xdr:row>
          <xdr:rowOff>38100</xdr:rowOff>
        </xdr:to>
        <xdr:sp macro="" textlink="">
          <xdr:nvSpPr>
            <xdr:cNvPr id="69774" name="Option Button 1166" hidden="1">
              <a:extLst>
                <a:ext uri="{63B3BB69-23CF-44E3-9099-C40C66FF867C}">
                  <a14:compatExt spid="_x0000_s69774"/>
                </a:ext>
                <a:ext uri="{FF2B5EF4-FFF2-40B4-BE49-F238E27FC236}">
                  <a16:creationId xmlns:a16="http://schemas.microsoft.com/office/drawing/2014/main" id="{00000000-0008-0000-0400-00008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325</xdr:row>
          <xdr:rowOff>0</xdr:rowOff>
        </xdr:from>
        <xdr:to>
          <xdr:col>4</xdr:col>
          <xdr:colOff>0</xdr:colOff>
          <xdr:row>326</xdr:row>
          <xdr:rowOff>0</xdr:rowOff>
        </xdr:to>
        <xdr:sp macro="" textlink="">
          <xdr:nvSpPr>
            <xdr:cNvPr id="69775" name="Check Box 1167" hidden="1">
              <a:extLst>
                <a:ext uri="{63B3BB69-23CF-44E3-9099-C40C66FF867C}">
                  <a14:compatExt spid="_x0000_s69775"/>
                </a:ext>
                <a:ext uri="{FF2B5EF4-FFF2-40B4-BE49-F238E27FC236}">
                  <a16:creationId xmlns:a16="http://schemas.microsoft.com/office/drawing/2014/main" id="{00000000-0008-0000-0400-00008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333</xdr:row>
          <xdr:rowOff>0</xdr:rowOff>
        </xdr:from>
        <xdr:to>
          <xdr:col>4</xdr:col>
          <xdr:colOff>0</xdr:colOff>
          <xdr:row>334</xdr:row>
          <xdr:rowOff>0</xdr:rowOff>
        </xdr:to>
        <xdr:sp macro="" textlink="">
          <xdr:nvSpPr>
            <xdr:cNvPr id="69776" name="Check Box 1168" hidden="1">
              <a:extLst>
                <a:ext uri="{63B3BB69-23CF-44E3-9099-C40C66FF867C}">
                  <a14:compatExt spid="_x0000_s69776"/>
                </a:ext>
                <a:ext uri="{FF2B5EF4-FFF2-40B4-BE49-F238E27FC236}">
                  <a16:creationId xmlns:a16="http://schemas.microsoft.com/office/drawing/2014/main" id="{00000000-0008-0000-0400-00009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331</xdr:row>
          <xdr:rowOff>0</xdr:rowOff>
        </xdr:from>
        <xdr:to>
          <xdr:col>4</xdr:col>
          <xdr:colOff>0</xdr:colOff>
          <xdr:row>332</xdr:row>
          <xdr:rowOff>0</xdr:rowOff>
        </xdr:to>
        <xdr:sp macro="" textlink="">
          <xdr:nvSpPr>
            <xdr:cNvPr id="69777" name="Check Box 1169" hidden="1">
              <a:extLst>
                <a:ext uri="{63B3BB69-23CF-44E3-9099-C40C66FF867C}">
                  <a14:compatExt spid="_x0000_s69777"/>
                </a:ext>
                <a:ext uri="{FF2B5EF4-FFF2-40B4-BE49-F238E27FC236}">
                  <a16:creationId xmlns:a16="http://schemas.microsoft.com/office/drawing/2014/main" id="{00000000-0008-0000-0400-00009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332</xdr:row>
          <xdr:rowOff>85725</xdr:rowOff>
        </xdr:from>
        <xdr:to>
          <xdr:col>12</xdr:col>
          <xdr:colOff>209550</xdr:colOff>
          <xdr:row>334</xdr:row>
          <xdr:rowOff>38100</xdr:rowOff>
        </xdr:to>
        <xdr:sp macro="" textlink="">
          <xdr:nvSpPr>
            <xdr:cNvPr id="69778" name="Option Button 1170" hidden="1">
              <a:extLst>
                <a:ext uri="{63B3BB69-23CF-44E3-9099-C40C66FF867C}">
                  <a14:compatExt spid="_x0000_s69778"/>
                </a:ext>
                <a:ext uri="{FF2B5EF4-FFF2-40B4-BE49-F238E27FC236}">
                  <a16:creationId xmlns:a16="http://schemas.microsoft.com/office/drawing/2014/main" id="{00000000-0008-0000-0400-00009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330</xdr:row>
          <xdr:rowOff>133350</xdr:rowOff>
        </xdr:from>
        <xdr:to>
          <xdr:col>12</xdr:col>
          <xdr:colOff>209550</xdr:colOff>
          <xdr:row>332</xdr:row>
          <xdr:rowOff>38100</xdr:rowOff>
        </xdr:to>
        <xdr:sp macro="" textlink="">
          <xdr:nvSpPr>
            <xdr:cNvPr id="69779" name="Option Button 1171" hidden="1">
              <a:extLst>
                <a:ext uri="{63B3BB69-23CF-44E3-9099-C40C66FF867C}">
                  <a14:compatExt spid="_x0000_s69779"/>
                </a:ext>
                <a:ext uri="{FF2B5EF4-FFF2-40B4-BE49-F238E27FC236}">
                  <a16:creationId xmlns:a16="http://schemas.microsoft.com/office/drawing/2014/main" id="{00000000-0008-0000-0400-00009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324</xdr:row>
          <xdr:rowOff>9525</xdr:rowOff>
        </xdr:from>
        <xdr:to>
          <xdr:col>12</xdr:col>
          <xdr:colOff>209550</xdr:colOff>
          <xdr:row>326</xdr:row>
          <xdr:rowOff>38100</xdr:rowOff>
        </xdr:to>
        <xdr:sp macro="" textlink="">
          <xdr:nvSpPr>
            <xdr:cNvPr id="69780" name="Option Button 1172" hidden="1">
              <a:extLst>
                <a:ext uri="{63B3BB69-23CF-44E3-9099-C40C66FF867C}">
                  <a14:compatExt spid="_x0000_s69780"/>
                </a:ext>
                <a:ext uri="{FF2B5EF4-FFF2-40B4-BE49-F238E27FC236}">
                  <a16:creationId xmlns:a16="http://schemas.microsoft.com/office/drawing/2014/main" id="{00000000-0008-0000-0400-00009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356</xdr:row>
          <xdr:rowOff>0</xdr:rowOff>
        </xdr:from>
        <xdr:to>
          <xdr:col>4</xdr:col>
          <xdr:colOff>0</xdr:colOff>
          <xdr:row>357</xdr:row>
          <xdr:rowOff>0</xdr:rowOff>
        </xdr:to>
        <xdr:sp macro="" textlink="">
          <xdr:nvSpPr>
            <xdr:cNvPr id="69781" name="Check Box 1173" hidden="1">
              <a:extLst>
                <a:ext uri="{63B3BB69-23CF-44E3-9099-C40C66FF867C}">
                  <a14:compatExt spid="_x0000_s69781"/>
                </a:ext>
                <a:ext uri="{FF2B5EF4-FFF2-40B4-BE49-F238E27FC236}">
                  <a16:creationId xmlns:a16="http://schemas.microsoft.com/office/drawing/2014/main" id="{00000000-0008-0000-0400-00009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364</xdr:row>
          <xdr:rowOff>0</xdr:rowOff>
        </xdr:from>
        <xdr:to>
          <xdr:col>4</xdr:col>
          <xdr:colOff>0</xdr:colOff>
          <xdr:row>365</xdr:row>
          <xdr:rowOff>0</xdr:rowOff>
        </xdr:to>
        <xdr:sp macro="" textlink="">
          <xdr:nvSpPr>
            <xdr:cNvPr id="69782" name="Check Box 1174" hidden="1">
              <a:extLst>
                <a:ext uri="{63B3BB69-23CF-44E3-9099-C40C66FF867C}">
                  <a14:compatExt spid="_x0000_s69782"/>
                </a:ext>
                <a:ext uri="{FF2B5EF4-FFF2-40B4-BE49-F238E27FC236}">
                  <a16:creationId xmlns:a16="http://schemas.microsoft.com/office/drawing/2014/main" id="{00000000-0008-0000-0400-00009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362</xdr:row>
          <xdr:rowOff>0</xdr:rowOff>
        </xdr:from>
        <xdr:to>
          <xdr:col>4</xdr:col>
          <xdr:colOff>0</xdr:colOff>
          <xdr:row>363</xdr:row>
          <xdr:rowOff>0</xdr:rowOff>
        </xdr:to>
        <xdr:sp macro="" textlink="">
          <xdr:nvSpPr>
            <xdr:cNvPr id="69783" name="Check Box 1175" hidden="1">
              <a:extLst>
                <a:ext uri="{63B3BB69-23CF-44E3-9099-C40C66FF867C}">
                  <a14:compatExt spid="_x0000_s69783"/>
                </a:ext>
                <a:ext uri="{FF2B5EF4-FFF2-40B4-BE49-F238E27FC236}">
                  <a16:creationId xmlns:a16="http://schemas.microsoft.com/office/drawing/2014/main" id="{00000000-0008-0000-0400-00009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363</xdr:row>
          <xdr:rowOff>66675</xdr:rowOff>
        </xdr:from>
        <xdr:to>
          <xdr:col>12</xdr:col>
          <xdr:colOff>209550</xdr:colOff>
          <xdr:row>365</xdr:row>
          <xdr:rowOff>38100</xdr:rowOff>
        </xdr:to>
        <xdr:sp macro="" textlink="">
          <xdr:nvSpPr>
            <xdr:cNvPr id="69784" name="Option Button 1176" hidden="1">
              <a:extLst>
                <a:ext uri="{63B3BB69-23CF-44E3-9099-C40C66FF867C}">
                  <a14:compatExt spid="_x0000_s69784"/>
                </a:ext>
                <a:ext uri="{FF2B5EF4-FFF2-40B4-BE49-F238E27FC236}">
                  <a16:creationId xmlns:a16="http://schemas.microsoft.com/office/drawing/2014/main" id="{00000000-0008-0000-0400-00009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361</xdr:row>
          <xdr:rowOff>133350</xdr:rowOff>
        </xdr:from>
        <xdr:to>
          <xdr:col>12</xdr:col>
          <xdr:colOff>209550</xdr:colOff>
          <xdr:row>363</xdr:row>
          <xdr:rowOff>38100</xdr:rowOff>
        </xdr:to>
        <xdr:sp macro="" textlink="">
          <xdr:nvSpPr>
            <xdr:cNvPr id="69785" name="Option Button 1177" hidden="1">
              <a:extLst>
                <a:ext uri="{63B3BB69-23CF-44E3-9099-C40C66FF867C}">
                  <a14:compatExt spid="_x0000_s69785"/>
                </a:ext>
                <a:ext uri="{FF2B5EF4-FFF2-40B4-BE49-F238E27FC236}">
                  <a16:creationId xmlns:a16="http://schemas.microsoft.com/office/drawing/2014/main" id="{00000000-0008-0000-0400-00009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355</xdr:row>
          <xdr:rowOff>9525</xdr:rowOff>
        </xdr:from>
        <xdr:to>
          <xdr:col>12</xdr:col>
          <xdr:colOff>209550</xdr:colOff>
          <xdr:row>357</xdr:row>
          <xdr:rowOff>38100</xdr:rowOff>
        </xdr:to>
        <xdr:sp macro="" textlink="">
          <xdr:nvSpPr>
            <xdr:cNvPr id="69786" name="Option Button 1178" hidden="1">
              <a:extLst>
                <a:ext uri="{63B3BB69-23CF-44E3-9099-C40C66FF867C}">
                  <a14:compatExt spid="_x0000_s69786"/>
                </a:ext>
                <a:ext uri="{FF2B5EF4-FFF2-40B4-BE49-F238E27FC236}">
                  <a16:creationId xmlns:a16="http://schemas.microsoft.com/office/drawing/2014/main" id="{00000000-0008-0000-0400-00009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387</xdr:row>
          <xdr:rowOff>0</xdr:rowOff>
        </xdr:from>
        <xdr:to>
          <xdr:col>4</xdr:col>
          <xdr:colOff>0</xdr:colOff>
          <xdr:row>388</xdr:row>
          <xdr:rowOff>0</xdr:rowOff>
        </xdr:to>
        <xdr:sp macro="" textlink="">
          <xdr:nvSpPr>
            <xdr:cNvPr id="69787" name="Check Box 1179" hidden="1">
              <a:extLst>
                <a:ext uri="{63B3BB69-23CF-44E3-9099-C40C66FF867C}">
                  <a14:compatExt spid="_x0000_s69787"/>
                </a:ext>
                <a:ext uri="{FF2B5EF4-FFF2-40B4-BE49-F238E27FC236}">
                  <a16:creationId xmlns:a16="http://schemas.microsoft.com/office/drawing/2014/main" id="{00000000-0008-0000-0400-00009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395</xdr:row>
          <xdr:rowOff>0</xdr:rowOff>
        </xdr:from>
        <xdr:to>
          <xdr:col>4</xdr:col>
          <xdr:colOff>0</xdr:colOff>
          <xdr:row>396</xdr:row>
          <xdr:rowOff>0</xdr:rowOff>
        </xdr:to>
        <xdr:sp macro="" textlink="">
          <xdr:nvSpPr>
            <xdr:cNvPr id="69788" name="Check Box 1180" hidden="1">
              <a:extLst>
                <a:ext uri="{63B3BB69-23CF-44E3-9099-C40C66FF867C}">
                  <a14:compatExt spid="_x0000_s69788"/>
                </a:ext>
                <a:ext uri="{FF2B5EF4-FFF2-40B4-BE49-F238E27FC236}">
                  <a16:creationId xmlns:a16="http://schemas.microsoft.com/office/drawing/2014/main" id="{00000000-0008-0000-0400-00009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393</xdr:row>
          <xdr:rowOff>0</xdr:rowOff>
        </xdr:from>
        <xdr:to>
          <xdr:col>4</xdr:col>
          <xdr:colOff>0</xdr:colOff>
          <xdr:row>394</xdr:row>
          <xdr:rowOff>0</xdr:rowOff>
        </xdr:to>
        <xdr:sp macro="" textlink="">
          <xdr:nvSpPr>
            <xdr:cNvPr id="69789" name="Check Box 1181" hidden="1">
              <a:extLst>
                <a:ext uri="{63B3BB69-23CF-44E3-9099-C40C66FF867C}">
                  <a14:compatExt spid="_x0000_s69789"/>
                </a:ext>
                <a:ext uri="{FF2B5EF4-FFF2-40B4-BE49-F238E27FC236}">
                  <a16:creationId xmlns:a16="http://schemas.microsoft.com/office/drawing/2014/main" id="{00000000-0008-0000-0400-00009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394</xdr:row>
          <xdr:rowOff>66675</xdr:rowOff>
        </xdr:from>
        <xdr:to>
          <xdr:col>12</xdr:col>
          <xdr:colOff>209550</xdr:colOff>
          <xdr:row>396</xdr:row>
          <xdr:rowOff>38100</xdr:rowOff>
        </xdr:to>
        <xdr:sp macro="" textlink="">
          <xdr:nvSpPr>
            <xdr:cNvPr id="69790" name="Option Button 1182" hidden="1">
              <a:extLst>
                <a:ext uri="{63B3BB69-23CF-44E3-9099-C40C66FF867C}">
                  <a14:compatExt spid="_x0000_s69790"/>
                </a:ext>
                <a:ext uri="{FF2B5EF4-FFF2-40B4-BE49-F238E27FC236}">
                  <a16:creationId xmlns:a16="http://schemas.microsoft.com/office/drawing/2014/main" id="{00000000-0008-0000-0400-00009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392</xdr:row>
          <xdr:rowOff>133350</xdr:rowOff>
        </xdr:from>
        <xdr:to>
          <xdr:col>12</xdr:col>
          <xdr:colOff>209550</xdr:colOff>
          <xdr:row>394</xdr:row>
          <xdr:rowOff>38100</xdr:rowOff>
        </xdr:to>
        <xdr:sp macro="" textlink="">
          <xdr:nvSpPr>
            <xdr:cNvPr id="69791" name="Option Button 1183" hidden="1">
              <a:extLst>
                <a:ext uri="{63B3BB69-23CF-44E3-9099-C40C66FF867C}">
                  <a14:compatExt spid="_x0000_s69791"/>
                </a:ext>
                <a:ext uri="{FF2B5EF4-FFF2-40B4-BE49-F238E27FC236}">
                  <a16:creationId xmlns:a16="http://schemas.microsoft.com/office/drawing/2014/main" id="{00000000-0008-0000-0400-00009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386</xdr:row>
          <xdr:rowOff>9525</xdr:rowOff>
        </xdr:from>
        <xdr:to>
          <xdr:col>12</xdr:col>
          <xdr:colOff>209550</xdr:colOff>
          <xdr:row>388</xdr:row>
          <xdr:rowOff>38100</xdr:rowOff>
        </xdr:to>
        <xdr:sp macro="" textlink="">
          <xdr:nvSpPr>
            <xdr:cNvPr id="69792" name="Option Button 1184" hidden="1">
              <a:extLst>
                <a:ext uri="{63B3BB69-23CF-44E3-9099-C40C66FF867C}">
                  <a14:compatExt spid="_x0000_s69792"/>
                </a:ext>
                <a:ext uri="{FF2B5EF4-FFF2-40B4-BE49-F238E27FC236}">
                  <a16:creationId xmlns:a16="http://schemas.microsoft.com/office/drawing/2014/main" id="{00000000-0008-0000-0400-0000A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418</xdr:row>
          <xdr:rowOff>0</xdr:rowOff>
        </xdr:from>
        <xdr:to>
          <xdr:col>4</xdr:col>
          <xdr:colOff>0</xdr:colOff>
          <xdr:row>419</xdr:row>
          <xdr:rowOff>0</xdr:rowOff>
        </xdr:to>
        <xdr:sp macro="" textlink="">
          <xdr:nvSpPr>
            <xdr:cNvPr id="69793" name="Check Box 1185" hidden="1">
              <a:extLst>
                <a:ext uri="{63B3BB69-23CF-44E3-9099-C40C66FF867C}">
                  <a14:compatExt spid="_x0000_s69793"/>
                </a:ext>
                <a:ext uri="{FF2B5EF4-FFF2-40B4-BE49-F238E27FC236}">
                  <a16:creationId xmlns:a16="http://schemas.microsoft.com/office/drawing/2014/main" id="{00000000-0008-0000-0400-0000A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426</xdr:row>
          <xdr:rowOff>0</xdr:rowOff>
        </xdr:from>
        <xdr:to>
          <xdr:col>4</xdr:col>
          <xdr:colOff>0</xdr:colOff>
          <xdr:row>427</xdr:row>
          <xdr:rowOff>0</xdr:rowOff>
        </xdr:to>
        <xdr:sp macro="" textlink="">
          <xdr:nvSpPr>
            <xdr:cNvPr id="69794" name="Check Box 1186" hidden="1">
              <a:extLst>
                <a:ext uri="{63B3BB69-23CF-44E3-9099-C40C66FF867C}">
                  <a14:compatExt spid="_x0000_s69794"/>
                </a:ext>
                <a:ext uri="{FF2B5EF4-FFF2-40B4-BE49-F238E27FC236}">
                  <a16:creationId xmlns:a16="http://schemas.microsoft.com/office/drawing/2014/main" id="{00000000-0008-0000-0400-0000A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424</xdr:row>
          <xdr:rowOff>0</xdr:rowOff>
        </xdr:from>
        <xdr:to>
          <xdr:col>4</xdr:col>
          <xdr:colOff>0</xdr:colOff>
          <xdr:row>425</xdr:row>
          <xdr:rowOff>0</xdr:rowOff>
        </xdr:to>
        <xdr:sp macro="" textlink="">
          <xdr:nvSpPr>
            <xdr:cNvPr id="69795" name="Check Box 1187" hidden="1">
              <a:extLst>
                <a:ext uri="{63B3BB69-23CF-44E3-9099-C40C66FF867C}">
                  <a14:compatExt spid="_x0000_s69795"/>
                </a:ext>
                <a:ext uri="{FF2B5EF4-FFF2-40B4-BE49-F238E27FC236}">
                  <a16:creationId xmlns:a16="http://schemas.microsoft.com/office/drawing/2014/main" id="{00000000-0008-0000-0400-0000A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425</xdr:row>
          <xdr:rowOff>85725</xdr:rowOff>
        </xdr:from>
        <xdr:to>
          <xdr:col>13</xdr:col>
          <xdr:colOff>0</xdr:colOff>
          <xdr:row>427</xdr:row>
          <xdr:rowOff>38100</xdr:rowOff>
        </xdr:to>
        <xdr:sp macro="" textlink="">
          <xdr:nvSpPr>
            <xdr:cNvPr id="69796" name="Option Button 1188" hidden="1">
              <a:extLst>
                <a:ext uri="{63B3BB69-23CF-44E3-9099-C40C66FF867C}">
                  <a14:compatExt spid="_x0000_s69796"/>
                </a:ext>
                <a:ext uri="{FF2B5EF4-FFF2-40B4-BE49-F238E27FC236}">
                  <a16:creationId xmlns:a16="http://schemas.microsoft.com/office/drawing/2014/main" id="{00000000-0008-0000-0400-0000A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423</xdr:row>
          <xdr:rowOff>133350</xdr:rowOff>
        </xdr:from>
        <xdr:to>
          <xdr:col>13</xdr:col>
          <xdr:colOff>0</xdr:colOff>
          <xdr:row>425</xdr:row>
          <xdr:rowOff>38100</xdr:rowOff>
        </xdr:to>
        <xdr:sp macro="" textlink="">
          <xdr:nvSpPr>
            <xdr:cNvPr id="69797" name="Option Button 1189" hidden="1">
              <a:extLst>
                <a:ext uri="{63B3BB69-23CF-44E3-9099-C40C66FF867C}">
                  <a14:compatExt spid="_x0000_s69797"/>
                </a:ext>
                <a:ext uri="{FF2B5EF4-FFF2-40B4-BE49-F238E27FC236}">
                  <a16:creationId xmlns:a16="http://schemas.microsoft.com/office/drawing/2014/main" id="{00000000-0008-0000-0400-0000A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417</xdr:row>
          <xdr:rowOff>9525</xdr:rowOff>
        </xdr:from>
        <xdr:to>
          <xdr:col>13</xdr:col>
          <xdr:colOff>0</xdr:colOff>
          <xdr:row>419</xdr:row>
          <xdr:rowOff>38100</xdr:rowOff>
        </xdr:to>
        <xdr:sp macro="" textlink="">
          <xdr:nvSpPr>
            <xdr:cNvPr id="69798" name="Option Button 1190" hidden="1">
              <a:extLst>
                <a:ext uri="{63B3BB69-23CF-44E3-9099-C40C66FF867C}">
                  <a14:compatExt spid="_x0000_s69798"/>
                </a:ext>
                <a:ext uri="{FF2B5EF4-FFF2-40B4-BE49-F238E27FC236}">
                  <a16:creationId xmlns:a16="http://schemas.microsoft.com/office/drawing/2014/main" id="{00000000-0008-0000-0400-0000A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449</xdr:row>
          <xdr:rowOff>0</xdr:rowOff>
        </xdr:from>
        <xdr:to>
          <xdr:col>4</xdr:col>
          <xdr:colOff>0</xdr:colOff>
          <xdr:row>450</xdr:row>
          <xdr:rowOff>0</xdr:rowOff>
        </xdr:to>
        <xdr:sp macro="" textlink="">
          <xdr:nvSpPr>
            <xdr:cNvPr id="69799" name="Check Box 1191" hidden="1">
              <a:extLst>
                <a:ext uri="{63B3BB69-23CF-44E3-9099-C40C66FF867C}">
                  <a14:compatExt spid="_x0000_s69799"/>
                </a:ext>
                <a:ext uri="{FF2B5EF4-FFF2-40B4-BE49-F238E27FC236}">
                  <a16:creationId xmlns:a16="http://schemas.microsoft.com/office/drawing/2014/main" id="{00000000-0008-0000-0400-0000A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457</xdr:row>
          <xdr:rowOff>0</xdr:rowOff>
        </xdr:from>
        <xdr:to>
          <xdr:col>4</xdr:col>
          <xdr:colOff>0</xdr:colOff>
          <xdr:row>458</xdr:row>
          <xdr:rowOff>0</xdr:rowOff>
        </xdr:to>
        <xdr:sp macro="" textlink="">
          <xdr:nvSpPr>
            <xdr:cNvPr id="69800" name="Check Box 1192" hidden="1">
              <a:extLst>
                <a:ext uri="{63B3BB69-23CF-44E3-9099-C40C66FF867C}">
                  <a14:compatExt spid="_x0000_s69800"/>
                </a:ext>
                <a:ext uri="{FF2B5EF4-FFF2-40B4-BE49-F238E27FC236}">
                  <a16:creationId xmlns:a16="http://schemas.microsoft.com/office/drawing/2014/main" id="{00000000-0008-0000-0400-0000A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455</xdr:row>
          <xdr:rowOff>0</xdr:rowOff>
        </xdr:from>
        <xdr:to>
          <xdr:col>4</xdr:col>
          <xdr:colOff>0</xdr:colOff>
          <xdr:row>456</xdr:row>
          <xdr:rowOff>0</xdr:rowOff>
        </xdr:to>
        <xdr:sp macro="" textlink="">
          <xdr:nvSpPr>
            <xdr:cNvPr id="69801" name="Check Box 1193" hidden="1">
              <a:extLst>
                <a:ext uri="{63B3BB69-23CF-44E3-9099-C40C66FF867C}">
                  <a14:compatExt spid="_x0000_s69801"/>
                </a:ext>
                <a:ext uri="{FF2B5EF4-FFF2-40B4-BE49-F238E27FC236}">
                  <a16:creationId xmlns:a16="http://schemas.microsoft.com/office/drawing/2014/main" id="{00000000-0008-0000-0400-0000A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456</xdr:row>
          <xdr:rowOff>85725</xdr:rowOff>
        </xdr:from>
        <xdr:to>
          <xdr:col>12</xdr:col>
          <xdr:colOff>209550</xdr:colOff>
          <xdr:row>458</xdr:row>
          <xdr:rowOff>38100</xdr:rowOff>
        </xdr:to>
        <xdr:sp macro="" textlink="">
          <xdr:nvSpPr>
            <xdr:cNvPr id="69802" name="Option Button 1194" hidden="1">
              <a:extLst>
                <a:ext uri="{63B3BB69-23CF-44E3-9099-C40C66FF867C}">
                  <a14:compatExt spid="_x0000_s69802"/>
                </a:ext>
                <a:ext uri="{FF2B5EF4-FFF2-40B4-BE49-F238E27FC236}">
                  <a16:creationId xmlns:a16="http://schemas.microsoft.com/office/drawing/2014/main" id="{00000000-0008-0000-0400-0000A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454</xdr:row>
          <xdr:rowOff>133350</xdr:rowOff>
        </xdr:from>
        <xdr:to>
          <xdr:col>12</xdr:col>
          <xdr:colOff>209550</xdr:colOff>
          <xdr:row>456</xdr:row>
          <xdr:rowOff>38100</xdr:rowOff>
        </xdr:to>
        <xdr:sp macro="" textlink="">
          <xdr:nvSpPr>
            <xdr:cNvPr id="69803" name="Option Button 1195" hidden="1">
              <a:extLst>
                <a:ext uri="{63B3BB69-23CF-44E3-9099-C40C66FF867C}">
                  <a14:compatExt spid="_x0000_s69803"/>
                </a:ext>
                <a:ext uri="{FF2B5EF4-FFF2-40B4-BE49-F238E27FC236}">
                  <a16:creationId xmlns:a16="http://schemas.microsoft.com/office/drawing/2014/main" id="{00000000-0008-0000-0400-0000A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448</xdr:row>
          <xdr:rowOff>9525</xdr:rowOff>
        </xdr:from>
        <xdr:to>
          <xdr:col>12</xdr:col>
          <xdr:colOff>209550</xdr:colOff>
          <xdr:row>450</xdr:row>
          <xdr:rowOff>38100</xdr:rowOff>
        </xdr:to>
        <xdr:sp macro="" textlink="">
          <xdr:nvSpPr>
            <xdr:cNvPr id="69804" name="Option Button 1196" hidden="1">
              <a:extLst>
                <a:ext uri="{63B3BB69-23CF-44E3-9099-C40C66FF867C}">
                  <a14:compatExt spid="_x0000_s69804"/>
                </a:ext>
                <a:ext uri="{FF2B5EF4-FFF2-40B4-BE49-F238E27FC236}">
                  <a16:creationId xmlns:a16="http://schemas.microsoft.com/office/drawing/2014/main" id="{00000000-0008-0000-0400-0000A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480</xdr:row>
          <xdr:rowOff>0</xdr:rowOff>
        </xdr:from>
        <xdr:to>
          <xdr:col>4</xdr:col>
          <xdr:colOff>0</xdr:colOff>
          <xdr:row>481</xdr:row>
          <xdr:rowOff>0</xdr:rowOff>
        </xdr:to>
        <xdr:sp macro="" textlink="">
          <xdr:nvSpPr>
            <xdr:cNvPr id="69805" name="Check Box 1197" hidden="1">
              <a:extLst>
                <a:ext uri="{63B3BB69-23CF-44E3-9099-C40C66FF867C}">
                  <a14:compatExt spid="_x0000_s69805"/>
                </a:ext>
                <a:ext uri="{FF2B5EF4-FFF2-40B4-BE49-F238E27FC236}">
                  <a16:creationId xmlns:a16="http://schemas.microsoft.com/office/drawing/2014/main" id="{00000000-0008-0000-0400-0000A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488</xdr:row>
          <xdr:rowOff>0</xdr:rowOff>
        </xdr:from>
        <xdr:to>
          <xdr:col>4</xdr:col>
          <xdr:colOff>0</xdr:colOff>
          <xdr:row>489</xdr:row>
          <xdr:rowOff>0</xdr:rowOff>
        </xdr:to>
        <xdr:sp macro="" textlink="">
          <xdr:nvSpPr>
            <xdr:cNvPr id="69806" name="Check Box 1198" hidden="1">
              <a:extLst>
                <a:ext uri="{63B3BB69-23CF-44E3-9099-C40C66FF867C}">
                  <a14:compatExt spid="_x0000_s69806"/>
                </a:ext>
                <a:ext uri="{FF2B5EF4-FFF2-40B4-BE49-F238E27FC236}">
                  <a16:creationId xmlns:a16="http://schemas.microsoft.com/office/drawing/2014/main" id="{00000000-0008-0000-0400-0000A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486</xdr:row>
          <xdr:rowOff>0</xdr:rowOff>
        </xdr:from>
        <xdr:to>
          <xdr:col>4</xdr:col>
          <xdr:colOff>0</xdr:colOff>
          <xdr:row>487</xdr:row>
          <xdr:rowOff>0</xdr:rowOff>
        </xdr:to>
        <xdr:sp macro="" textlink="">
          <xdr:nvSpPr>
            <xdr:cNvPr id="69807" name="Check Box 1199" hidden="1">
              <a:extLst>
                <a:ext uri="{63B3BB69-23CF-44E3-9099-C40C66FF867C}">
                  <a14:compatExt spid="_x0000_s69807"/>
                </a:ext>
                <a:ext uri="{FF2B5EF4-FFF2-40B4-BE49-F238E27FC236}">
                  <a16:creationId xmlns:a16="http://schemas.microsoft.com/office/drawing/2014/main" id="{00000000-0008-0000-0400-0000A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487</xdr:row>
          <xdr:rowOff>66675</xdr:rowOff>
        </xdr:from>
        <xdr:to>
          <xdr:col>12</xdr:col>
          <xdr:colOff>209550</xdr:colOff>
          <xdr:row>489</xdr:row>
          <xdr:rowOff>19050</xdr:rowOff>
        </xdr:to>
        <xdr:sp macro="" textlink="">
          <xdr:nvSpPr>
            <xdr:cNvPr id="69808" name="Option Button 1200" hidden="1">
              <a:extLst>
                <a:ext uri="{63B3BB69-23CF-44E3-9099-C40C66FF867C}">
                  <a14:compatExt spid="_x0000_s69808"/>
                </a:ext>
                <a:ext uri="{FF2B5EF4-FFF2-40B4-BE49-F238E27FC236}">
                  <a16:creationId xmlns:a16="http://schemas.microsoft.com/office/drawing/2014/main" id="{00000000-0008-0000-0400-0000B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485</xdr:row>
          <xdr:rowOff>133350</xdr:rowOff>
        </xdr:from>
        <xdr:to>
          <xdr:col>12</xdr:col>
          <xdr:colOff>209550</xdr:colOff>
          <xdr:row>487</xdr:row>
          <xdr:rowOff>38100</xdr:rowOff>
        </xdr:to>
        <xdr:sp macro="" textlink="">
          <xdr:nvSpPr>
            <xdr:cNvPr id="69809" name="Option Button 1201" hidden="1">
              <a:extLst>
                <a:ext uri="{63B3BB69-23CF-44E3-9099-C40C66FF867C}">
                  <a14:compatExt spid="_x0000_s69809"/>
                </a:ext>
                <a:ext uri="{FF2B5EF4-FFF2-40B4-BE49-F238E27FC236}">
                  <a16:creationId xmlns:a16="http://schemas.microsoft.com/office/drawing/2014/main" id="{00000000-0008-0000-0400-0000B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479</xdr:row>
          <xdr:rowOff>9525</xdr:rowOff>
        </xdr:from>
        <xdr:to>
          <xdr:col>12</xdr:col>
          <xdr:colOff>209550</xdr:colOff>
          <xdr:row>481</xdr:row>
          <xdr:rowOff>38100</xdr:rowOff>
        </xdr:to>
        <xdr:sp macro="" textlink="">
          <xdr:nvSpPr>
            <xdr:cNvPr id="69810" name="Option Button 1202" hidden="1">
              <a:extLst>
                <a:ext uri="{63B3BB69-23CF-44E3-9099-C40C66FF867C}">
                  <a14:compatExt spid="_x0000_s69810"/>
                </a:ext>
                <a:ext uri="{FF2B5EF4-FFF2-40B4-BE49-F238E27FC236}">
                  <a16:creationId xmlns:a16="http://schemas.microsoft.com/office/drawing/2014/main" id="{00000000-0008-0000-0400-0000B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511</xdr:row>
          <xdr:rowOff>0</xdr:rowOff>
        </xdr:from>
        <xdr:to>
          <xdr:col>4</xdr:col>
          <xdr:colOff>0</xdr:colOff>
          <xdr:row>512</xdr:row>
          <xdr:rowOff>0</xdr:rowOff>
        </xdr:to>
        <xdr:sp macro="" textlink="">
          <xdr:nvSpPr>
            <xdr:cNvPr id="69811" name="Check Box 1203" hidden="1">
              <a:extLst>
                <a:ext uri="{63B3BB69-23CF-44E3-9099-C40C66FF867C}">
                  <a14:compatExt spid="_x0000_s69811"/>
                </a:ext>
                <a:ext uri="{FF2B5EF4-FFF2-40B4-BE49-F238E27FC236}">
                  <a16:creationId xmlns:a16="http://schemas.microsoft.com/office/drawing/2014/main" id="{00000000-0008-0000-0400-0000B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519</xdr:row>
          <xdr:rowOff>0</xdr:rowOff>
        </xdr:from>
        <xdr:to>
          <xdr:col>4</xdr:col>
          <xdr:colOff>0</xdr:colOff>
          <xdr:row>520</xdr:row>
          <xdr:rowOff>0</xdr:rowOff>
        </xdr:to>
        <xdr:sp macro="" textlink="">
          <xdr:nvSpPr>
            <xdr:cNvPr id="69812" name="Check Box 1204" hidden="1">
              <a:extLst>
                <a:ext uri="{63B3BB69-23CF-44E3-9099-C40C66FF867C}">
                  <a14:compatExt spid="_x0000_s69812"/>
                </a:ext>
                <a:ext uri="{FF2B5EF4-FFF2-40B4-BE49-F238E27FC236}">
                  <a16:creationId xmlns:a16="http://schemas.microsoft.com/office/drawing/2014/main" id="{00000000-0008-0000-0400-0000B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517</xdr:row>
          <xdr:rowOff>0</xdr:rowOff>
        </xdr:from>
        <xdr:to>
          <xdr:col>4</xdr:col>
          <xdr:colOff>0</xdr:colOff>
          <xdr:row>518</xdr:row>
          <xdr:rowOff>0</xdr:rowOff>
        </xdr:to>
        <xdr:sp macro="" textlink="">
          <xdr:nvSpPr>
            <xdr:cNvPr id="69813" name="Check Box 1205" hidden="1">
              <a:extLst>
                <a:ext uri="{63B3BB69-23CF-44E3-9099-C40C66FF867C}">
                  <a14:compatExt spid="_x0000_s69813"/>
                </a:ext>
                <a:ext uri="{FF2B5EF4-FFF2-40B4-BE49-F238E27FC236}">
                  <a16:creationId xmlns:a16="http://schemas.microsoft.com/office/drawing/2014/main" id="{00000000-0008-0000-0400-0000B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518</xdr:row>
          <xdr:rowOff>85725</xdr:rowOff>
        </xdr:from>
        <xdr:to>
          <xdr:col>12</xdr:col>
          <xdr:colOff>209550</xdr:colOff>
          <xdr:row>520</xdr:row>
          <xdr:rowOff>38100</xdr:rowOff>
        </xdr:to>
        <xdr:sp macro="" textlink="">
          <xdr:nvSpPr>
            <xdr:cNvPr id="69814" name="Option Button 1206" hidden="1">
              <a:extLst>
                <a:ext uri="{63B3BB69-23CF-44E3-9099-C40C66FF867C}">
                  <a14:compatExt spid="_x0000_s69814"/>
                </a:ext>
                <a:ext uri="{FF2B5EF4-FFF2-40B4-BE49-F238E27FC236}">
                  <a16:creationId xmlns:a16="http://schemas.microsoft.com/office/drawing/2014/main" id="{00000000-0008-0000-0400-0000B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516</xdr:row>
          <xdr:rowOff>133350</xdr:rowOff>
        </xdr:from>
        <xdr:to>
          <xdr:col>12</xdr:col>
          <xdr:colOff>209550</xdr:colOff>
          <xdr:row>518</xdr:row>
          <xdr:rowOff>38100</xdr:rowOff>
        </xdr:to>
        <xdr:sp macro="" textlink="">
          <xdr:nvSpPr>
            <xdr:cNvPr id="69815" name="Option Button 1207" hidden="1">
              <a:extLst>
                <a:ext uri="{63B3BB69-23CF-44E3-9099-C40C66FF867C}">
                  <a14:compatExt spid="_x0000_s69815"/>
                </a:ext>
                <a:ext uri="{FF2B5EF4-FFF2-40B4-BE49-F238E27FC236}">
                  <a16:creationId xmlns:a16="http://schemas.microsoft.com/office/drawing/2014/main" id="{00000000-0008-0000-0400-0000B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510</xdr:row>
          <xdr:rowOff>9525</xdr:rowOff>
        </xdr:from>
        <xdr:to>
          <xdr:col>12</xdr:col>
          <xdr:colOff>209550</xdr:colOff>
          <xdr:row>512</xdr:row>
          <xdr:rowOff>38100</xdr:rowOff>
        </xdr:to>
        <xdr:sp macro="" textlink="">
          <xdr:nvSpPr>
            <xdr:cNvPr id="69816" name="Option Button 1208" hidden="1">
              <a:extLst>
                <a:ext uri="{63B3BB69-23CF-44E3-9099-C40C66FF867C}">
                  <a14:compatExt spid="_x0000_s69816"/>
                </a:ext>
                <a:ext uri="{FF2B5EF4-FFF2-40B4-BE49-F238E27FC236}">
                  <a16:creationId xmlns:a16="http://schemas.microsoft.com/office/drawing/2014/main" id="{00000000-0008-0000-0400-0000B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542</xdr:row>
          <xdr:rowOff>0</xdr:rowOff>
        </xdr:from>
        <xdr:to>
          <xdr:col>4</xdr:col>
          <xdr:colOff>0</xdr:colOff>
          <xdr:row>543</xdr:row>
          <xdr:rowOff>0</xdr:rowOff>
        </xdr:to>
        <xdr:sp macro="" textlink="">
          <xdr:nvSpPr>
            <xdr:cNvPr id="69817" name="Check Box 1209" hidden="1">
              <a:extLst>
                <a:ext uri="{63B3BB69-23CF-44E3-9099-C40C66FF867C}">
                  <a14:compatExt spid="_x0000_s69817"/>
                </a:ext>
                <a:ext uri="{FF2B5EF4-FFF2-40B4-BE49-F238E27FC236}">
                  <a16:creationId xmlns:a16="http://schemas.microsoft.com/office/drawing/2014/main" id="{00000000-0008-0000-0400-0000B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550</xdr:row>
          <xdr:rowOff>0</xdr:rowOff>
        </xdr:from>
        <xdr:to>
          <xdr:col>4</xdr:col>
          <xdr:colOff>0</xdr:colOff>
          <xdr:row>551</xdr:row>
          <xdr:rowOff>0</xdr:rowOff>
        </xdr:to>
        <xdr:sp macro="" textlink="">
          <xdr:nvSpPr>
            <xdr:cNvPr id="69818" name="Check Box 1210" hidden="1">
              <a:extLst>
                <a:ext uri="{63B3BB69-23CF-44E3-9099-C40C66FF867C}">
                  <a14:compatExt spid="_x0000_s69818"/>
                </a:ext>
                <a:ext uri="{FF2B5EF4-FFF2-40B4-BE49-F238E27FC236}">
                  <a16:creationId xmlns:a16="http://schemas.microsoft.com/office/drawing/2014/main" id="{00000000-0008-0000-0400-0000B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548</xdr:row>
          <xdr:rowOff>0</xdr:rowOff>
        </xdr:from>
        <xdr:to>
          <xdr:col>4</xdr:col>
          <xdr:colOff>0</xdr:colOff>
          <xdr:row>549</xdr:row>
          <xdr:rowOff>0</xdr:rowOff>
        </xdr:to>
        <xdr:sp macro="" textlink="">
          <xdr:nvSpPr>
            <xdr:cNvPr id="69819" name="Check Box 1211" hidden="1">
              <a:extLst>
                <a:ext uri="{63B3BB69-23CF-44E3-9099-C40C66FF867C}">
                  <a14:compatExt spid="_x0000_s69819"/>
                </a:ext>
                <a:ext uri="{FF2B5EF4-FFF2-40B4-BE49-F238E27FC236}">
                  <a16:creationId xmlns:a16="http://schemas.microsoft.com/office/drawing/2014/main" id="{00000000-0008-0000-0400-0000B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549</xdr:row>
          <xdr:rowOff>85725</xdr:rowOff>
        </xdr:from>
        <xdr:to>
          <xdr:col>12</xdr:col>
          <xdr:colOff>209550</xdr:colOff>
          <xdr:row>551</xdr:row>
          <xdr:rowOff>38100</xdr:rowOff>
        </xdr:to>
        <xdr:sp macro="" textlink="">
          <xdr:nvSpPr>
            <xdr:cNvPr id="69820" name="Option Button 1212" hidden="1">
              <a:extLst>
                <a:ext uri="{63B3BB69-23CF-44E3-9099-C40C66FF867C}">
                  <a14:compatExt spid="_x0000_s69820"/>
                </a:ext>
                <a:ext uri="{FF2B5EF4-FFF2-40B4-BE49-F238E27FC236}">
                  <a16:creationId xmlns:a16="http://schemas.microsoft.com/office/drawing/2014/main" id="{00000000-0008-0000-0400-0000B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547</xdr:row>
          <xdr:rowOff>133350</xdr:rowOff>
        </xdr:from>
        <xdr:to>
          <xdr:col>12</xdr:col>
          <xdr:colOff>209550</xdr:colOff>
          <xdr:row>549</xdr:row>
          <xdr:rowOff>38100</xdr:rowOff>
        </xdr:to>
        <xdr:sp macro="" textlink="">
          <xdr:nvSpPr>
            <xdr:cNvPr id="69821" name="Option Button 1213" hidden="1">
              <a:extLst>
                <a:ext uri="{63B3BB69-23CF-44E3-9099-C40C66FF867C}">
                  <a14:compatExt spid="_x0000_s69821"/>
                </a:ext>
                <a:ext uri="{FF2B5EF4-FFF2-40B4-BE49-F238E27FC236}">
                  <a16:creationId xmlns:a16="http://schemas.microsoft.com/office/drawing/2014/main" id="{00000000-0008-0000-0400-0000B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541</xdr:row>
          <xdr:rowOff>9525</xdr:rowOff>
        </xdr:from>
        <xdr:to>
          <xdr:col>12</xdr:col>
          <xdr:colOff>209550</xdr:colOff>
          <xdr:row>543</xdr:row>
          <xdr:rowOff>38100</xdr:rowOff>
        </xdr:to>
        <xdr:sp macro="" textlink="">
          <xdr:nvSpPr>
            <xdr:cNvPr id="69822" name="Option Button 1214" hidden="1">
              <a:extLst>
                <a:ext uri="{63B3BB69-23CF-44E3-9099-C40C66FF867C}">
                  <a14:compatExt spid="_x0000_s69822"/>
                </a:ext>
                <a:ext uri="{FF2B5EF4-FFF2-40B4-BE49-F238E27FC236}">
                  <a16:creationId xmlns:a16="http://schemas.microsoft.com/office/drawing/2014/main" id="{00000000-0008-0000-0400-0000B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573</xdr:row>
          <xdr:rowOff>0</xdr:rowOff>
        </xdr:from>
        <xdr:to>
          <xdr:col>4</xdr:col>
          <xdr:colOff>0</xdr:colOff>
          <xdr:row>574</xdr:row>
          <xdr:rowOff>0</xdr:rowOff>
        </xdr:to>
        <xdr:sp macro="" textlink="">
          <xdr:nvSpPr>
            <xdr:cNvPr id="69823" name="Check Box 1215" hidden="1">
              <a:extLst>
                <a:ext uri="{63B3BB69-23CF-44E3-9099-C40C66FF867C}">
                  <a14:compatExt spid="_x0000_s69823"/>
                </a:ext>
                <a:ext uri="{FF2B5EF4-FFF2-40B4-BE49-F238E27FC236}">
                  <a16:creationId xmlns:a16="http://schemas.microsoft.com/office/drawing/2014/main" id="{00000000-0008-0000-0400-0000B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581</xdr:row>
          <xdr:rowOff>0</xdr:rowOff>
        </xdr:from>
        <xdr:to>
          <xdr:col>4</xdr:col>
          <xdr:colOff>0</xdr:colOff>
          <xdr:row>582</xdr:row>
          <xdr:rowOff>0</xdr:rowOff>
        </xdr:to>
        <xdr:sp macro="" textlink="">
          <xdr:nvSpPr>
            <xdr:cNvPr id="69824" name="Check Box 1216" hidden="1">
              <a:extLst>
                <a:ext uri="{63B3BB69-23CF-44E3-9099-C40C66FF867C}">
                  <a14:compatExt spid="_x0000_s69824"/>
                </a:ext>
                <a:ext uri="{FF2B5EF4-FFF2-40B4-BE49-F238E27FC236}">
                  <a16:creationId xmlns:a16="http://schemas.microsoft.com/office/drawing/2014/main" id="{00000000-0008-0000-0400-0000C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579</xdr:row>
          <xdr:rowOff>0</xdr:rowOff>
        </xdr:from>
        <xdr:to>
          <xdr:col>4</xdr:col>
          <xdr:colOff>0</xdr:colOff>
          <xdr:row>580</xdr:row>
          <xdr:rowOff>0</xdr:rowOff>
        </xdr:to>
        <xdr:sp macro="" textlink="">
          <xdr:nvSpPr>
            <xdr:cNvPr id="69825" name="Check Box 1217" hidden="1">
              <a:extLst>
                <a:ext uri="{63B3BB69-23CF-44E3-9099-C40C66FF867C}">
                  <a14:compatExt spid="_x0000_s69825"/>
                </a:ext>
                <a:ext uri="{FF2B5EF4-FFF2-40B4-BE49-F238E27FC236}">
                  <a16:creationId xmlns:a16="http://schemas.microsoft.com/office/drawing/2014/main" id="{00000000-0008-0000-0400-0000C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580</xdr:row>
          <xdr:rowOff>85725</xdr:rowOff>
        </xdr:from>
        <xdr:to>
          <xdr:col>12</xdr:col>
          <xdr:colOff>209550</xdr:colOff>
          <xdr:row>582</xdr:row>
          <xdr:rowOff>38100</xdr:rowOff>
        </xdr:to>
        <xdr:sp macro="" textlink="">
          <xdr:nvSpPr>
            <xdr:cNvPr id="69826" name="Option Button 1218" hidden="1">
              <a:extLst>
                <a:ext uri="{63B3BB69-23CF-44E3-9099-C40C66FF867C}">
                  <a14:compatExt spid="_x0000_s69826"/>
                </a:ext>
                <a:ext uri="{FF2B5EF4-FFF2-40B4-BE49-F238E27FC236}">
                  <a16:creationId xmlns:a16="http://schemas.microsoft.com/office/drawing/2014/main" id="{00000000-0008-0000-0400-0000C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578</xdr:row>
          <xdr:rowOff>133350</xdr:rowOff>
        </xdr:from>
        <xdr:to>
          <xdr:col>12</xdr:col>
          <xdr:colOff>209550</xdr:colOff>
          <xdr:row>580</xdr:row>
          <xdr:rowOff>38100</xdr:rowOff>
        </xdr:to>
        <xdr:sp macro="" textlink="">
          <xdr:nvSpPr>
            <xdr:cNvPr id="69827" name="Option Button 1219" hidden="1">
              <a:extLst>
                <a:ext uri="{63B3BB69-23CF-44E3-9099-C40C66FF867C}">
                  <a14:compatExt spid="_x0000_s69827"/>
                </a:ext>
                <a:ext uri="{FF2B5EF4-FFF2-40B4-BE49-F238E27FC236}">
                  <a16:creationId xmlns:a16="http://schemas.microsoft.com/office/drawing/2014/main" id="{00000000-0008-0000-0400-0000C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572</xdr:row>
          <xdr:rowOff>9525</xdr:rowOff>
        </xdr:from>
        <xdr:to>
          <xdr:col>12</xdr:col>
          <xdr:colOff>209550</xdr:colOff>
          <xdr:row>574</xdr:row>
          <xdr:rowOff>38100</xdr:rowOff>
        </xdr:to>
        <xdr:sp macro="" textlink="">
          <xdr:nvSpPr>
            <xdr:cNvPr id="69828" name="Option Button 1220" hidden="1">
              <a:extLst>
                <a:ext uri="{63B3BB69-23CF-44E3-9099-C40C66FF867C}">
                  <a14:compatExt spid="_x0000_s69828"/>
                </a:ext>
                <a:ext uri="{FF2B5EF4-FFF2-40B4-BE49-F238E27FC236}">
                  <a16:creationId xmlns:a16="http://schemas.microsoft.com/office/drawing/2014/main" id="{00000000-0008-0000-0400-0000C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604</xdr:row>
          <xdr:rowOff>0</xdr:rowOff>
        </xdr:from>
        <xdr:to>
          <xdr:col>4</xdr:col>
          <xdr:colOff>0</xdr:colOff>
          <xdr:row>605</xdr:row>
          <xdr:rowOff>0</xdr:rowOff>
        </xdr:to>
        <xdr:sp macro="" textlink="">
          <xdr:nvSpPr>
            <xdr:cNvPr id="69829" name="Check Box 1221" hidden="1">
              <a:extLst>
                <a:ext uri="{63B3BB69-23CF-44E3-9099-C40C66FF867C}">
                  <a14:compatExt spid="_x0000_s69829"/>
                </a:ext>
                <a:ext uri="{FF2B5EF4-FFF2-40B4-BE49-F238E27FC236}">
                  <a16:creationId xmlns:a16="http://schemas.microsoft.com/office/drawing/2014/main" id="{00000000-0008-0000-0400-0000C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612</xdr:row>
          <xdr:rowOff>0</xdr:rowOff>
        </xdr:from>
        <xdr:to>
          <xdr:col>4</xdr:col>
          <xdr:colOff>0</xdr:colOff>
          <xdr:row>613</xdr:row>
          <xdr:rowOff>0</xdr:rowOff>
        </xdr:to>
        <xdr:sp macro="" textlink="">
          <xdr:nvSpPr>
            <xdr:cNvPr id="69830" name="Check Box 1222" hidden="1">
              <a:extLst>
                <a:ext uri="{63B3BB69-23CF-44E3-9099-C40C66FF867C}">
                  <a14:compatExt spid="_x0000_s69830"/>
                </a:ext>
                <a:ext uri="{FF2B5EF4-FFF2-40B4-BE49-F238E27FC236}">
                  <a16:creationId xmlns:a16="http://schemas.microsoft.com/office/drawing/2014/main" id="{00000000-0008-0000-0400-0000C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610</xdr:row>
          <xdr:rowOff>0</xdr:rowOff>
        </xdr:from>
        <xdr:to>
          <xdr:col>4</xdr:col>
          <xdr:colOff>0</xdr:colOff>
          <xdr:row>611</xdr:row>
          <xdr:rowOff>0</xdr:rowOff>
        </xdr:to>
        <xdr:sp macro="" textlink="">
          <xdr:nvSpPr>
            <xdr:cNvPr id="69831" name="Check Box 1223" hidden="1">
              <a:extLst>
                <a:ext uri="{63B3BB69-23CF-44E3-9099-C40C66FF867C}">
                  <a14:compatExt spid="_x0000_s69831"/>
                </a:ext>
                <a:ext uri="{FF2B5EF4-FFF2-40B4-BE49-F238E27FC236}">
                  <a16:creationId xmlns:a16="http://schemas.microsoft.com/office/drawing/2014/main" id="{00000000-0008-0000-0400-0000C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611</xdr:row>
          <xdr:rowOff>85725</xdr:rowOff>
        </xdr:from>
        <xdr:to>
          <xdr:col>12</xdr:col>
          <xdr:colOff>209550</xdr:colOff>
          <xdr:row>613</xdr:row>
          <xdr:rowOff>38100</xdr:rowOff>
        </xdr:to>
        <xdr:sp macro="" textlink="">
          <xdr:nvSpPr>
            <xdr:cNvPr id="69832" name="Option Button 1224" hidden="1">
              <a:extLst>
                <a:ext uri="{63B3BB69-23CF-44E3-9099-C40C66FF867C}">
                  <a14:compatExt spid="_x0000_s69832"/>
                </a:ext>
                <a:ext uri="{FF2B5EF4-FFF2-40B4-BE49-F238E27FC236}">
                  <a16:creationId xmlns:a16="http://schemas.microsoft.com/office/drawing/2014/main" id="{00000000-0008-0000-0400-0000C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609</xdr:row>
          <xdr:rowOff>133350</xdr:rowOff>
        </xdr:from>
        <xdr:to>
          <xdr:col>12</xdr:col>
          <xdr:colOff>209550</xdr:colOff>
          <xdr:row>611</xdr:row>
          <xdr:rowOff>38100</xdr:rowOff>
        </xdr:to>
        <xdr:sp macro="" textlink="">
          <xdr:nvSpPr>
            <xdr:cNvPr id="69833" name="Option Button 1225" hidden="1">
              <a:extLst>
                <a:ext uri="{63B3BB69-23CF-44E3-9099-C40C66FF867C}">
                  <a14:compatExt spid="_x0000_s69833"/>
                </a:ext>
                <a:ext uri="{FF2B5EF4-FFF2-40B4-BE49-F238E27FC236}">
                  <a16:creationId xmlns:a16="http://schemas.microsoft.com/office/drawing/2014/main" id="{00000000-0008-0000-0400-0000C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603</xdr:row>
          <xdr:rowOff>9525</xdr:rowOff>
        </xdr:from>
        <xdr:to>
          <xdr:col>12</xdr:col>
          <xdr:colOff>209550</xdr:colOff>
          <xdr:row>605</xdr:row>
          <xdr:rowOff>38100</xdr:rowOff>
        </xdr:to>
        <xdr:sp macro="" textlink="">
          <xdr:nvSpPr>
            <xdr:cNvPr id="69834" name="Option Button 1226" hidden="1">
              <a:extLst>
                <a:ext uri="{63B3BB69-23CF-44E3-9099-C40C66FF867C}">
                  <a14:compatExt spid="_x0000_s69834"/>
                </a:ext>
                <a:ext uri="{FF2B5EF4-FFF2-40B4-BE49-F238E27FC236}">
                  <a16:creationId xmlns:a16="http://schemas.microsoft.com/office/drawing/2014/main" id="{00000000-0008-0000-0400-0000C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635</xdr:row>
          <xdr:rowOff>0</xdr:rowOff>
        </xdr:from>
        <xdr:to>
          <xdr:col>4</xdr:col>
          <xdr:colOff>0</xdr:colOff>
          <xdr:row>636</xdr:row>
          <xdr:rowOff>0</xdr:rowOff>
        </xdr:to>
        <xdr:sp macro="" textlink="">
          <xdr:nvSpPr>
            <xdr:cNvPr id="69835" name="Check Box 1227" hidden="1">
              <a:extLst>
                <a:ext uri="{63B3BB69-23CF-44E3-9099-C40C66FF867C}">
                  <a14:compatExt spid="_x0000_s69835"/>
                </a:ext>
                <a:ext uri="{FF2B5EF4-FFF2-40B4-BE49-F238E27FC236}">
                  <a16:creationId xmlns:a16="http://schemas.microsoft.com/office/drawing/2014/main" id="{00000000-0008-0000-0400-0000C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643</xdr:row>
          <xdr:rowOff>0</xdr:rowOff>
        </xdr:from>
        <xdr:to>
          <xdr:col>4</xdr:col>
          <xdr:colOff>0</xdr:colOff>
          <xdr:row>644</xdr:row>
          <xdr:rowOff>0</xdr:rowOff>
        </xdr:to>
        <xdr:sp macro="" textlink="">
          <xdr:nvSpPr>
            <xdr:cNvPr id="69836" name="Check Box 1228" hidden="1">
              <a:extLst>
                <a:ext uri="{63B3BB69-23CF-44E3-9099-C40C66FF867C}">
                  <a14:compatExt spid="_x0000_s69836"/>
                </a:ext>
                <a:ext uri="{FF2B5EF4-FFF2-40B4-BE49-F238E27FC236}">
                  <a16:creationId xmlns:a16="http://schemas.microsoft.com/office/drawing/2014/main" id="{00000000-0008-0000-0400-0000C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641</xdr:row>
          <xdr:rowOff>0</xdr:rowOff>
        </xdr:from>
        <xdr:to>
          <xdr:col>4</xdr:col>
          <xdr:colOff>0</xdr:colOff>
          <xdr:row>642</xdr:row>
          <xdr:rowOff>0</xdr:rowOff>
        </xdr:to>
        <xdr:sp macro="" textlink="">
          <xdr:nvSpPr>
            <xdr:cNvPr id="69837" name="Check Box 1229" hidden="1">
              <a:extLst>
                <a:ext uri="{63B3BB69-23CF-44E3-9099-C40C66FF867C}">
                  <a14:compatExt spid="_x0000_s69837"/>
                </a:ext>
                <a:ext uri="{FF2B5EF4-FFF2-40B4-BE49-F238E27FC236}">
                  <a16:creationId xmlns:a16="http://schemas.microsoft.com/office/drawing/2014/main" id="{00000000-0008-0000-0400-0000C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642</xdr:row>
          <xdr:rowOff>85725</xdr:rowOff>
        </xdr:from>
        <xdr:to>
          <xdr:col>12</xdr:col>
          <xdr:colOff>209550</xdr:colOff>
          <xdr:row>644</xdr:row>
          <xdr:rowOff>38100</xdr:rowOff>
        </xdr:to>
        <xdr:sp macro="" textlink="">
          <xdr:nvSpPr>
            <xdr:cNvPr id="69838" name="Option Button 1230" hidden="1">
              <a:extLst>
                <a:ext uri="{63B3BB69-23CF-44E3-9099-C40C66FF867C}">
                  <a14:compatExt spid="_x0000_s69838"/>
                </a:ext>
                <a:ext uri="{FF2B5EF4-FFF2-40B4-BE49-F238E27FC236}">
                  <a16:creationId xmlns:a16="http://schemas.microsoft.com/office/drawing/2014/main" id="{00000000-0008-0000-0400-0000C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640</xdr:row>
          <xdr:rowOff>133350</xdr:rowOff>
        </xdr:from>
        <xdr:to>
          <xdr:col>12</xdr:col>
          <xdr:colOff>209550</xdr:colOff>
          <xdr:row>642</xdr:row>
          <xdr:rowOff>38100</xdr:rowOff>
        </xdr:to>
        <xdr:sp macro="" textlink="">
          <xdr:nvSpPr>
            <xdr:cNvPr id="69839" name="Option Button 1231" hidden="1">
              <a:extLst>
                <a:ext uri="{63B3BB69-23CF-44E3-9099-C40C66FF867C}">
                  <a14:compatExt spid="_x0000_s69839"/>
                </a:ext>
                <a:ext uri="{FF2B5EF4-FFF2-40B4-BE49-F238E27FC236}">
                  <a16:creationId xmlns:a16="http://schemas.microsoft.com/office/drawing/2014/main" id="{00000000-0008-0000-0400-0000C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634</xdr:row>
          <xdr:rowOff>9525</xdr:rowOff>
        </xdr:from>
        <xdr:to>
          <xdr:col>12</xdr:col>
          <xdr:colOff>209550</xdr:colOff>
          <xdr:row>636</xdr:row>
          <xdr:rowOff>38100</xdr:rowOff>
        </xdr:to>
        <xdr:sp macro="" textlink="">
          <xdr:nvSpPr>
            <xdr:cNvPr id="69840" name="Option Button 1232" hidden="1">
              <a:extLst>
                <a:ext uri="{63B3BB69-23CF-44E3-9099-C40C66FF867C}">
                  <a14:compatExt spid="_x0000_s69840"/>
                </a:ext>
                <a:ext uri="{FF2B5EF4-FFF2-40B4-BE49-F238E27FC236}">
                  <a16:creationId xmlns:a16="http://schemas.microsoft.com/office/drawing/2014/main" id="{00000000-0008-0000-0400-0000D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670</xdr:row>
          <xdr:rowOff>0</xdr:rowOff>
        </xdr:from>
        <xdr:to>
          <xdr:col>4</xdr:col>
          <xdr:colOff>0</xdr:colOff>
          <xdr:row>671</xdr:row>
          <xdr:rowOff>0</xdr:rowOff>
        </xdr:to>
        <xdr:sp macro="" textlink="">
          <xdr:nvSpPr>
            <xdr:cNvPr id="69842" name="Check Box 1234" hidden="1">
              <a:extLst>
                <a:ext uri="{63B3BB69-23CF-44E3-9099-C40C66FF867C}">
                  <a14:compatExt spid="_x0000_s69842"/>
                </a:ext>
                <a:ext uri="{FF2B5EF4-FFF2-40B4-BE49-F238E27FC236}">
                  <a16:creationId xmlns:a16="http://schemas.microsoft.com/office/drawing/2014/main" id="{00000000-0008-0000-0400-0000D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678</xdr:row>
          <xdr:rowOff>0</xdr:rowOff>
        </xdr:from>
        <xdr:to>
          <xdr:col>4</xdr:col>
          <xdr:colOff>0</xdr:colOff>
          <xdr:row>679</xdr:row>
          <xdr:rowOff>0</xdr:rowOff>
        </xdr:to>
        <xdr:sp macro="" textlink="">
          <xdr:nvSpPr>
            <xdr:cNvPr id="69843" name="Check Box 1235" hidden="1">
              <a:extLst>
                <a:ext uri="{63B3BB69-23CF-44E3-9099-C40C66FF867C}">
                  <a14:compatExt spid="_x0000_s69843"/>
                </a:ext>
                <a:ext uri="{FF2B5EF4-FFF2-40B4-BE49-F238E27FC236}">
                  <a16:creationId xmlns:a16="http://schemas.microsoft.com/office/drawing/2014/main" id="{00000000-0008-0000-0400-0000D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676</xdr:row>
          <xdr:rowOff>0</xdr:rowOff>
        </xdr:from>
        <xdr:to>
          <xdr:col>4</xdr:col>
          <xdr:colOff>0</xdr:colOff>
          <xdr:row>677</xdr:row>
          <xdr:rowOff>0</xdr:rowOff>
        </xdr:to>
        <xdr:sp macro="" textlink="">
          <xdr:nvSpPr>
            <xdr:cNvPr id="69844" name="Check Box 1236" hidden="1">
              <a:extLst>
                <a:ext uri="{63B3BB69-23CF-44E3-9099-C40C66FF867C}">
                  <a14:compatExt spid="_x0000_s69844"/>
                </a:ext>
                <a:ext uri="{FF2B5EF4-FFF2-40B4-BE49-F238E27FC236}">
                  <a16:creationId xmlns:a16="http://schemas.microsoft.com/office/drawing/2014/main" id="{00000000-0008-0000-0400-0000D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677</xdr:row>
          <xdr:rowOff>85725</xdr:rowOff>
        </xdr:from>
        <xdr:to>
          <xdr:col>12</xdr:col>
          <xdr:colOff>209550</xdr:colOff>
          <xdr:row>679</xdr:row>
          <xdr:rowOff>38100</xdr:rowOff>
        </xdr:to>
        <xdr:sp macro="" textlink="">
          <xdr:nvSpPr>
            <xdr:cNvPr id="69845" name="Option Button 1237" hidden="1">
              <a:extLst>
                <a:ext uri="{63B3BB69-23CF-44E3-9099-C40C66FF867C}">
                  <a14:compatExt spid="_x0000_s69845"/>
                </a:ext>
                <a:ext uri="{FF2B5EF4-FFF2-40B4-BE49-F238E27FC236}">
                  <a16:creationId xmlns:a16="http://schemas.microsoft.com/office/drawing/2014/main" id="{00000000-0008-0000-0400-0000D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675</xdr:row>
          <xdr:rowOff>133350</xdr:rowOff>
        </xdr:from>
        <xdr:to>
          <xdr:col>12</xdr:col>
          <xdr:colOff>209550</xdr:colOff>
          <xdr:row>677</xdr:row>
          <xdr:rowOff>38100</xdr:rowOff>
        </xdr:to>
        <xdr:sp macro="" textlink="">
          <xdr:nvSpPr>
            <xdr:cNvPr id="69846" name="Option Button 1238" hidden="1">
              <a:extLst>
                <a:ext uri="{63B3BB69-23CF-44E3-9099-C40C66FF867C}">
                  <a14:compatExt spid="_x0000_s69846"/>
                </a:ext>
                <a:ext uri="{FF2B5EF4-FFF2-40B4-BE49-F238E27FC236}">
                  <a16:creationId xmlns:a16="http://schemas.microsoft.com/office/drawing/2014/main" id="{00000000-0008-0000-0400-0000D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669</xdr:row>
          <xdr:rowOff>9525</xdr:rowOff>
        </xdr:from>
        <xdr:to>
          <xdr:col>12</xdr:col>
          <xdr:colOff>209550</xdr:colOff>
          <xdr:row>671</xdr:row>
          <xdr:rowOff>38100</xdr:rowOff>
        </xdr:to>
        <xdr:sp macro="" textlink="">
          <xdr:nvSpPr>
            <xdr:cNvPr id="69847" name="Option Button 1239" hidden="1">
              <a:extLst>
                <a:ext uri="{63B3BB69-23CF-44E3-9099-C40C66FF867C}">
                  <a14:compatExt spid="_x0000_s69847"/>
                </a:ext>
                <a:ext uri="{FF2B5EF4-FFF2-40B4-BE49-F238E27FC236}">
                  <a16:creationId xmlns:a16="http://schemas.microsoft.com/office/drawing/2014/main" id="{00000000-0008-0000-0400-0000D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701</xdr:row>
          <xdr:rowOff>0</xdr:rowOff>
        </xdr:from>
        <xdr:to>
          <xdr:col>4</xdr:col>
          <xdr:colOff>0</xdr:colOff>
          <xdr:row>702</xdr:row>
          <xdr:rowOff>0</xdr:rowOff>
        </xdr:to>
        <xdr:sp macro="" textlink="">
          <xdr:nvSpPr>
            <xdr:cNvPr id="69848" name="Check Box 1240" hidden="1">
              <a:extLst>
                <a:ext uri="{63B3BB69-23CF-44E3-9099-C40C66FF867C}">
                  <a14:compatExt spid="_x0000_s69848"/>
                </a:ext>
                <a:ext uri="{FF2B5EF4-FFF2-40B4-BE49-F238E27FC236}">
                  <a16:creationId xmlns:a16="http://schemas.microsoft.com/office/drawing/2014/main" id="{00000000-0008-0000-0400-0000D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709</xdr:row>
          <xdr:rowOff>0</xdr:rowOff>
        </xdr:from>
        <xdr:to>
          <xdr:col>4</xdr:col>
          <xdr:colOff>0</xdr:colOff>
          <xdr:row>710</xdr:row>
          <xdr:rowOff>0</xdr:rowOff>
        </xdr:to>
        <xdr:sp macro="" textlink="">
          <xdr:nvSpPr>
            <xdr:cNvPr id="69849" name="Check Box 1241" hidden="1">
              <a:extLst>
                <a:ext uri="{63B3BB69-23CF-44E3-9099-C40C66FF867C}">
                  <a14:compatExt spid="_x0000_s69849"/>
                </a:ext>
                <a:ext uri="{FF2B5EF4-FFF2-40B4-BE49-F238E27FC236}">
                  <a16:creationId xmlns:a16="http://schemas.microsoft.com/office/drawing/2014/main" id="{00000000-0008-0000-0400-0000D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707</xdr:row>
          <xdr:rowOff>0</xdr:rowOff>
        </xdr:from>
        <xdr:to>
          <xdr:col>4</xdr:col>
          <xdr:colOff>0</xdr:colOff>
          <xdr:row>708</xdr:row>
          <xdr:rowOff>0</xdr:rowOff>
        </xdr:to>
        <xdr:sp macro="" textlink="">
          <xdr:nvSpPr>
            <xdr:cNvPr id="69850" name="Check Box 1242" hidden="1">
              <a:extLst>
                <a:ext uri="{63B3BB69-23CF-44E3-9099-C40C66FF867C}">
                  <a14:compatExt spid="_x0000_s69850"/>
                </a:ext>
                <a:ext uri="{FF2B5EF4-FFF2-40B4-BE49-F238E27FC236}">
                  <a16:creationId xmlns:a16="http://schemas.microsoft.com/office/drawing/2014/main" id="{00000000-0008-0000-0400-0000D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708</xdr:row>
          <xdr:rowOff>95250</xdr:rowOff>
        </xdr:from>
        <xdr:to>
          <xdr:col>12</xdr:col>
          <xdr:colOff>209550</xdr:colOff>
          <xdr:row>710</xdr:row>
          <xdr:rowOff>47625</xdr:rowOff>
        </xdr:to>
        <xdr:sp macro="" textlink="">
          <xdr:nvSpPr>
            <xdr:cNvPr id="69851" name="Option Button 1243" hidden="1">
              <a:extLst>
                <a:ext uri="{63B3BB69-23CF-44E3-9099-C40C66FF867C}">
                  <a14:compatExt spid="_x0000_s69851"/>
                </a:ext>
                <a:ext uri="{FF2B5EF4-FFF2-40B4-BE49-F238E27FC236}">
                  <a16:creationId xmlns:a16="http://schemas.microsoft.com/office/drawing/2014/main" id="{00000000-0008-0000-0400-0000D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706</xdr:row>
          <xdr:rowOff>133350</xdr:rowOff>
        </xdr:from>
        <xdr:to>
          <xdr:col>12</xdr:col>
          <xdr:colOff>209550</xdr:colOff>
          <xdr:row>708</xdr:row>
          <xdr:rowOff>38100</xdr:rowOff>
        </xdr:to>
        <xdr:sp macro="" textlink="">
          <xdr:nvSpPr>
            <xdr:cNvPr id="69852" name="Option Button 1244" hidden="1">
              <a:extLst>
                <a:ext uri="{63B3BB69-23CF-44E3-9099-C40C66FF867C}">
                  <a14:compatExt spid="_x0000_s69852"/>
                </a:ext>
                <a:ext uri="{FF2B5EF4-FFF2-40B4-BE49-F238E27FC236}">
                  <a16:creationId xmlns:a16="http://schemas.microsoft.com/office/drawing/2014/main" id="{00000000-0008-0000-0400-0000D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700</xdr:row>
          <xdr:rowOff>9525</xdr:rowOff>
        </xdr:from>
        <xdr:to>
          <xdr:col>12</xdr:col>
          <xdr:colOff>209550</xdr:colOff>
          <xdr:row>702</xdr:row>
          <xdr:rowOff>38100</xdr:rowOff>
        </xdr:to>
        <xdr:sp macro="" textlink="">
          <xdr:nvSpPr>
            <xdr:cNvPr id="69853" name="Option Button 1245" hidden="1">
              <a:extLst>
                <a:ext uri="{63B3BB69-23CF-44E3-9099-C40C66FF867C}">
                  <a14:compatExt spid="_x0000_s69853"/>
                </a:ext>
                <a:ext uri="{FF2B5EF4-FFF2-40B4-BE49-F238E27FC236}">
                  <a16:creationId xmlns:a16="http://schemas.microsoft.com/office/drawing/2014/main" id="{00000000-0008-0000-0400-0000D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732</xdr:row>
          <xdr:rowOff>0</xdr:rowOff>
        </xdr:from>
        <xdr:to>
          <xdr:col>4</xdr:col>
          <xdr:colOff>0</xdr:colOff>
          <xdr:row>733</xdr:row>
          <xdr:rowOff>0</xdr:rowOff>
        </xdr:to>
        <xdr:sp macro="" textlink="">
          <xdr:nvSpPr>
            <xdr:cNvPr id="69854" name="Check Box 1246" hidden="1">
              <a:extLst>
                <a:ext uri="{63B3BB69-23CF-44E3-9099-C40C66FF867C}">
                  <a14:compatExt spid="_x0000_s69854"/>
                </a:ext>
                <a:ext uri="{FF2B5EF4-FFF2-40B4-BE49-F238E27FC236}">
                  <a16:creationId xmlns:a16="http://schemas.microsoft.com/office/drawing/2014/main" id="{00000000-0008-0000-0400-0000D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740</xdr:row>
          <xdr:rowOff>0</xdr:rowOff>
        </xdr:from>
        <xdr:to>
          <xdr:col>4</xdr:col>
          <xdr:colOff>0</xdr:colOff>
          <xdr:row>741</xdr:row>
          <xdr:rowOff>0</xdr:rowOff>
        </xdr:to>
        <xdr:sp macro="" textlink="">
          <xdr:nvSpPr>
            <xdr:cNvPr id="69855" name="Check Box 1247" hidden="1">
              <a:extLst>
                <a:ext uri="{63B3BB69-23CF-44E3-9099-C40C66FF867C}">
                  <a14:compatExt spid="_x0000_s69855"/>
                </a:ext>
                <a:ext uri="{FF2B5EF4-FFF2-40B4-BE49-F238E27FC236}">
                  <a16:creationId xmlns:a16="http://schemas.microsoft.com/office/drawing/2014/main" id="{00000000-0008-0000-0400-0000D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738</xdr:row>
          <xdr:rowOff>0</xdr:rowOff>
        </xdr:from>
        <xdr:to>
          <xdr:col>4</xdr:col>
          <xdr:colOff>0</xdr:colOff>
          <xdr:row>739</xdr:row>
          <xdr:rowOff>0</xdr:rowOff>
        </xdr:to>
        <xdr:sp macro="" textlink="">
          <xdr:nvSpPr>
            <xdr:cNvPr id="69856" name="Check Box 1248" hidden="1">
              <a:extLst>
                <a:ext uri="{63B3BB69-23CF-44E3-9099-C40C66FF867C}">
                  <a14:compatExt spid="_x0000_s69856"/>
                </a:ext>
                <a:ext uri="{FF2B5EF4-FFF2-40B4-BE49-F238E27FC236}">
                  <a16:creationId xmlns:a16="http://schemas.microsoft.com/office/drawing/2014/main" id="{00000000-0008-0000-0400-0000E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739</xdr:row>
          <xdr:rowOff>95250</xdr:rowOff>
        </xdr:from>
        <xdr:to>
          <xdr:col>12</xdr:col>
          <xdr:colOff>209550</xdr:colOff>
          <xdr:row>741</xdr:row>
          <xdr:rowOff>47625</xdr:rowOff>
        </xdr:to>
        <xdr:sp macro="" textlink="">
          <xdr:nvSpPr>
            <xdr:cNvPr id="69857" name="Option Button 1249" hidden="1">
              <a:extLst>
                <a:ext uri="{63B3BB69-23CF-44E3-9099-C40C66FF867C}">
                  <a14:compatExt spid="_x0000_s69857"/>
                </a:ext>
                <a:ext uri="{FF2B5EF4-FFF2-40B4-BE49-F238E27FC236}">
                  <a16:creationId xmlns:a16="http://schemas.microsoft.com/office/drawing/2014/main" id="{00000000-0008-0000-0400-0000E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737</xdr:row>
          <xdr:rowOff>133350</xdr:rowOff>
        </xdr:from>
        <xdr:to>
          <xdr:col>12</xdr:col>
          <xdr:colOff>209550</xdr:colOff>
          <xdr:row>739</xdr:row>
          <xdr:rowOff>38100</xdr:rowOff>
        </xdr:to>
        <xdr:sp macro="" textlink="">
          <xdr:nvSpPr>
            <xdr:cNvPr id="69858" name="Option Button 1250" hidden="1">
              <a:extLst>
                <a:ext uri="{63B3BB69-23CF-44E3-9099-C40C66FF867C}">
                  <a14:compatExt spid="_x0000_s69858"/>
                </a:ext>
                <a:ext uri="{FF2B5EF4-FFF2-40B4-BE49-F238E27FC236}">
                  <a16:creationId xmlns:a16="http://schemas.microsoft.com/office/drawing/2014/main" id="{00000000-0008-0000-0400-0000E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731</xdr:row>
          <xdr:rowOff>9525</xdr:rowOff>
        </xdr:from>
        <xdr:to>
          <xdr:col>12</xdr:col>
          <xdr:colOff>209550</xdr:colOff>
          <xdr:row>733</xdr:row>
          <xdr:rowOff>38100</xdr:rowOff>
        </xdr:to>
        <xdr:sp macro="" textlink="">
          <xdr:nvSpPr>
            <xdr:cNvPr id="69859" name="Option Button 1251" hidden="1">
              <a:extLst>
                <a:ext uri="{63B3BB69-23CF-44E3-9099-C40C66FF867C}">
                  <a14:compatExt spid="_x0000_s69859"/>
                </a:ext>
                <a:ext uri="{FF2B5EF4-FFF2-40B4-BE49-F238E27FC236}">
                  <a16:creationId xmlns:a16="http://schemas.microsoft.com/office/drawing/2014/main" id="{00000000-0008-0000-0400-0000E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763</xdr:row>
          <xdr:rowOff>0</xdr:rowOff>
        </xdr:from>
        <xdr:to>
          <xdr:col>4</xdr:col>
          <xdr:colOff>0</xdr:colOff>
          <xdr:row>764</xdr:row>
          <xdr:rowOff>0</xdr:rowOff>
        </xdr:to>
        <xdr:sp macro="" textlink="">
          <xdr:nvSpPr>
            <xdr:cNvPr id="69860" name="Check Box 1252" hidden="1">
              <a:extLst>
                <a:ext uri="{63B3BB69-23CF-44E3-9099-C40C66FF867C}">
                  <a14:compatExt spid="_x0000_s69860"/>
                </a:ext>
                <a:ext uri="{FF2B5EF4-FFF2-40B4-BE49-F238E27FC236}">
                  <a16:creationId xmlns:a16="http://schemas.microsoft.com/office/drawing/2014/main" id="{00000000-0008-0000-0400-0000E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771</xdr:row>
          <xdr:rowOff>0</xdr:rowOff>
        </xdr:from>
        <xdr:to>
          <xdr:col>4</xdr:col>
          <xdr:colOff>0</xdr:colOff>
          <xdr:row>772</xdr:row>
          <xdr:rowOff>0</xdr:rowOff>
        </xdr:to>
        <xdr:sp macro="" textlink="">
          <xdr:nvSpPr>
            <xdr:cNvPr id="69861" name="Check Box 1253" hidden="1">
              <a:extLst>
                <a:ext uri="{63B3BB69-23CF-44E3-9099-C40C66FF867C}">
                  <a14:compatExt spid="_x0000_s69861"/>
                </a:ext>
                <a:ext uri="{FF2B5EF4-FFF2-40B4-BE49-F238E27FC236}">
                  <a16:creationId xmlns:a16="http://schemas.microsoft.com/office/drawing/2014/main" id="{00000000-0008-0000-0400-0000E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769</xdr:row>
          <xdr:rowOff>0</xdr:rowOff>
        </xdr:from>
        <xdr:to>
          <xdr:col>4</xdr:col>
          <xdr:colOff>0</xdr:colOff>
          <xdr:row>770</xdr:row>
          <xdr:rowOff>0</xdr:rowOff>
        </xdr:to>
        <xdr:sp macro="" textlink="">
          <xdr:nvSpPr>
            <xdr:cNvPr id="69862" name="Check Box 1254" hidden="1">
              <a:extLst>
                <a:ext uri="{63B3BB69-23CF-44E3-9099-C40C66FF867C}">
                  <a14:compatExt spid="_x0000_s69862"/>
                </a:ext>
                <a:ext uri="{FF2B5EF4-FFF2-40B4-BE49-F238E27FC236}">
                  <a16:creationId xmlns:a16="http://schemas.microsoft.com/office/drawing/2014/main" id="{00000000-0008-0000-0400-0000E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770</xdr:row>
          <xdr:rowOff>85725</xdr:rowOff>
        </xdr:from>
        <xdr:to>
          <xdr:col>12</xdr:col>
          <xdr:colOff>209550</xdr:colOff>
          <xdr:row>772</xdr:row>
          <xdr:rowOff>38100</xdr:rowOff>
        </xdr:to>
        <xdr:sp macro="" textlink="">
          <xdr:nvSpPr>
            <xdr:cNvPr id="69863" name="Option Button 1255" hidden="1">
              <a:extLst>
                <a:ext uri="{63B3BB69-23CF-44E3-9099-C40C66FF867C}">
                  <a14:compatExt spid="_x0000_s69863"/>
                </a:ext>
                <a:ext uri="{FF2B5EF4-FFF2-40B4-BE49-F238E27FC236}">
                  <a16:creationId xmlns:a16="http://schemas.microsoft.com/office/drawing/2014/main" id="{00000000-0008-0000-0400-0000E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768</xdr:row>
          <xdr:rowOff>133350</xdr:rowOff>
        </xdr:from>
        <xdr:to>
          <xdr:col>12</xdr:col>
          <xdr:colOff>209550</xdr:colOff>
          <xdr:row>770</xdr:row>
          <xdr:rowOff>38100</xdr:rowOff>
        </xdr:to>
        <xdr:sp macro="" textlink="">
          <xdr:nvSpPr>
            <xdr:cNvPr id="69864" name="Option Button 1256" hidden="1">
              <a:extLst>
                <a:ext uri="{63B3BB69-23CF-44E3-9099-C40C66FF867C}">
                  <a14:compatExt spid="_x0000_s69864"/>
                </a:ext>
                <a:ext uri="{FF2B5EF4-FFF2-40B4-BE49-F238E27FC236}">
                  <a16:creationId xmlns:a16="http://schemas.microsoft.com/office/drawing/2014/main" id="{00000000-0008-0000-0400-0000E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762</xdr:row>
          <xdr:rowOff>9525</xdr:rowOff>
        </xdr:from>
        <xdr:to>
          <xdr:col>12</xdr:col>
          <xdr:colOff>209550</xdr:colOff>
          <xdr:row>764</xdr:row>
          <xdr:rowOff>38100</xdr:rowOff>
        </xdr:to>
        <xdr:sp macro="" textlink="">
          <xdr:nvSpPr>
            <xdr:cNvPr id="69865" name="Option Button 1257" hidden="1">
              <a:extLst>
                <a:ext uri="{63B3BB69-23CF-44E3-9099-C40C66FF867C}">
                  <a14:compatExt spid="_x0000_s69865"/>
                </a:ext>
                <a:ext uri="{FF2B5EF4-FFF2-40B4-BE49-F238E27FC236}">
                  <a16:creationId xmlns:a16="http://schemas.microsoft.com/office/drawing/2014/main" id="{00000000-0008-0000-0400-0000E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794</xdr:row>
          <xdr:rowOff>0</xdr:rowOff>
        </xdr:from>
        <xdr:to>
          <xdr:col>4</xdr:col>
          <xdr:colOff>0</xdr:colOff>
          <xdr:row>795</xdr:row>
          <xdr:rowOff>0</xdr:rowOff>
        </xdr:to>
        <xdr:sp macro="" textlink="">
          <xdr:nvSpPr>
            <xdr:cNvPr id="69866" name="Check Box 1258" hidden="1">
              <a:extLst>
                <a:ext uri="{63B3BB69-23CF-44E3-9099-C40C66FF867C}">
                  <a14:compatExt spid="_x0000_s69866"/>
                </a:ext>
                <a:ext uri="{FF2B5EF4-FFF2-40B4-BE49-F238E27FC236}">
                  <a16:creationId xmlns:a16="http://schemas.microsoft.com/office/drawing/2014/main" id="{00000000-0008-0000-0400-0000E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802</xdr:row>
          <xdr:rowOff>0</xdr:rowOff>
        </xdr:from>
        <xdr:to>
          <xdr:col>4</xdr:col>
          <xdr:colOff>0</xdr:colOff>
          <xdr:row>803</xdr:row>
          <xdr:rowOff>0</xdr:rowOff>
        </xdr:to>
        <xdr:sp macro="" textlink="">
          <xdr:nvSpPr>
            <xdr:cNvPr id="69867" name="Check Box 1259" hidden="1">
              <a:extLst>
                <a:ext uri="{63B3BB69-23CF-44E3-9099-C40C66FF867C}">
                  <a14:compatExt spid="_x0000_s69867"/>
                </a:ext>
                <a:ext uri="{FF2B5EF4-FFF2-40B4-BE49-F238E27FC236}">
                  <a16:creationId xmlns:a16="http://schemas.microsoft.com/office/drawing/2014/main" id="{00000000-0008-0000-0400-0000E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800</xdr:row>
          <xdr:rowOff>0</xdr:rowOff>
        </xdr:from>
        <xdr:to>
          <xdr:col>4</xdr:col>
          <xdr:colOff>0</xdr:colOff>
          <xdr:row>801</xdr:row>
          <xdr:rowOff>0</xdr:rowOff>
        </xdr:to>
        <xdr:sp macro="" textlink="">
          <xdr:nvSpPr>
            <xdr:cNvPr id="69868" name="Check Box 1260" hidden="1">
              <a:extLst>
                <a:ext uri="{63B3BB69-23CF-44E3-9099-C40C66FF867C}">
                  <a14:compatExt spid="_x0000_s69868"/>
                </a:ext>
                <a:ext uri="{FF2B5EF4-FFF2-40B4-BE49-F238E27FC236}">
                  <a16:creationId xmlns:a16="http://schemas.microsoft.com/office/drawing/2014/main" id="{00000000-0008-0000-0400-0000E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801</xdr:row>
          <xdr:rowOff>85725</xdr:rowOff>
        </xdr:from>
        <xdr:to>
          <xdr:col>12</xdr:col>
          <xdr:colOff>209550</xdr:colOff>
          <xdr:row>803</xdr:row>
          <xdr:rowOff>38100</xdr:rowOff>
        </xdr:to>
        <xdr:sp macro="" textlink="">
          <xdr:nvSpPr>
            <xdr:cNvPr id="69869" name="Option Button 1261" hidden="1">
              <a:extLst>
                <a:ext uri="{63B3BB69-23CF-44E3-9099-C40C66FF867C}">
                  <a14:compatExt spid="_x0000_s69869"/>
                </a:ext>
                <a:ext uri="{FF2B5EF4-FFF2-40B4-BE49-F238E27FC236}">
                  <a16:creationId xmlns:a16="http://schemas.microsoft.com/office/drawing/2014/main" id="{00000000-0008-0000-0400-0000E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799</xdr:row>
          <xdr:rowOff>133350</xdr:rowOff>
        </xdr:from>
        <xdr:to>
          <xdr:col>12</xdr:col>
          <xdr:colOff>209550</xdr:colOff>
          <xdr:row>801</xdr:row>
          <xdr:rowOff>38100</xdr:rowOff>
        </xdr:to>
        <xdr:sp macro="" textlink="">
          <xdr:nvSpPr>
            <xdr:cNvPr id="69870" name="Option Button 1262" hidden="1">
              <a:extLst>
                <a:ext uri="{63B3BB69-23CF-44E3-9099-C40C66FF867C}">
                  <a14:compatExt spid="_x0000_s69870"/>
                </a:ext>
                <a:ext uri="{FF2B5EF4-FFF2-40B4-BE49-F238E27FC236}">
                  <a16:creationId xmlns:a16="http://schemas.microsoft.com/office/drawing/2014/main" id="{00000000-0008-0000-0400-0000E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793</xdr:row>
          <xdr:rowOff>9525</xdr:rowOff>
        </xdr:from>
        <xdr:to>
          <xdr:col>12</xdr:col>
          <xdr:colOff>209550</xdr:colOff>
          <xdr:row>795</xdr:row>
          <xdr:rowOff>38100</xdr:rowOff>
        </xdr:to>
        <xdr:sp macro="" textlink="">
          <xdr:nvSpPr>
            <xdr:cNvPr id="69871" name="Option Button 1263" hidden="1">
              <a:extLst>
                <a:ext uri="{63B3BB69-23CF-44E3-9099-C40C66FF867C}">
                  <a14:compatExt spid="_x0000_s69871"/>
                </a:ext>
                <a:ext uri="{FF2B5EF4-FFF2-40B4-BE49-F238E27FC236}">
                  <a16:creationId xmlns:a16="http://schemas.microsoft.com/office/drawing/2014/main" id="{00000000-0008-0000-0400-0000E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825</xdr:row>
          <xdr:rowOff>0</xdr:rowOff>
        </xdr:from>
        <xdr:to>
          <xdr:col>4</xdr:col>
          <xdr:colOff>0</xdr:colOff>
          <xdr:row>826</xdr:row>
          <xdr:rowOff>0</xdr:rowOff>
        </xdr:to>
        <xdr:sp macro="" textlink="">
          <xdr:nvSpPr>
            <xdr:cNvPr id="69872" name="Check Box 1264" hidden="1">
              <a:extLst>
                <a:ext uri="{63B3BB69-23CF-44E3-9099-C40C66FF867C}">
                  <a14:compatExt spid="_x0000_s69872"/>
                </a:ext>
                <a:ext uri="{FF2B5EF4-FFF2-40B4-BE49-F238E27FC236}">
                  <a16:creationId xmlns:a16="http://schemas.microsoft.com/office/drawing/2014/main" id="{00000000-0008-0000-0400-0000F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833</xdr:row>
          <xdr:rowOff>0</xdr:rowOff>
        </xdr:from>
        <xdr:to>
          <xdr:col>4</xdr:col>
          <xdr:colOff>0</xdr:colOff>
          <xdr:row>834</xdr:row>
          <xdr:rowOff>0</xdr:rowOff>
        </xdr:to>
        <xdr:sp macro="" textlink="">
          <xdr:nvSpPr>
            <xdr:cNvPr id="69873" name="Check Box 1265" hidden="1">
              <a:extLst>
                <a:ext uri="{63B3BB69-23CF-44E3-9099-C40C66FF867C}">
                  <a14:compatExt spid="_x0000_s69873"/>
                </a:ext>
                <a:ext uri="{FF2B5EF4-FFF2-40B4-BE49-F238E27FC236}">
                  <a16:creationId xmlns:a16="http://schemas.microsoft.com/office/drawing/2014/main" id="{00000000-0008-0000-0400-0000F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831</xdr:row>
          <xdr:rowOff>0</xdr:rowOff>
        </xdr:from>
        <xdr:to>
          <xdr:col>4</xdr:col>
          <xdr:colOff>0</xdr:colOff>
          <xdr:row>832</xdr:row>
          <xdr:rowOff>0</xdr:rowOff>
        </xdr:to>
        <xdr:sp macro="" textlink="">
          <xdr:nvSpPr>
            <xdr:cNvPr id="69874" name="Check Box 1266" hidden="1">
              <a:extLst>
                <a:ext uri="{63B3BB69-23CF-44E3-9099-C40C66FF867C}">
                  <a14:compatExt spid="_x0000_s69874"/>
                </a:ext>
                <a:ext uri="{FF2B5EF4-FFF2-40B4-BE49-F238E27FC236}">
                  <a16:creationId xmlns:a16="http://schemas.microsoft.com/office/drawing/2014/main" id="{00000000-0008-0000-0400-0000F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832</xdr:row>
          <xdr:rowOff>85725</xdr:rowOff>
        </xdr:from>
        <xdr:to>
          <xdr:col>12</xdr:col>
          <xdr:colOff>209550</xdr:colOff>
          <xdr:row>834</xdr:row>
          <xdr:rowOff>38100</xdr:rowOff>
        </xdr:to>
        <xdr:sp macro="" textlink="">
          <xdr:nvSpPr>
            <xdr:cNvPr id="69875" name="Option Button 1267" hidden="1">
              <a:extLst>
                <a:ext uri="{63B3BB69-23CF-44E3-9099-C40C66FF867C}">
                  <a14:compatExt spid="_x0000_s69875"/>
                </a:ext>
                <a:ext uri="{FF2B5EF4-FFF2-40B4-BE49-F238E27FC236}">
                  <a16:creationId xmlns:a16="http://schemas.microsoft.com/office/drawing/2014/main" id="{00000000-0008-0000-0400-0000F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830</xdr:row>
          <xdr:rowOff>133350</xdr:rowOff>
        </xdr:from>
        <xdr:to>
          <xdr:col>12</xdr:col>
          <xdr:colOff>209550</xdr:colOff>
          <xdr:row>832</xdr:row>
          <xdr:rowOff>38100</xdr:rowOff>
        </xdr:to>
        <xdr:sp macro="" textlink="">
          <xdr:nvSpPr>
            <xdr:cNvPr id="69876" name="Option Button 1268" hidden="1">
              <a:extLst>
                <a:ext uri="{63B3BB69-23CF-44E3-9099-C40C66FF867C}">
                  <a14:compatExt spid="_x0000_s69876"/>
                </a:ext>
                <a:ext uri="{FF2B5EF4-FFF2-40B4-BE49-F238E27FC236}">
                  <a16:creationId xmlns:a16="http://schemas.microsoft.com/office/drawing/2014/main" id="{00000000-0008-0000-0400-0000F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824</xdr:row>
          <xdr:rowOff>9525</xdr:rowOff>
        </xdr:from>
        <xdr:to>
          <xdr:col>12</xdr:col>
          <xdr:colOff>209550</xdr:colOff>
          <xdr:row>826</xdr:row>
          <xdr:rowOff>38100</xdr:rowOff>
        </xdr:to>
        <xdr:sp macro="" textlink="">
          <xdr:nvSpPr>
            <xdr:cNvPr id="69877" name="Option Button 1269" hidden="1">
              <a:extLst>
                <a:ext uri="{63B3BB69-23CF-44E3-9099-C40C66FF867C}">
                  <a14:compatExt spid="_x0000_s69877"/>
                </a:ext>
                <a:ext uri="{FF2B5EF4-FFF2-40B4-BE49-F238E27FC236}">
                  <a16:creationId xmlns:a16="http://schemas.microsoft.com/office/drawing/2014/main" id="{00000000-0008-0000-0400-0000F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856</xdr:row>
          <xdr:rowOff>0</xdr:rowOff>
        </xdr:from>
        <xdr:to>
          <xdr:col>4</xdr:col>
          <xdr:colOff>0</xdr:colOff>
          <xdr:row>857</xdr:row>
          <xdr:rowOff>0</xdr:rowOff>
        </xdr:to>
        <xdr:sp macro="" textlink="">
          <xdr:nvSpPr>
            <xdr:cNvPr id="69878" name="Check Box 1270" hidden="1">
              <a:extLst>
                <a:ext uri="{63B3BB69-23CF-44E3-9099-C40C66FF867C}">
                  <a14:compatExt spid="_x0000_s69878"/>
                </a:ext>
                <a:ext uri="{FF2B5EF4-FFF2-40B4-BE49-F238E27FC236}">
                  <a16:creationId xmlns:a16="http://schemas.microsoft.com/office/drawing/2014/main" id="{00000000-0008-0000-0400-0000F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864</xdr:row>
          <xdr:rowOff>0</xdr:rowOff>
        </xdr:from>
        <xdr:to>
          <xdr:col>4</xdr:col>
          <xdr:colOff>0</xdr:colOff>
          <xdr:row>865</xdr:row>
          <xdr:rowOff>0</xdr:rowOff>
        </xdr:to>
        <xdr:sp macro="" textlink="">
          <xdr:nvSpPr>
            <xdr:cNvPr id="69879" name="Check Box 1271" hidden="1">
              <a:extLst>
                <a:ext uri="{63B3BB69-23CF-44E3-9099-C40C66FF867C}">
                  <a14:compatExt spid="_x0000_s69879"/>
                </a:ext>
                <a:ext uri="{FF2B5EF4-FFF2-40B4-BE49-F238E27FC236}">
                  <a16:creationId xmlns:a16="http://schemas.microsoft.com/office/drawing/2014/main" id="{00000000-0008-0000-0400-0000F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862</xdr:row>
          <xdr:rowOff>0</xdr:rowOff>
        </xdr:from>
        <xdr:to>
          <xdr:col>4</xdr:col>
          <xdr:colOff>0</xdr:colOff>
          <xdr:row>863</xdr:row>
          <xdr:rowOff>0</xdr:rowOff>
        </xdr:to>
        <xdr:sp macro="" textlink="">
          <xdr:nvSpPr>
            <xdr:cNvPr id="69880" name="Check Box 1272" hidden="1">
              <a:extLst>
                <a:ext uri="{63B3BB69-23CF-44E3-9099-C40C66FF867C}">
                  <a14:compatExt spid="_x0000_s69880"/>
                </a:ext>
                <a:ext uri="{FF2B5EF4-FFF2-40B4-BE49-F238E27FC236}">
                  <a16:creationId xmlns:a16="http://schemas.microsoft.com/office/drawing/2014/main" id="{00000000-0008-0000-0400-0000F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863</xdr:row>
          <xdr:rowOff>85725</xdr:rowOff>
        </xdr:from>
        <xdr:to>
          <xdr:col>13</xdr:col>
          <xdr:colOff>0</xdr:colOff>
          <xdr:row>865</xdr:row>
          <xdr:rowOff>38100</xdr:rowOff>
        </xdr:to>
        <xdr:sp macro="" textlink="">
          <xdr:nvSpPr>
            <xdr:cNvPr id="69881" name="Option Button 1273" hidden="1">
              <a:extLst>
                <a:ext uri="{63B3BB69-23CF-44E3-9099-C40C66FF867C}">
                  <a14:compatExt spid="_x0000_s69881"/>
                </a:ext>
                <a:ext uri="{FF2B5EF4-FFF2-40B4-BE49-F238E27FC236}">
                  <a16:creationId xmlns:a16="http://schemas.microsoft.com/office/drawing/2014/main" id="{00000000-0008-0000-0400-0000F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861</xdr:row>
          <xdr:rowOff>133350</xdr:rowOff>
        </xdr:from>
        <xdr:to>
          <xdr:col>13</xdr:col>
          <xdr:colOff>0</xdr:colOff>
          <xdr:row>863</xdr:row>
          <xdr:rowOff>38100</xdr:rowOff>
        </xdr:to>
        <xdr:sp macro="" textlink="">
          <xdr:nvSpPr>
            <xdr:cNvPr id="69882" name="Option Button 1274" hidden="1">
              <a:extLst>
                <a:ext uri="{63B3BB69-23CF-44E3-9099-C40C66FF867C}">
                  <a14:compatExt spid="_x0000_s69882"/>
                </a:ext>
                <a:ext uri="{FF2B5EF4-FFF2-40B4-BE49-F238E27FC236}">
                  <a16:creationId xmlns:a16="http://schemas.microsoft.com/office/drawing/2014/main" id="{00000000-0008-0000-0400-0000F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855</xdr:row>
          <xdr:rowOff>9525</xdr:rowOff>
        </xdr:from>
        <xdr:to>
          <xdr:col>13</xdr:col>
          <xdr:colOff>0</xdr:colOff>
          <xdr:row>857</xdr:row>
          <xdr:rowOff>38100</xdr:rowOff>
        </xdr:to>
        <xdr:sp macro="" textlink="">
          <xdr:nvSpPr>
            <xdr:cNvPr id="69883" name="Option Button 1275" hidden="1">
              <a:extLst>
                <a:ext uri="{63B3BB69-23CF-44E3-9099-C40C66FF867C}">
                  <a14:compatExt spid="_x0000_s69883"/>
                </a:ext>
                <a:ext uri="{FF2B5EF4-FFF2-40B4-BE49-F238E27FC236}">
                  <a16:creationId xmlns:a16="http://schemas.microsoft.com/office/drawing/2014/main" id="{00000000-0008-0000-0400-0000F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887</xdr:row>
          <xdr:rowOff>0</xdr:rowOff>
        </xdr:from>
        <xdr:to>
          <xdr:col>4</xdr:col>
          <xdr:colOff>0</xdr:colOff>
          <xdr:row>888</xdr:row>
          <xdr:rowOff>0</xdr:rowOff>
        </xdr:to>
        <xdr:sp macro="" textlink="">
          <xdr:nvSpPr>
            <xdr:cNvPr id="69884" name="Check Box 1276" hidden="1">
              <a:extLst>
                <a:ext uri="{63B3BB69-23CF-44E3-9099-C40C66FF867C}">
                  <a14:compatExt spid="_x0000_s69884"/>
                </a:ext>
                <a:ext uri="{FF2B5EF4-FFF2-40B4-BE49-F238E27FC236}">
                  <a16:creationId xmlns:a16="http://schemas.microsoft.com/office/drawing/2014/main" id="{00000000-0008-0000-0400-0000F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895</xdr:row>
          <xdr:rowOff>0</xdr:rowOff>
        </xdr:from>
        <xdr:to>
          <xdr:col>4</xdr:col>
          <xdr:colOff>0</xdr:colOff>
          <xdr:row>896</xdr:row>
          <xdr:rowOff>0</xdr:rowOff>
        </xdr:to>
        <xdr:sp macro="" textlink="">
          <xdr:nvSpPr>
            <xdr:cNvPr id="69885" name="Check Box 1277" hidden="1">
              <a:extLst>
                <a:ext uri="{63B3BB69-23CF-44E3-9099-C40C66FF867C}">
                  <a14:compatExt spid="_x0000_s69885"/>
                </a:ext>
                <a:ext uri="{FF2B5EF4-FFF2-40B4-BE49-F238E27FC236}">
                  <a16:creationId xmlns:a16="http://schemas.microsoft.com/office/drawing/2014/main" id="{00000000-0008-0000-0400-0000F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893</xdr:row>
          <xdr:rowOff>0</xdr:rowOff>
        </xdr:from>
        <xdr:to>
          <xdr:col>4</xdr:col>
          <xdr:colOff>0</xdr:colOff>
          <xdr:row>894</xdr:row>
          <xdr:rowOff>0</xdr:rowOff>
        </xdr:to>
        <xdr:sp macro="" textlink="">
          <xdr:nvSpPr>
            <xdr:cNvPr id="69886" name="Check Box 1278" hidden="1">
              <a:extLst>
                <a:ext uri="{63B3BB69-23CF-44E3-9099-C40C66FF867C}">
                  <a14:compatExt spid="_x0000_s69886"/>
                </a:ext>
                <a:ext uri="{FF2B5EF4-FFF2-40B4-BE49-F238E27FC236}">
                  <a16:creationId xmlns:a16="http://schemas.microsoft.com/office/drawing/2014/main" id="{00000000-0008-0000-0400-0000F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894</xdr:row>
          <xdr:rowOff>85725</xdr:rowOff>
        </xdr:from>
        <xdr:to>
          <xdr:col>12</xdr:col>
          <xdr:colOff>209550</xdr:colOff>
          <xdr:row>896</xdr:row>
          <xdr:rowOff>38100</xdr:rowOff>
        </xdr:to>
        <xdr:sp macro="" textlink="">
          <xdr:nvSpPr>
            <xdr:cNvPr id="69887" name="Option Button 1279" hidden="1">
              <a:extLst>
                <a:ext uri="{63B3BB69-23CF-44E3-9099-C40C66FF867C}">
                  <a14:compatExt spid="_x0000_s69887"/>
                </a:ext>
                <a:ext uri="{FF2B5EF4-FFF2-40B4-BE49-F238E27FC236}">
                  <a16:creationId xmlns:a16="http://schemas.microsoft.com/office/drawing/2014/main" id="{00000000-0008-0000-0400-0000F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892</xdr:row>
          <xdr:rowOff>133350</xdr:rowOff>
        </xdr:from>
        <xdr:to>
          <xdr:col>12</xdr:col>
          <xdr:colOff>209550</xdr:colOff>
          <xdr:row>894</xdr:row>
          <xdr:rowOff>38100</xdr:rowOff>
        </xdr:to>
        <xdr:sp macro="" textlink="">
          <xdr:nvSpPr>
            <xdr:cNvPr id="69888" name="Option Button 1280" hidden="1">
              <a:extLst>
                <a:ext uri="{63B3BB69-23CF-44E3-9099-C40C66FF867C}">
                  <a14:compatExt spid="_x0000_s69888"/>
                </a:ext>
                <a:ext uri="{FF2B5EF4-FFF2-40B4-BE49-F238E27FC236}">
                  <a16:creationId xmlns:a16="http://schemas.microsoft.com/office/drawing/2014/main" id="{00000000-0008-0000-0400-000000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886</xdr:row>
          <xdr:rowOff>9525</xdr:rowOff>
        </xdr:from>
        <xdr:to>
          <xdr:col>12</xdr:col>
          <xdr:colOff>209550</xdr:colOff>
          <xdr:row>888</xdr:row>
          <xdr:rowOff>38100</xdr:rowOff>
        </xdr:to>
        <xdr:sp macro="" textlink="">
          <xdr:nvSpPr>
            <xdr:cNvPr id="69889" name="Option Button 1281" hidden="1">
              <a:extLst>
                <a:ext uri="{63B3BB69-23CF-44E3-9099-C40C66FF867C}">
                  <a14:compatExt spid="_x0000_s69889"/>
                </a:ext>
                <a:ext uri="{FF2B5EF4-FFF2-40B4-BE49-F238E27FC236}">
                  <a16:creationId xmlns:a16="http://schemas.microsoft.com/office/drawing/2014/main" id="{00000000-0008-0000-0400-000001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920</xdr:row>
          <xdr:rowOff>0</xdr:rowOff>
        </xdr:from>
        <xdr:to>
          <xdr:col>4</xdr:col>
          <xdr:colOff>0</xdr:colOff>
          <xdr:row>921</xdr:row>
          <xdr:rowOff>0</xdr:rowOff>
        </xdr:to>
        <xdr:sp macro="" textlink="">
          <xdr:nvSpPr>
            <xdr:cNvPr id="69890" name="Check Box 1282" hidden="1">
              <a:extLst>
                <a:ext uri="{63B3BB69-23CF-44E3-9099-C40C66FF867C}">
                  <a14:compatExt spid="_x0000_s69890"/>
                </a:ext>
                <a:ext uri="{FF2B5EF4-FFF2-40B4-BE49-F238E27FC236}">
                  <a16:creationId xmlns:a16="http://schemas.microsoft.com/office/drawing/2014/main" id="{00000000-0008-0000-0400-000002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928</xdr:row>
          <xdr:rowOff>0</xdr:rowOff>
        </xdr:from>
        <xdr:to>
          <xdr:col>4</xdr:col>
          <xdr:colOff>0</xdr:colOff>
          <xdr:row>929</xdr:row>
          <xdr:rowOff>0</xdr:rowOff>
        </xdr:to>
        <xdr:sp macro="" textlink="">
          <xdr:nvSpPr>
            <xdr:cNvPr id="69891" name="Check Box 1283" hidden="1">
              <a:extLst>
                <a:ext uri="{63B3BB69-23CF-44E3-9099-C40C66FF867C}">
                  <a14:compatExt spid="_x0000_s69891"/>
                </a:ext>
                <a:ext uri="{FF2B5EF4-FFF2-40B4-BE49-F238E27FC236}">
                  <a16:creationId xmlns:a16="http://schemas.microsoft.com/office/drawing/2014/main" id="{00000000-0008-0000-0400-000003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926</xdr:row>
          <xdr:rowOff>0</xdr:rowOff>
        </xdr:from>
        <xdr:to>
          <xdr:col>4</xdr:col>
          <xdr:colOff>0</xdr:colOff>
          <xdr:row>927</xdr:row>
          <xdr:rowOff>0</xdr:rowOff>
        </xdr:to>
        <xdr:sp macro="" textlink="">
          <xdr:nvSpPr>
            <xdr:cNvPr id="69892" name="Check Box 1284" hidden="1">
              <a:extLst>
                <a:ext uri="{63B3BB69-23CF-44E3-9099-C40C66FF867C}">
                  <a14:compatExt spid="_x0000_s69892"/>
                </a:ext>
                <a:ext uri="{FF2B5EF4-FFF2-40B4-BE49-F238E27FC236}">
                  <a16:creationId xmlns:a16="http://schemas.microsoft.com/office/drawing/2014/main" id="{00000000-0008-0000-0400-000004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927</xdr:row>
          <xdr:rowOff>85725</xdr:rowOff>
        </xdr:from>
        <xdr:to>
          <xdr:col>12</xdr:col>
          <xdr:colOff>200025</xdr:colOff>
          <xdr:row>929</xdr:row>
          <xdr:rowOff>38100</xdr:rowOff>
        </xdr:to>
        <xdr:sp macro="" textlink="">
          <xdr:nvSpPr>
            <xdr:cNvPr id="69893" name="Option Button 1285" hidden="1">
              <a:extLst>
                <a:ext uri="{63B3BB69-23CF-44E3-9099-C40C66FF867C}">
                  <a14:compatExt spid="_x0000_s69893"/>
                </a:ext>
                <a:ext uri="{FF2B5EF4-FFF2-40B4-BE49-F238E27FC236}">
                  <a16:creationId xmlns:a16="http://schemas.microsoft.com/office/drawing/2014/main" id="{00000000-0008-0000-0400-000005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925</xdr:row>
          <xdr:rowOff>133350</xdr:rowOff>
        </xdr:from>
        <xdr:to>
          <xdr:col>12</xdr:col>
          <xdr:colOff>200025</xdr:colOff>
          <xdr:row>927</xdr:row>
          <xdr:rowOff>38100</xdr:rowOff>
        </xdr:to>
        <xdr:sp macro="" textlink="">
          <xdr:nvSpPr>
            <xdr:cNvPr id="69894" name="Option Button 1286" hidden="1">
              <a:extLst>
                <a:ext uri="{63B3BB69-23CF-44E3-9099-C40C66FF867C}">
                  <a14:compatExt spid="_x0000_s69894"/>
                </a:ext>
                <a:ext uri="{FF2B5EF4-FFF2-40B4-BE49-F238E27FC236}">
                  <a16:creationId xmlns:a16="http://schemas.microsoft.com/office/drawing/2014/main" id="{00000000-0008-0000-0400-000006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919</xdr:row>
          <xdr:rowOff>9525</xdr:rowOff>
        </xdr:from>
        <xdr:to>
          <xdr:col>12</xdr:col>
          <xdr:colOff>200025</xdr:colOff>
          <xdr:row>921</xdr:row>
          <xdr:rowOff>38100</xdr:rowOff>
        </xdr:to>
        <xdr:sp macro="" textlink="">
          <xdr:nvSpPr>
            <xdr:cNvPr id="69895" name="Option Button 1287" hidden="1">
              <a:extLst>
                <a:ext uri="{63B3BB69-23CF-44E3-9099-C40C66FF867C}">
                  <a14:compatExt spid="_x0000_s69895"/>
                </a:ext>
                <a:ext uri="{FF2B5EF4-FFF2-40B4-BE49-F238E27FC236}">
                  <a16:creationId xmlns:a16="http://schemas.microsoft.com/office/drawing/2014/main" id="{00000000-0008-0000-0400-000007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951</xdr:row>
          <xdr:rowOff>0</xdr:rowOff>
        </xdr:from>
        <xdr:to>
          <xdr:col>4</xdr:col>
          <xdr:colOff>0</xdr:colOff>
          <xdr:row>952</xdr:row>
          <xdr:rowOff>0</xdr:rowOff>
        </xdr:to>
        <xdr:sp macro="" textlink="">
          <xdr:nvSpPr>
            <xdr:cNvPr id="69899" name="Check Box 1291" hidden="1">
              <a:extLst>
                <a:ext uri="{63B3BB69-23CF-44E3-9099-C40C66FF867C}">
                  <a14:compatExt spid="_x0000_s69899"/>
                </a:ext>
                <a:ext uri="{FF2B5EF4-FFF2-40B4-BE49-F238E27FC236}">
                  <a16:creationId xmlns:a16="http://schemas.microsoft.com/office/drawing/2014/main" id="{00000000-0008-0000-0400-00000B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959</xdr:row>
          <xdr:rowOff>0</xdr:rowOff>
        </xdr:from>
        <xdr:to>
          <xdr:col>4</xdr:col>
          <xdr:colOff>0</xdr:colOff>
          <xdr:row>960</xdr:row>
          <xdr:rowOff>0</xdr:rowOff>
        </xdr:to>
        <xdr:sp macro="" textlink="">
          <xdr:nvSpPr>
            <xdr:cNvPr id="69900" name="Check Box 1292" hidden="1">
              <a:extLst>
                <a:ext uri="{63B3BB69-23CF-44E3-9099-C40C66FF867C}">
                  <a14:compatExt spid="_x0000_s69900"/>
                </a:ext>
                <a:ext uri="{FF2B5EF4-FFF2-40B4-BE49-F238E27FC236}">
                  <a16:creationId xmlns:a16="http://schemas.microsoft.com/office/drawing/2014/main" id="{00000000-0008-0000-0400-00000C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957</xdr:row>
          <xdr:rowOff>0</xdr:rowOff>
        </xdr:from>
        <xdr:to>
          <xdr:col>4</xdr:col>
          <xdr:colOff>0</xdr:colOff>
          <xdr:row>958</xdr:row>
          <xdr:rowOff>0</xdr:rowOff>
        </xdr:to>
        <xdr:sp macro="" textlink="">
          <xdr:nvSpPr>
            <xdr:cNvPr id="69901" name="Check Box 1293" hidden="1">
              <a:extLst>
                <a:ext uri="{63B3BB69-23CF-44E3-9099-C40C66FF867C}">
                  <a14:compatExt spid="_x0000_s69901"/>
                </a:ext>
                <a:ext uri="{FF2B5EF4-FFF2-40B4-BE49-F238E27FC236}">
                  <a16:creationId xmlns:a16="http://schemas.microsoft.com/office/drawing/2014/main" id="{00000000-0008-0000-0400-00000D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958</xdr:row>
          <xdr:rowOff>85725</xdr:rowOff>
        </xdr:from>
        <xdr:to>
          <xdr:col>12</xdr:col>
          <xdr:colOff>209550</xdr:colOff>
          <xdr:row>960</xdr:row>
          <xdr:rowOff>38100</xdr:rowOff>
        </xdr:to>
        <xdr:sp macro="" textlink="">
          <xdr:nvSpPr>
            <xdr:cNvPr id="69902" name="Option Button 1294" hidden="1">
              <a:extLst>
                <a:ext uri="{63B3BB69-23CF-44E3-9099-C40C66FF867C}">
                  <a14:compatExt spid="_x0000_s69902"/>
                </a:ext>
                <a:ext uri="{FF2B5EF4-FFF2-40B4-BE49-F238E27FC236}">
                  <a16:creationId xmlns:a16="http://schemas.microsoft.com/office/drawing/2014/main" id="{00000000-0008-0000-0400-00000E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956</xdr:row>
          <xdr:rowOff>133350</xdr:rowOff>
        </xdr:from>
        <xdr:to>
          <xdr:col>12</xdr:col>
          <xdr:colOff>209550</xdr:colOff>
          <xdr:row>958</xdr:row>
          <xdr:rowOff>38100</xdr:rowOff>
        </xdr:to>
        <xdr:sp macro="" textlink="">
          <xdr:nvSpPr>
            <xdr:cNvPr id="69903" name="Option Button 1295" hidden="1">
              <a:extLst>
                <a:ext uri="{63B3BB69-23CF-44E3-9099-C40C66FF867C}">
                  <a14:compatExt spid="_x0000_s69903"/>
                </a:ext>
                <a:ext uri="{FF2B5EF4-FFF2-40B4-BE49-F238E27FC236}">
                  <a16:creationId xmlns:a16="http://schemas.microsoft.com/office/drawing/2014/main" id="{00000000-0008-0000-0400-00000F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950</xdr:row>
          <xdr:rowOff>9525</xdr:rowOff>
        </xdr:from>
        <xdr:to>
          <xdr:col>12</xdr:col>
          <xdr:colOff>209550</xdr:colOff>
          <xdr:row>952</xdr:row>
          <xdr:rowOff>38100</xdr:rowOff>
        </xdr:to>
        <xdr:sp macro="" textlink="">
          <xdr:nvSpPr>
            <xdr:cNvPr id="69904" name="Option Button 1296" hidden="1">
              <a:extLst>
                <a:ext uri="{63B3BB69-23CF-44E3-9099-C40C66FF867C}">
                  <a14:compatExt spid="_x0000_s69904"/>
                </a:ext>
                <a:ext uri="{FF2B5EF4-FFF2-40B4-BE49-F238E27FC236}">
                  <a16:creationId xmlns:a16="http://schemas.microsoft.com/office/drawing/2014/main" id="{00000000-0008-0000-0400-000010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982</xdr:row>
          <xdr:rowOff>0</xdr:rowOff>
        </xdr:from>
        <xdr:to>
          <xdr:col>4</xdr:col>
          <xdr:colOff>0</xdr:colOff>
          <xdr:row>983</xdr:row>
          <xdr:rowOff>0</xdr:rowOff>
        </xdr:to>
        <xdr:sp macro="" textlink="">
          <xdr:nvSpPr>
            <xdr:cNvPr id="69905" name="Check Box 1297" hidden="1">
              <a:extLst>
                <a:ext uri="{63B3BB69-23CF-44E3-9099-C40C66FF867C}">
                  <a14:compatExt spid="_x0000_s69905"/>
                </a:ext>
                <a:ext uri="{FF2B5EF4-FFF2-40B4-BE49-F238E27FC236}">
                  <a16:creationId xmlns:a16="http://schemas.microsoft.com/office/drawing/2014/main" id="{00000000-0008-0000-0400-000011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990</xdr:row>
          <xdr:rowOff>0</xdr:rowOff>
        </xdr:from>
        <xdr:to>
          <xdr:col>4</xdr:col>
          <xdr:colOff>0</xdr:colOff>
          <xdr:row>991</xdr:row>
          <xdr:rowOff>0</xdr:rowOff>
        </xdr:to>
        <xdr:sp macro="" textlink="">
          <xdr:nvSpPr>
            <xdr:cNvPr id="69906" name="Check Box 1298" hidden="1">
              <a:extLst>
                <a:ext uri="{63B3BB69-23CF-44E3-9099-C40C66FF867C}">
                  <a14:compatExt spid="_x0000_s69906"/>
                </a:ext>
                <a:ext uri="{FF2B5EF4-FFF2-40B4-BE49-F238E27FC236}">
                  <a16:creationId xmlns:a16="http://schemas.microsoft.com/office/drawing/2014/main" id="{00000000-0008-0000-0400-000012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988</xdr:row>
          <xdr:rowOff>0</xdr:rowOff>
        </xdr:from>
        <xdr:to>
          <xdr:col>4</xdr:col>
          <xdr:colOff>0</xdr:colOff>
          <xdr:row>989</xdr:row>
          <xdr:rowOff>0</xdr:rowOff>
        </xdr:to>
        <xdr:sp macro="" textlink="">
          <xdr:nvSpPr>
            <xdr:cNvPr id="69907" name="Check Box 1299" hidden="1">
              <a:extLst>
                <a:ext uri="{63B3BB69-23CF-44E3-9099-C40C66FF867C}">
                  <a14:compatExt spid="_x0000_s69907"/>
                </a:ext>
                <a:ext uri="{FF2B5EF4-FFF2-40B4-BE49-F238E27FC236}">
                  <a16:creationId xmlns:a16="http://schemas.microsoft.com/office/drawing/2014/main" id="{00000000-0008-0000-0400-000013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989</xdr:row>
          <xdr:rowOff>85725</xdr:rowOff>
        </xdr:from>
        <xdr:to>
          <xdr:col>12</xdr:col>
          <xdr:colOff>209550</xdr:colOff>
          <xdr:row>991</xdr:row>
          <xdr:rowOff>38100</xdr:rowOff>
        </xdr:to>
        <xdr:sp macro="" textlink="">
          <xdr:nvSpPr>
            <xdr:cNvPr id="69908" name="Option Button 1300" hidden="1">
              <a:extLst>
                <a:ext uri="{63B3BB69-23CF-44E3-9099-C40C66FF867C}">
                  <a14:compatExt spid="_x0000_s69908"/>
                </a:ext>
                <a:ext uri="{FF2B5EF4-FFF2-40B4-BE49-F238E27FC236}">
                  <a16:creationId xmlns:a16="http://schemas.microsoft.com/office/drawing/2014/main" id="{00000000-0008-0000-0400-000014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987</xdr:row>
          <xdr:rowOff>133350</xdr:rowOff>
        </xdr:from>
        <xdr:to>
          <xdr:col>12</xdr:col>
          <xdr:colOff>209550</xdr:colOff>
          <xdr:row>989</xdr:row>
          <xdr:rowOff>38100</xdr:rowOff>
        </xdr:to>
        <xdr:sp macro="" textlink="">
          <xdr:nvSpPr>
            <xdr:cNvPr id="69909" name="Option Button 1301" hidden="1">
              <a:extLst>
                <a:ext uri="{63B3BB69-23CF-44E3-9099-C40C66FF867C}">
                  <a14:compatExt spid="_x0000_s69909"/>
                </a:ext>
                <a:ext uri="{FF2B5EF4-FFF2-40B4-BE49-F238E27FC236}">
                  <a16:creationId xmlns:a16="http://schemas.microsoft.com/office/drawing/2014/main" id="{00000000-0008-0000-0400-000015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981</xdr:row>
          <xdr:rowOff>9525</xdr:rowOff>
        </xdr:from>
        <xdr:to>
          <xdr:col>12</xdr:col>
          <xdr:colOff>209550</xdr:colOff>
          <xdr:row>983</xdr:row>
          <xdr:rowOff>38100</xdr:rowOff>
        </xdr:to>
        <xdr:sp macro="" textlink="">
          <xdr:nvSpPr>
            <xdr:cNvPr id="69910" name="Option Button 1302" hidden="1">
              <a:extLst>
                <a:ext uri="{63B3BB69-23CF-44E3-9099-C40C66FF867C}">
                  <a14:compatExt spid="_x0000_s69910"/>
                </a:ext>
                <a:ext uri="{FF2B5EF4-FFF2-40B4-BE49-F238E27FC236}">
                  <a16:creationId xmlns:a16="http://schemas.microsoft.com/office/drawing/2014/main" id="{00000000-0008-0000-0400-000016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1013</xdr:row>
          <xdr:rowOff>0</xdr:rowOff>
        </xdr:from>
        <xdr:to>
          <xdr:col>4</xdr:col>
          <xdr:colOff>0</xdr:colOff>
          <xdr:row>1014</xdr:row>
          <xdr:rowOff>0</xdr:rowOff>
        </xdr:to>
        <xdr:sp macro="" textlink="">
          <xdr:nvSpPr>
            <xdr:cNvPr id="69911" name="Check Box 1303" hidden="1">
              <a:extLst>
                <a:ext uri="{63B3BB69-23CF-44E3-9099-C40C66FF867C}">
                  <a14:compatExt spid="_x0000_s69911"/>
                </a:ext>
                <a:ext uri="{FF2B5EF4-FFF2-40B4-BE49-F238E27FC236}">
                  <a16:creationId xmlns:a16="http://schemas.microsoft.com/office/drawing/2014/main" id="{00000000-0008-0000-0400-000017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1021</xdr:row>
          <xdr:rowOff>0</xdr:rowOff>
        </xdr:from>
        <xdr:to>
          <xdr:col>4</xdr:col>
          <xdr:colOff>0</xdr:colOff>
          <xdr:row>1022</xdr:row>
          <xdr:rowOff>0</xdr:rowOff>
        </xdr:to>
        <xdr:sp macro="" textlink="">
          <xdr:nvSpPr>
            <xdr:cNvPr id="69912" name="Check Box 1304" hidden="1">
              <a:extLst>
                <a:ext uri="{63B3BB69-23CF-44E3-9099-C40C66FF867C}">
                  <a14:compatExt spid="_x0000_s69912"/>
                </a:ext>
                <a:ext uri="{FF2B5EF4-FFF2-40B4-BE49-F238E27FC236}">
                  <a16:creationId xmlns:a16="http://schemas.microsoft.com/office/drawing/2014/main" id="{00000000-0008-0000-0400-000018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1019</xdr:row>
          <xdr:rowOff>0</xdr:rowOff>
        </xdr:from>
        <xdr:to>
          <xdr:col>4</xdr:col>
          <xdr:colOff>0</xdr:colOff>
          <xdr:row>1020</xdr:row>
          <xdr:rowOff>0</xdr:rowOff>
        </xdr:to>
        <xdr:sp macro="" textlink="">
          <xdr:nvSpPr>
            <xdr:cNvPr id="69913" name="Check Box 1305" hidden="1">
              <a:extLst>
                <a:ext uri="{63B3BB69-23CF-44E3-9099-C40C66FF867C}">
                  <a14:compatExt spid="_x0000_s69913"/>
                </a:ext>
                <a:ext uri="{FF2B5EF4-FFF2-40B4-BE49-F238E27FC236}">
                  <a16:creationId xmlns:a16="http://schemas.microsoft.com/office/drawing/2014/main" id="{00000000-0008-0000-0400-000019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1020</xdr:row>
          <xdr:rowOff>85725</xdr:rowOff>
        </xdr:from>
        <xdr:to>
          <xdr:col>12</xdr:col>
          <xdr:colOff>209550</xdr:colOff>
          <xdr:row>1022</xdr:row>
          <xdr:rowOff>38100</xdr:rowOff>
        </xdr:to>
        <xdr:sp macro="" textlink="">
          <xdr:nvSpPr>
            <xdr:cNvPr id="69914" name="Option Button 1306" hidden="1">
              <a:extLst>
                <a:ext uri="{63B3BB69-23CF-44E3-9099-C40C66FF867C}">
                  <a14:compatExt spid="_x0000_s69914"/>
                </a:ext>
                <a:ext uri="{FF2B5EF4-FFF2-40B4-BE49-F238E27FC236}">
                  <a16:creationId xmlns:a16="http://schemas.microsoft.com/office/drawing/2014/main" id="{00000000-0008-0000-0400-00001A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1018</xdr:row>
          <xdr:rowOff>133350</xdr:rowOff>
        </xdr:from>
        <xdr:to>
          <xdr:col>12</xdr:col>
          <xdr:colOff>209550</xdr:colOff>
          <xdr:row>1020</xdr:row>
          <xdr:rowOff>38100</xdr:rowOff>
        </xdr:to>
        <xdr:sp macro="" textlink="">
          <xdr:nvSpPr>
            <xdr:cNvPr id="69915" name="Option Button 1307" hidden="1">
              <a:extLst>
                <a:ext uri="{63B3BB69-23CF-44E3-9099-C40C66FF867C}">
                  <a14:compatExt spid="_x0000_s69915"/>
                </a:ext>
                <a:ext uri="{FF2B5EF4-FFF2-40B4-BE49-F238E27FC236}">
                  <a16:creationId xmlns:a16="http://schemas.microsoft.com/office/drawing/2014/main" id="{00000000-0008-0000-0400-00001B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1012</xdr:row>
          <xdr:rowOff>9525</xdr:rowOff>
        </xdr:from>
        <xdr:to>
          <xdr:col>12</xdr:col>
          <xdr:colOff>209550</xdr:colOff>
          <xdr:row>1014</xdr:row>
          <xdr:rowOff>38100</xdr:rowOff>
        </xdr:to>
        <xdr:sp macro="" textlink="">
          <xdr:nvSpPr>
            <xdr:cNvPr id="69916" name="Option Button 1308" hidden="1">
              <a:extLst>
                <a:ext uri="{63B3BB69-23CF-44E3-9099-C40C66FF867C}">
                  <a14:compatExt spid="_x0000_s69916"/>
                </a:ext>
                <a:ext uri="{FF2B5EF4-FFF2-40B4-BE49-F238E27FC236}">
                  <a16:creationId xmlns:a16="http://schemas.microsoft.com/office/drawing/2014/main" id="{00000000-0008-0000-0400-00001C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1044</xdr:row>
          <xdr:rowOff>0</xdr:rowOff>
        </xdr:from>
        <xdr:to>
          <xdr:col>4</xdr:col>
          <xdr:colOff>0</xdr:colOff>
          <xdr:row>1045</xdr:row>
          <xdr:rowOff>0</xdr:rowOff>
        </xdr:to>
        <xdr:sp macro="" textlink="">
          <xdr:nvSpPr>
            <xdr:cNvPr id="69917" name="Check Box 1309" hidden="1">
              <a:extLst>
                <a:ext uri="{63B3BB69-23CF-44E3-9099-C40C66FF867C}">
                  <a14:compatExt spid="_x0000_s69917"/>
                </a:ext>
                <a:ext uri="{FF2B5EF4-FFF2-40B4-BE49-F238E27FC236}">
                  <a16:creationId xmlns:a16="http://schemas.microsoft.com/office/drawing/2014/main" id="{00000000-0008-0000-0400-00001D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1052</xdr:row>
          <xdr:rowOff>0</xdr:rowOff>
        </xdr:from>
        <xdr:to>
          <xdr:col>4</xdr:col>
          <xdr:colOff>0</xdr:colOff>
          <xdr:row>1053</xdr:row>
          <xdr:rowOff>0</xdr:rowOff>
        </xdr:to>
        <xdr:sp macro="" textlink="">
          <xdr:nvSpPr>
            <xdr:cNvPr id="69918" name="Check Box 1310" hidden="1">
              <a:extLst>
                <a:ext uri="{63B3BB69-23CF-44E3-9099-C40C66FF867C}">
                  <a14:compatExt spid="_x0000_s69918"/>
                </a:ext>
                <a:ext uri="{FF2B5EF4-FFF2-40B4-BE49-F238E27FC236}">
                  <a16:creationId xmlns:a16="http://schemas.microsoft.com/office/drawing/2014/main" id="{00000000-0008-0000-0400-00001E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1050</xdr:row>
          <xdr:rowOff>0</xdr:rowOff>
        </xdr:from>
        <xdr:to>
          <xdr:col>4</xdr:col>
          <xdr:colOff>0</xdr:colOff>
          <xdr:row>1051</xdr:row>
          <xdr:rowOff>0</xdr:rowOff>
        </xdr:to>
        <xdr:sp macro="" textlink="">
          <xdr:nvSpPr>
            <xdr:cNvPr id="69919" name="Check Box 1311" hidden="1">
              <a:extLst>
                <a:ext uri="{63B3BB69-23CF-44E3-9099-C40C66FF867C}">
                  <a14:compatExt spid="_x0000_s69919"/>
                </a:ext>
                <a:ext uri="{FF2B5EF4-FFF2-40B4-BE49-F238E27FC236}">
                  <a16:creationId xmlns:a16="http://schemas.microsoft.com/office/drawing/2014/main" id="{00000000-0008-0000-0400-00001F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1051</xdr:row>
          <xdr:rowOff>85725</xdr:rowOff>
        </xdr:from>
        <xdr:to>
          <xdr:col>12</xdr:col>
          <xdr:colOff>209550</xdr:colOff>
          <xdr:row>1053</xdr:row>
          <xdr:rowOff>38100</xdr:rowOff>
        </xdr:to>
        <xdr:sp macro="" textlink="">
          <xdr:nvSpPr>
            <xdr:cNvPr id="69920" name="Option Button 1312" hidden="1">
              <a:extLst>
                <a:ext uri="{63B3BB69-23CF-44E3-9099-C40C66FF867C}">
                  <a14:compatExt spid="_x0000_s69920"/>
                </a:ext>
                <a:ext uri="{FF2B5EF4-FFF2-40B4-BE49-F238E27FC236}">
                  <a16:creationId xmlns:a16="http://schemas.microsoft.com/office/drawing/2014/main" id="{00000000-0008-0000-0400-000020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1049</xdr:row>
          <xdr:rowOff>133350</xdr:rowOff>
        </xdr:from>
        <xdr:to>
          <xdr:col>12</xdr:col>
          <xdr:colOff>209550</xdr:colOff>
          <xdr:row>1051</xdr:row>
          <xdr:rowOff>38100</xdr:rowOff>
        </xdr:to>
        <xdr:sp macro="" textlink="">
          <xdr:nvSpPr>
            <xdr:cNvPr id="69921" name="Option Button 1313" hidden="1">
              <a:extLst>
                <a:ext uri="{63B3BB69-23CF-44E3-9099-C40C66FF867C}">
                  <a14:compatExt spid="_x0000_s69921"/>
                </a:ext>
                <a:ext uri="{FF2B5EF4-FFF2-40B4-BE49-F238E27FC236}">
                  <a16:creationId xmlns:a16="http://schemas.microsoft.com/office/drawing/2014/main" id="{00000000-0008-0000-0400-000021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1043</xdr:row>
          <xdr:rowOff>9525</xdr:rowOff>
        </xdr:from>
        <xdr:to>
          <xdr:col>12</xdr:col>
          <xdr:colOff>209550</xdr:colOff>
          <xdr:row>1045</xdr:row>
          <xdr:rowOff>38100</xdr:rowOff>
        </xdr:to>
        <xdr:sp macro="" textlink="">
          <xdr:nvSpPr>
            <xdr:cNvPr id="69922" name="Option Button 1314" hidden="1">
              <a:extLst>
                <a:ext uri="{63B3BB69-23CF-44E3-9099-C40C66FF867C}">
                  <a14:compatExt spid="_x0000_s69922"/>
                </a:ext>
                <a:ext uri="{FF2B5EF4-FFF2-40B4-BE49-F238E27FC236}">
                  <a16:creationId xmlns:a16="http://schemas.microsoft.com/office/drawing/2014/main" id="{00000000-0008-0000-0400-000022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1075</xdr:row>
          <xdr:rowOff>0</xdr:rowOff>
        </xdr:from>
        <xdr:to>
          <xdr:col>4</xdr:col>
          <xdr:colOff>0</xdr:colOff>
          <xdr:row>1076</xdr:row>
          <xdr:rowOff>0</xdr:rowOff>
        </xdr:to>
        <xdr:sp macro="" textlink="">
          <xdr:nvSpPr>
            <xdr:cNvPr id="69923" name="Check Box 1315" hidden="1">
              <a:extLst>
                <a:ext uri="{63B3BB69-23CF-44E3-9099-C40C66FF867C}">
                  <a14:compatExt spid="_x0000_s69923"/>
                </a:ext>
                <a:ext uri="{FF2B5EF4-FFF2-40B4-BE49-F238E27FC236}">
                  <a16:creationId xmlns:a16="http://schemas.microsoft.com/office/drawing/2014/main" id="{00000000-0008-0000-0400-000023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1083</xdr:row>
          <xdr:rowOff>0</xdr:rowOff>
        </xdr:from>
        <xdr:to>
          <xdr:col>4</xdr:col>
          <xdr:colOff>0</xdr:colOff>
          <xdr:row>1084</xdr:row>
          <xdr:rowOff>0</xdr:rowOff>
        </xdr:to>
        <xdr:sp macro="" textlink="">
          <xdr:nvSpPr>
            <xdr:cNvPr id="69924" name="Check Box 1316" hidden="1">
              <a:extLst>
                <a:ext uri="{63B3BB69-23CF-44E3-9099-C40C66FF867C}">
                  <a14:compatExt spid="_x0000_s69924"/>
                </a:ext>
                <a:ext uri="{FF2B5EF4-FFF2-40B4-BE49-F238E27FC236}">
                  <a16:creationId xmlns:a16="http://schemas.microsoft.com/office/drawing/2014/main" id="{00000000-0008-0000-0400-000024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1081</xdr:row>
          <xdr:rowOff>0</xdr:rowOff>
        </xdr:from>
        <xdr:to>
          <xdr:col>4</xdr:col>
          <xdr:colOff>0</xdr:colOff>
          <xdr:row>1082</xdr:row>
          <xdr:rowOff>0</xdr:rowOff>
        </xdr:to>
        <xdr:sp macro="" textlink="">
          <xdr:nvSpPr>
            <xdr:cNvPr id="69925" name="Check Box 1317" hidden="1">
              <a:extLst>
                <a:ext uri="{63B3BB69-23CF-44E3-9099-C40C66FF867C}">
                  <a14:compatExt spid="_x0000_s69925"/>
                </a:ext>
                <a:ext uri="{FF2B5EF4-FFF2-40B4-BE49-F238E27FC236}">
                  <a16:creationId xmlns:a16="http://schemas.microsoft.com/office/drawing/2014/main" id="{00000000-0008-0000-0400-000025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1082</xdr:row>
          <xdr:rowOff>95250</xdr:rowOff>
        </xdr:from>
        <xdr:to>
          <xdr:col>12</xdr:col>
          <xdr:colOff>209550</xdr:colOff>
          <xdr:row>1084</xdr:row>
          <xdr:rowOff>47625</xdr:rowOff>
        </xdr:to>
        <xdr:sp macro="" textlink="">
          <xdr:nvSpPr>
            <xdr:cNvPr id="69926" name="Option Button 1318" hidden="1">
              <a:extLst>
                <a:ext uri="{63B3BB69-23CF-44E3-9099-C40C66FF867C}">
                  <a14:compatExt spid="_x0000_s69926"/>
                </a:ext>
                <a:ext uri="{FF2B5EF4-FFF2-40B4-BE49-F238E27FC236}">
                  <a16:creationId xmlns:a16="http://schemas.microsoft.com/office/drawing/2014/main" id="{00000000-0008-0000-0400-000026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1080</xdr:row>
          <xdr:rowOff>133350</xdr:rowOff>
        </xdr:from>
        <xdr:to>
          <xdr:col>12</xdr:col>
          <xdr:colOff>209550</xdr:colOff>
          <xdr:row>1082</xdr:row>
          <xdr:rowOff>38100</xdr:rowOff>
        </xdr:to>
        <xdr:sp macro="" textlink="">
          <xdr:nvSpPr>
            <xdr:cNvPr id="69927" name="Option Button 1319" hidden="1">
              <a:extLst>
                <a:ext uri="{63B3BB69-23CF-44E3-9099-C40C66FF867C}">
                  <a14:compatExt spid="_x0000_s69927"/>
                </a:ext>
                <a:ext uri="{FF2B5EF4-FFF2-40B4-BE49-F238E27FC236}">
                  <a16:creationId xmlns:a16="http://schemas.microsoft.com/office/drawing/2014/main" id="{00000000-0008-0000-0400-000027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1074</xdr:row>
          <xdr:rowOff>9525</xdr:rowOff>
        </xdr:from>
        <xdr:to>
          <xdr:col>12</xdr:col>
          <xdr:colOff>209550</xdr:colOff>
          <xdr:row>1076</xdr:row>
          <xdr:rowOff>38100</xdr:rowOff>
        </xdr:to>
        <xdr:sp macro="" textlink="">
          <xdr:nvSpPr>
            <xdr:cNvPr id="69928" name="Option Button 1320" hidden="1">
              <a:extLst>
                <a:ext uri="{63B3BB69-23CF-44E3-9099-C40C66FF867C}">
                  <a14:compatExt spid="_x0000_s69928"/>
                </a:ext>
                <a:ext uri="{FF2B5EF4-FFF2-40B4-BE49-F238E27FC236}">
                  <a16:creationId xmlns:a16="http://schemas.microsoft.com/office/drawing/2014/main" id="{00000000-0008-0000-0400-000028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1110</xdr:row>
          <xdr:rowOff>0</xdr:rowOff>
        </xdr:from>
        <xdr:to>
          <xdr:col>4</xdr:col>
          <xdr:colOff>0</xdr:colOff>
          <xdr:row>1111</xdr:row>
          <xdr:rowOff>0</xdr:rowOff>
        </xdr:to>
        <xdr:sp macro="" textlink="">
          <xdr:nvSpPr>
            <xdr:cNvPr id="69929" name="Check Box 1321" hidden="1">
              <a:extLst>
                <a:ext uri="{63B3BB69-23CF-44E3-9099-C40C66FF867C}">
                  <a14:compatExt spid="_x0000_s69929"/>
                </a:ext>
                <a:ext uri="{FF2B5EF4-FFF2-40B4-BE49-F238E27FC236}">
                  <a16:creationId xmlns:a16="http://schemas.microsoft.com/office/drawing/2014/main" id="{00000000-0008-0000-0400-000029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1118</xdr:row>
          <xdr:rowOff>0</xdr:rowOff>
        </xdr:from>
        <xdr:to>
          <xdr:col>4</xdr:col>
          <xdr:colOff>0</xdr:colOff>
          <xdr:row>1119</xdr:row>
          <xdr:rowOff>0</xdr:rowOff>
        </xdr:to>
        <xdr:sp macro="" textlink="">
          <xdr:nvSpPr>
            <xdr:cNvPr id="69930" name="Check Box 1322" hidden="1">
              <a:extLst>
                <a:ext uri="{63B3BB69-23CF-44E3-9099-C40C66FF867C}">
                  <a14:compatExt spid="_x0000_s69930"/>
                </a:ext>
                <a:ext uri="{FF2B5EF4-FFF2-40B4-BE49-F238E27FC236}">
                  <a16:creationId xmlns:a16="http://schemas.microsoft.com/office/drawing/2014/main" id="{00000000-0008-0000-0400-00002A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1116</xdr:row>
          <xdr:rowOff>0</xdr:rowOff>
        </xdr:from>
        <xdr:to>
          <xdr:col>4</xdr:col>
          <xdr:colOff>0</xdr:colOff>
          <xdr:row>1117</xdr:row>
          <xdr:rowOff>0</xdr:rowOff>
        </xdr:to>
        <xdr:sp macro="" textlink="">
          <xdr:nvSpPr>
            <xdr:cNvPr id="69931" name="Check Box 1323" hidden="1">
              <a:extLst>
                <a:ext uri="{63B3BB69-23CF-44E3-9099-C40C66FF867C}">
                  <a14:compatExt spid="_x0000_s69931"/>
                </a:ext>
                <a:ext uri="{FF2B5EF4-FFF2-40B4-BE49-F238E27FC236}">
                  <a16:creationId xmlns:a16="http://schemas.microsoft.com/office/drawing/2014/main" id="{00000000-0008-0000-0400-00002B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1117</xdr:row>
          <xdr:rowOff>95250</xdr:rowOff>
        </xdr:from>
        <xdr:to>
          <xdr:col>12</xdr:col>
          <xdr:colOff>200025</xdr:colOff>
          <xdr:row>1119</xdr:row>
          <xdr:rowOff>47625</xdr:rowOff>
        </xdr:to>
        <xdr:sp macro="" textlink="">
          <xdr:nvSpPr>
            <xdr:cNvPr id="69932" name="Option Button 1324" hidden="1">
              <a:extLst>
                <a:ext uri="{63B3BB69-23CF-44E3-9099-C40C66FF867C}">
                  <a14:compatExt spid="_x0000_s69932"/>
                </a:ext>
                <a:ext uri="{FF2B5EF4-FFF2-40B4-BE49-F238E27FC236}">
                  <a16:creationId xmlns:a16="http://schemas.microsoft.com/office/drawing/2014/main" id="{00000000-0008-0000-0400-00002C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1115</xdr:row>
          <xdr:rowOff>123825</xdr:rowOff>
        </xdr:from>
        <xdr:to>
          <xdr:col>12</xdr:col>
          <xdr:colOff>200025</xdr:colOff>
          <xdr:row>1117</xdr:row>
          <xdr:rowOff>38100</xdr:rowOff>
        </xdr:to>
        <xdr:sp macro="" textlink="">
          <xdr:nvSpPr>
            <xdr:cNvPr id="69933" name="Option Button 1325" hidden="1">
              <a:extLst>
                <a:ext uri="{63B3BB69-23CF-44E3-9099-C40C66FF867C}">
                  <a14:compatExt spid="_x0000_s69933"/>
                </a:ext>
                <a:ext uri="{FF2B5EF4-FFF2-40B4-BE49-F238E27FC236}">
                  <a16:creationId xmlns:a16="http://schemas.microsoft.com/office/drawing/2014/main" id="{00000000-0008-0000-0400-00002D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1109</xdr:row>
          <xdr:rowOff>9525</xdr:rowOff>
        </xdr:from>
        <xdr:to>
          <xdr:col>12</xdr:col>
          <xdr:colOff>200025</xdr:colOff>
          <xdr:row>1111</xdr:row>
          <xdr:rowOff>38100</xdr:rowOff>
        </xdr:to>
        <xdr:sp macro="" textlink="">
          <xdr:nvSpPr>
            <xdr:cNvPr id="69934" name="Option Button 1326" hidden="1">
              <a:extLst>
                <a:ext uri="{63B3BB69-23CF-44E3-9099-C40C66FF867C}">
                  <a14:compatExt spid="_x0000_s69934"/>
                </a:ext>
                <a:ext uri="{FF2B5EF4-FFF2-40B4-BE49-F238E27FC236}">
                  <a16:creationId xmlns:a16="http://schemas.microsoft.com/office/drawing/2014/main" id="{00000000-0008-0000-0400-00002E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1141</xdr:row>
          <xdr:rowOff>0</xdr:rowOff>
        </xdr:from>
        <xdr:to>
          <xdr:col>4</xdr:col>
          <xdr:colOff>0</xdr:colOff>
          <xdr:row>1142</xdr:row>
          <xdr:rowOff>0</xdr:rowOff>
        </xdr:to>
        <xdr:sp macro="" textlink="">
          <xdr:nvSpPr>
            <xdr:cNvPr id="69935" name="Check Box 1327" hidden="1">
              <a:extLst>
                <a:ext uri="{63B3BB69-23CF-44E3-9099-C40C66FF867C}">
                  <a14:compatExt spid="_x0000_s69935"/>
                </a:ext>
                <a:ext uri="{FF2B5EF4-FFF2-40B4-BE49-F238E27FC236}">
                  <a16:creationId xmlns:a16="http://schemas.microsoft.com/office/drawing/2014/main" id="{00000000-0008-0000-0400-00002F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1149</xdr:row>
          <xdr:rowOff>0</xdr:rowOff>
        </xdr:from>
        <xdr:to>
          <xdr:col>4</xdr:col>
          <xdr:colOff>0</xdr:colOff>
          <xdr:row>1150</xdr:row>
          <xdr:rowOff>0</xdr:rowOff>
        </xdr:to>
        <xdr:sp macro="" textlink="">
          <xdr:nvSpPr>
            <xdr:cNvPr id="69936" name="Check Box 1328" hidden="1">
              <a:extLst>
                <a:ext uri="{63B3BB69-23CF-44E3-9099-C40C66FF867C}">
                  <a14:compatExt spid="_x0000_s69936"/>
                </a:ext>
                <a:ext uri="{FF2B5EF4-FFF2-40B4-BE49-F238E27FC236}">
                  <a16:creationId xmlns:a16="http://schemas.microsoft.com/office/drawing/2014/main" id="{00000000-0008-0000-0400-000030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1147</xdr:row>
          <xdr:rowOff>0</xdr:rowOff>
        </xdr:from>
        <xdr:to>
          <xdr:col>4</xdr:col>
          <xdr:colOff>0</xdr:colOff>
          <xdr:row>1148</xdr:row>
          <xdr:rowOff>0</xdr:rowOff>
        </xdr:to>
        <xdr:sp macro="" textlink="">
          <xdr:nvSpPr>
            <xdr:cNvPr id="69937" name="Check Box 1329" hidden="1">
              <a:extLst>
                <a:ext uri="{63B3BB69-23CF-44E3-9099-C40C66FF867C}">
                  <a14:compatExt spid="_x0000_s69937"/>
                </a:ext>
                <a:ext uri="{FF2B5EF4-FFF2-40B4-BE49-F238E27FC236}">
                  <a16:creationId xmlns:a16="http://schemas.microsoft.com/office/drawing/2014/main" id="{00000000-0008-0000-0400-000031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1148</xdr:row>
          <xdr:rowOff>66675</xdr:rowOff>
        </xdr:from>
        <xdr:to>
          <xdr:col>12</xdr:col>
          <xdr:colOff>209550</xdr:colOff>
          <xdr:row>1150</xdr:row>
          <xdr:rowOff>38100</xdr:rowOff>
        </xdr:to>
        <xdr:sp macro="" textlink="">
          <xdr:nvSpPr>
            <xdr:cNvPr id="69938" name="Option Button 1330" hidden="1">
              <a:extLst>
                <a:ext uri="{63B3BB69-23CF-44E3-9099-C40C66FF867C}">
                  <a14:compatExt spid="_x0000_s69938"/>
                </a:ext>
                <a:ext uri="{FF2B5EF4-FFF2-40B4-BE49-F238E27FC236}">
                  <a16:creationId xmlns:a16="http://schemas.microsoft.com/office/drawing/2014/main" id="{00000000-0008-0000-0400-000032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1146</xdr:row>
          <xdr:rowOff>133350</xdr:rowOff>
        </xdr:from>
        <xdr:to>
          <xdr:col>12</xdr:col>
          <xdr:colOff>209550</xdr:colOff>
          <xdr:row>1148</xdr:row>
          <xdr:rowOff>38100</xdr:rowOff>
        </xdr:to>
        <xdr:sp macro="" textlink="">
          <xdr:nvSpPr>
            <xdr:cNvPr id="69939" name="Option Button 1331" hidden="1">
              <a:extLst>
                <a:ext uri="{63B3BB69-23CF-44E3-9099-C40C66FF867C}">
                  <a14:compatExt spid="_x0000_s69939"/>
                </a:ext>
                <a:ext uri="{FF2B5EF4-FFF2-40B4-BE49-F238E27FC236}">
                  <a16:creationId xmlns:a16="http://schemas.microsoft.com/office/drawing/2014/main" id="{00000000-0008-0000-0400-000033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1140</xdr:row>
          <xdr:rowOff>9525</xdr:rowOff>
        </xdr:from>
        <xdr:to>
          <xdr:col>12</xdr:col>
          <xdr:colOff>209550</xdr:colOff>
          <xdr:row>1142</xdr:row>
          <xdr:rowOff>38100</xdr:rowOff>
        </xdr:to>
        <xdr:sp macro="" textlink="">
          <xdr:nvSpPr>
            <xdr:cNvPr id="69940" name="Option Button 1332" hidden="1">
              <a:extLst>
                <a:ext uri="{63B3BB69-23CF-44E3-9099-C40C66FF867C}">
                  <a14:compatExt spid="_x0000_s69940"/>
                </a:ext>
                <a:ext uri="{FF2B5EF4-FFF2-40B4-BE49-F238E27FC236}">
                  <a16:creationId xmlns:a16="http://schemas.microsoft.com/office/drawing/2014/main" id="{00000000-0008-0000-0400-000034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1172</xdr:row>
          <xdr:rowOff>0</xdr:rowOff>
        </xdr:from>
        <xdr:to>
          <xdr:col>4</xdr:col>
          <xdr:colOff>0</xdr:colOff>
          <xdr:row>1173</xdr:row>
          <xdr:rowOff>0</xdr:rowOff>
        </xdr:to>
        <xdr:sp macro="" textlink="">
          <xdr:nvSpPr>
            <xdr:cNvPr id="69941" name="Check Box 1333" hidden="1">
              <a:extLst>
                <a:ext uri="{63B3BB69-23CF-44E3-9099-C40C66FF867C}">
                  <a14:compatExt spid="_x0000_s69941"/>
                </a:ext>
                <a:ext uri="{FF2B5EF4-FFF2-40B4-BE49-F238E27FC236}">
                  <a16:creationId xmlns:a16="http://schemas.microsoft.com/office/drawing/2014/main" id="{00000000-0008-0000-0400-000035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1180</xdr:row>
          <xdr:rowOff>0</xdr:rowOff>
        </xdr:from>
        <xdr:to>
          <xdr:col>4</xdr:col>
          <xdr:colOff>0</xdr:colOff>
          <xdr:row>1181</xdr:row>
          <xdr:rowOff>0</xdr:rowOff>
        </xdr:to>
        <xdr:sp macro="" textlink="">
          <xdr:nvSpPr>
            <xdr:cNvPr id="69942" name="Check Box 1334" hidden="1">
              <a:extLst>
                <a:ext uri="{63B3BB69-23CF-44E3-9099-C40C66FF867C}">
                  <a14:compatExt spid="_x0000_s69942"/>
                </a:ext>
                <a:ext uri="{FF2B5EF4-FFF2-40B4-BE49-F238E27FC236}">
                  <a16:creationId xmlns:a16="http://schemas.microsoft.com/office/drawing/2014/main" id="{00000000-0008-0000-0400-000036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1178</xdr:row>
          <xdr:rowOff>0</xdr:rowOff>
        </xdr:from>
        <xdr:to>
          <xdr:col>4</xdr:col>
          <xdr:colOff>0</xdr:colOff>
          <xdr:row>1179</xdr:row>
          <xdr:rowOff>0</xdr:rowOff>
        </xdr:to>
        <xdr:sp macro="" textlink="">
          <xdr:nvSpPr>
            <xdr:cNvPr id="69943" name="Check Box 1335" hidden="1">
              <a:extLst>
                <a:ext uri="{63B3BB69-23CF-44E3-9099-C40C66FF867C}">
                  <a14:compatExt spid="_x0000_s69943"/>
                </a:ext>
                <a:ext uri="{FF2B5EF4-FFF2-40B4-BE49-F238E27FC236}">
                  <a16:creationId xmlns:a16="http://schemas.microsoft.com/office/drawing/2014/main" id="{00000000-0008-0000-0400-000037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1179</xdr:row>
          <xdr:rowOff>85725</xdr:rowOff>
        </xdr:from>
        <xdr:to>
          <xdr:col>12</xdr:col>
          <xdr:colOff>209550</xdr:colOff>
          <xdr:row>1181</xdr:row>
          <xdr:rowOff>19050</xdr:rowOff>
        </xdr:to>
        <xdr:sp macro="" textlink="">
          <xdr:nvSpPr>
            <xdr:cNvPr id="69944" name="Option Button 1336" hidden="1">
              <a:extLst>
                <a:ext uri="{63B3BB69-23CF-44E3-9099-C40C66FF867C}">
                  <a14:compatExt spid="_x0000_s69944"/>
                </a:ext>
                <a:ext uri="{FF2B5EF4-FFF2-40B4-BE49-F238E27FC236}">
                  <a16:creationId xmlns:a16="http://schemas.microsoft.com/office/drawing/2014/main" id="{00000000-0008-0000-0400-000038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1177</xdr:row>
          <xdr:rowOff>133350</xdr:rowOff>
        </xdr:from>
        <xdr:to>
          <xdr:col>12</xdr:col>
          <xdr:colOff>209550</xdr:colOff>
          <xdr:row>1179</xdr:row>
          <xdr:rowOff>38100</xdr:rowOff>
        </xdr:to>
        <xdr:sp macro="" textlink="">
          <xdr:nvSpPr>
            <xdr:cNvPr id="69945" name="Option Button 1337" hidden="1">
              <a:extLst>
                <a:ext uri="{63B3BB69-23CF-44E3-9099-C40C66FF867C}">
                  <a14:compatExt spid="_x0000_s69945"/>
                </a:ext>
                <a:ext uri="{FF2B5EF4-FFF2-40B4-BE49-F238E27FC236}">
                  <a16:creationId xmlns:a16="http://schemas.microsoft.com/office/drawing/2014/main" id="{00000000-0008-0000-0400-000039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1171</xdr:row>
          <xdr:rowOff>9525</xdr:rowOff>
        </xdr:from>
        <xdr:to>
          <xdr:col>12</xdr:col>
          <xdr:colOff>209550</xdr:colOff>
          <xdr:row>1173</xdr:row>
          <xdr:rowOff>38100</xdr:rowOff>
        </xdr:to>
        <xdr:sp macro="" textlink="">
          <xdr:nvSpPr>
            <xdr:cNvPr id="69946" name="Option Button 1338" hidden="1">
              <a:extLst>
                <a:ext uri="{63B3BB69-23CF-44E3-9099-C40C66FF867C}">
                  <a14:compatExt spid="_x0000_s69946"/>
                </a:ext>
                <a:ext uri="{FF2B5EF4-FFF2-40B4-BE49-F238E27FC236}">
                  <a16:creationId xmlns:a16="http://schemas.microsoft.com/office/drawing/2014/main" id="{00000000-0008-0000-0400-00003A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1203</xdr:row>
          <xdr:rowOff>0</xdr:rowOff>
        </xdr:from>
        <xdr:to>
          <xdr:col>4</xdr:col>
          <xdr:colOff>0</xdr:colOff>
          <xdr:row>1204</xdr:row>
          <xdr:rowOff>0</xdr:rowOff>
        </xdr:to>
        <xdr:sp macro="" textlink="">
          <xdr:nvSpPr>
            <xdr:cNvPr id="69947" name="Check Box 1339" hidden="1">
              <a:extLst>
                <a:ext uri="{63B3BB69-23CF-44E3-9099-C40C66FF867C}">
                  <a14:compatExt spid="_x0000_s69947"/>
                </a:ext>
                <a:ext uri="{FF2B5EF4-FFF2-40B4-BE49-F238E27FC236}">
                  <a16:creationId xmlns:a16="http://schemas.microsoft.com/office/drawing/2014/main" id="{00000000-0008-0000-0400-00003B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1211</xdr:row>
          <xdr:rowOff>0</xdr:rowOff>
        </xdr:from>
        <xdr:to>
          <xdr:col>4</xdr:col>
          <xdr:colOff>0</xdr:colOff>
          <xdr:row>1212</xdr:row>
          <xdr:rowOff>0</xdr:rowOff>
        </xdr:to>
        <xdr:sp macro="" textlink="">
          <xdr:nvSpPr>
            <xdr:cNvPr id="69948" name="Check Box 1340" hidden="1">
              <a:extLst>
                <a:ext uri="{63B3BB69-23CF-44E3-9099-C40C66FF867C}">
                  <a14:compatExt spid="_x0000_s69948"/>
                </a:ext>
                <a:ext uri="{FF2B5EF4-FFF2-40B4-BE49-F238E27FC236}">
                  <a16:creationId xmlns:a16="http://schemas.microsoft.com/office/drawing/2014/main" id="{00000000-0008-0000-0400-00003C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1209</xdr:row>
          <xdr:rowOff>0</xdr:rowOff>
        </xdr:from>
        <xdr:to>
          <xdr:col>4</xdr:col>
          <xdr:colOff>0</xdr:colOff>
          <xdr:row>1210</xdr:row>
          <xdr:rowOff>0</xdr:rowOff>
        </xdr:to>
        <xdr:sp macro="" textlink="">
          <xdr:nvSpPr>
            <xdr:cNvPr id="69949" name="Check Box 1341" hidden="1">
              <a:extLst>
                <a:ext uri="{63B3BB69-23CF-44E3-9099-C40C66FF867C}">
                  <a14:compatExt spid="_x0000_s69949"/>
                </a:ext>
                <a:ext uri="{FF2B5EF4-FFF2-40B4-BE49-F238E27FC236}">
                  <a16:creationId xmlns:a16="http://schemas.microsoft.com/office/drawing/2014/main" id="{00000000-0008-0000-0400-00003D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1210</xdr:row>
          <xdr:rowOff>85725</xdr:rowOff>
        </xdr:from>
        <xdr:to>
          <xdr:col>12</xdr:col>
          <xdr:colOff>209550</xdr:colOff>
          <xdr:row>1212</xdr:row>
          <xdr:rowOff>38100</xdr:rowOff>
        </xdr:to>
        <xdr:sp macro="" textlink="">
          <xdr:nvSpPr>
            <xdr:cNvPr id="69950" name="Option Button 1342" hidden="1">
              <a:extLst>
                <a:ext uri="{63B3BB69-23CF-44E3-9099-C40C66FF867C}">
                  <a14:compatExt spid="_x0000_s69950"/>
                </a:ext>
                <a:ext uri="{FF2B5EF4-FFF2-40B4-BE49-F238E27FC236}">
                  <a16:creationId xmlns:a16="http://schemas.microsoft.com/office/drawing/2014/main" id="{00000000-0008-0000-0400-00003E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1208</xdr:row>
          <xdr:rowOff>133350</xdr:rowOff>
        </xdr:from>
        <xdr:to>
          <xdr:col>12</xdr:col>
          <xdr:colOff>209550</xdr:colOff>
          <xdr:row>1210</xdr:row>
          <xdr:rowOff>38100</xdr:rowOff>
        </xdr:to>
        <xdr:sp macro="" textlink="">
          <xdr:nvSpPr>
            <xdr:cNvPr id="69951" name="Option Button 1343" hidden="1">
              <a:extLst>
                <a:ext uri="{63B3BB69-23CF-44E3-9099-C40C66FF867C}">
                  <a14:compatExt spid="_x0000_s69951"/>
                </a:ext>
                <a:ext uri="{FF2B5EF4-FFF2-40B4-BE49-F238E27FC236}">
                  <a16:creationId xmlns:a16="http://schemas.microsoft.com/office/drawing/2014/main" id="{00000000-0008-0000-0400-00003F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1202</xdr:row>
          <xdr:rowOff>9525</xdr:rowOff>
        </xdr:from>
        <xdr:to>
          <xdr:col>12</xdr:col>
          <xdr:colOff>209550</xdr:colOff>
          <xdr:row>1204</xdr:row>
          <xdr:rowOff>38100</xdr:rowOff>
        </xdr:to>
        <xdr:sp macro="" textlink="">
          <xdr:nvSpPr>
            <xdr:cNvPr id="69952" name="Option Button 1344" hidden="1">
              <a:extLst>
                <a:ext uri="{63B3BB69-23CF-44E3-9099-C40C66FF867C}">
                  <a14:compatExt spid="_x0000_s69952"/>
                </a:ext>
                <a:ext uri="{FF2B5EF4-FFF2-40B4-BE49-F238E27FC236}">
                  <a16:creationId xmlns:a16="http://schemas.microsoft.com/office/drawing/2014/main" id="{00000000-0008-0000-0400-000040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1234</xdr:row>
          <xdr:rowOff>0</xdr:rowOff>
        </xdr:from>
        <xdr:to>
          <xdr:col>4</xdr:col>
          <xdr:colOff>0</xdr:colOff>
          <xdr:row>1235</xdr:row>
          <xdr:rowOff>0</xdr:rowOff>
        </xdr:to>
        <xdr:sp macro="" textlink="">
          <xdr:nvSpPr>
            <xdr:cNvPr id="69953" name="Check Box 1345" hidden="1">
              <a:extLst>
                <a:ext uri="{63B3BB69-23CF-44E3-9099-C40C66FF867C}">
                  <a14:compatExt spid="_x0000_s69953"/>
                </a:ext>
                <a:ext uri="{FF2B5EF4-FFF2-40B4-BE49-F238E27FC236}">
                  <a16:creationId xmlns:a16="http://schemas.microsoft.com/office/drawing/2014/main" id="{00000000-0008-0000-0400-000041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1242</xdr:row>
          <xdr:rowOff>0</xdr:rowOff>
        </xdr:from>
        <xdr:to>
          <xdr:col>4</xdr:col>
          <xdr:colOff>0</xdr:colOff>
          <xdr:row>1243</xdr:row>
          <xdr:rowOff>0</xdr:rowOff>
        </xdr:to>
        <xdr:sp macro="" textlink="">
          <xdr:nvSpPr>
            <xdr:cNvPr id="69954" name="Check Box 1346" hidden="1">
              <a:extLst>
                <a:ext uri="{63B3BB69-23CF-44E3-9099-C40C66FF867C}">
                  <a14:compatExt spid="_x0000_s69954"/>
                </a:ext>
                <a:ext uri="{FF2B5EF4-FFF2-40B4-BE49-F238E27FC236}">
                  <a16:creationId xmlns:a16="http://schemas.microsoft.com/office/drawing/2014/main" id="{00000000-0008-0000-0400-000042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1240</xdr:row>
          <xdr:rowOff>0</xdr:rowOff>
        </xdr:from>
        <xdr:to>
          <xdr:col>4</xdr:col>
          <xdr:colOff>0</xdr:colOff>
          <xdr:row>1241</xdr:row>
          <xdr:rowOff>0</xdr:rowOff>
        </xdr:to>
        <xdr:sp macro="" textlink="">
          <xdr:nvSpPr>
            <xdr:cNvPr id="69955" name="Check Box 1347" hidden="1">
              <a:extLst>
                <a:ext uri="{63B3BB69-23CF-44E3-9099-C40C66FF867C}">
                  <a14:compatExt spid="_x0000_s69955"/>
                </a:ext>
                <a:ext uri="{FF2B5EF4-FFF2-40B4-BE49-F238E27FC236}">
                  <a16:creationId xmlns:a16="http://schemas.microsoft.com/office/drawing/2014/main" id="{00000000-0008-0000-0400-000043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1241</xdr:row>
          <xdr:rowOff>85725</xdr:rowOff>
        </xdr:from>
        <xdr:to>
          <xdr:col>12</xdr:col>
          <xdr:colOff>209550</xdr:colOff>
          <xdr:row>1243</xdr:row>
          <xdr:rowOff>38100</xdr:rowOff>
        </xdr:to>
        <xdr:sp macro="" textlink="">
          <xdr:nvSpPr>
            <xdr:cNvPr id="69956" name="Option Button 1348" hidden="1">
              <a:extLst>
                <a:ext uri="{63B3BB69-23CF-44E3-9099-C40C66FF867C}">
                  <a14:compatExt spid="_x0000_s69956"/>
                </a:ext>
                <a:ext uri="{FF2B5EF4-FFF2-40B4-BE49-F238E27FC236}">
                  <a16:creationId xmlns:a16="http://schemas.microsoft.com/office/drawing/2014/main" id="{00000000-0008-0000-0400-000044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1239</xdr:row>
          <xdr:rowOff>133350</xdr:rowOff>
        </xdr:from>
        <xdr:to>
          <xdr:col>12</xdr:col>
          <xdr:colOff>209550</xdr:colOff>
          <xdr:row>1241</xdr:row>
          <xdr:rowOff>38100</xdr:rowOff>
        </xdr:to>
        <xdr:sp macro="" textlink="">
          <xdr:nvSpPr>
            <xdr:cNvPr id="69957" name="Option Button 1349" hidden="1">
              <a:extLst>
                <a:ext uri="{63B3BB69-23CF-44E3-9099-C40C66FF867C}">
                  <a14:compatExt spid="_x0000_s69957"/>
                </a:ext>
                <a:ext uri="{FF2B5EF4-FFF2-40B4-BE49-F238E27FC236}">
                  <a16:creationId xmlns:a16="http://schemas.microsoft.com/office/drawing/2014/main" id="{00000000-0008-0000-0400-000045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1233</xdr:row>
          <xdr:rowOff>9525</xdr:rowOff>
        </xdr:from>
        <xdr:to>
          <xdr:col>12</xdr:col>
          <xdr:colOff>209550</xdr:colOff>
          <xdr:row>1235</xdr:row>
          <xdr:rowOff>38100</xdr:rowOff>
        </xdr:to>
        <xdr:sp macro="" textlink="">
          <xdr:nvSpPr>
            <xdr:cNvPr id="69958" name="Option Button 1350" hidden="1">
              <a:extLst>
                <a:ext uri="{63B3BB69-23CF-44E3-9099-C40C66FF867C}">
                  <a14:compatExt spid="_x0000_s69958"/>
                </a:ext>
                <a:ext uri="{FF2B5EF4-FFF2-40B4-BE49-F238E27FC236}">
                  <a16:creationId xmlns:a16="http://schemas.microsoft.com/office/drawing/2014/main" id="{00000000-0008-0000-0400-000046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1265</xdr:row>
          <xdr:rowOff>0</xdr:rowOff>
        </xdr:from>
        <xdr:to>
          <xdr:col>4</xdr:col>
          <xdr:colOff>0</xdr:colOff>
          <xdr:row>1266</xdr:row>
          <xdr:rowOff>0</xdr:rowOff>
        </xdr:to>
        <xdr:sp macro="" textlink="">
          <xdr:nvSpPr>
            <xdr:cNvPr id="69959" name="Check Box 1351" hidden="1">
              <a:extLst>
                <a:ext uri="{63B3BB69-23CF-44E3-9099-C40C66FF867C}">
                  <a14:compatExt spid="_x0000_s69959"/>
                </a:ext>
                <a:ext uri="{FF2B5EF4-FFF2-40B4-BE49-F238E27FC236}">
                  <a16:creationId xmlns:a16="http://schemas.microsoft.com/office/drawing/2014/main" id="{00000000-0008-0000-0400-000047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1273</xdr:row>
          <xdr:rowOff>0</xdr:rowOff>
        </xdr:from>
        <xdr:to>
          <xdr:col>4</xdr:col>
          <xdr:colOff>0</xdr:colOff>
          <xdr:row>1274</xdr:row>
          <xdr:rowOff>0</xdr:rowOff>
        </xdr:to>
        <xdr:sp macro="" textlink="">
          <xdr:nvSpPr>
            <xdr:cNvPr id="69960" name="Check Box 1352" hidden="1">
              <a:extLst>
                <a:ext uri="{63B3BB69-23CF-44E3-9099-C40C66FF867C}">
                  <a14:compatExt spid="_x0000_s69960"/>
                </a:ext>
                <a:ext uri="{FF2B5EF4-FFF2-40B4-BE49-F238E27FC236}">
                  <a16:creationId xmlns:a16="http://schemas.microsoft.com/office/drawing/2014/main" id="{00000000-0008-0000-0400-000048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1271</xdr:row>
          <xdr:rowOff>0</xdr:rowOff>
        </xdr:from>
        <xdr:to>
          <xdr:col>4</xdr:col>
          <xdr:colOff>0</xdr:colOff>
          <xdr:row>1272</xdr:row>
          <xdr:rowOff>0</xdr:rowOff>
        </xdr:to>
        <xdr:sp macro="" textlink="">
          <xdr:nvSpPr>
            <xdr:cNvPr id="69961" name="Check Box 1353" hidden="1">
              <a:extLst>
                <a:ext uri="{63B3BB69-23CF-44E3-9099-C40C66FF867C}">
                  <a14:compatExt spid="_x0000_s69961"/>
                </a:ext>
                <a:ext uri="{FF2B5EF4-FFF2-40B4-BE49-F238E27FC236}">
                  <a16:creationId xmlns:a16="http://schemas.microsoft.com/office/drawing/2014/main" id="{00000000-0008-0000-0400-000049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1272</xdr:row>
          <xdr:rowOff>85725</xdr:rowOff>
        </xdr:from>
        <xdr:to>
          <xdr:col>13</xdr:col>
          <xdr:colOff>0</xdr:colOff>
          <xdr:row>1274</xdr:row>
          <xdr:rowOff>38100</xdr:rowOff>
        </xdr:to>
        <xdr:sp macro="" textlink="">
          <xdr:nvSpPr>
            <xdr:cNvPr id="69962" name="Option Button 1354" hidden="1">
              <a:extLst>
                <a:ext uri="{63B3BB69-23CF-44E3-9099-C40C66FF867C}">
                  <a14:compatExt spid="_x0000_s69962"/>
                </a:ext>
                <a:ext uri="{FF2B5EF4-FFF2-40B4-BE49-F238E27FC236}">
                  <a16:creationId xmlns:a16="http://schemas.microsoft.com/office/drawing/2014/main" id="{00000000-0008-0000-0400-00004A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1270</xdr:row>
          <xdr:rowOff>133350</xdr:rowOff>
        </xdr:from>
        <xdr:to>
          <xdr:col>13</xdr:col>
          <xdr:colOff>0</xdr:colOff>
          <xdr:row>1272</xdr:row>
          <xdr:rowOff>38100</xdr:rowOff>
        </xdr:to>
        <xdr:sp macro="" textlink="">
          <xdr:nvSpPr>
            <xdr:cNvPr id="69963" name="Option Button 1355" hidden="1">
              <a:extLst>
                <a:ext uri="{63B3BB69-23CF-44E3-9099-C40C66FF867C}">
                  <a14:compatExt spid="_x0000_s69963"/>
                </a:ext>
                <a:ext uri="{FF2B5EF4-FFF2-40B4-BE49-F238E27FC236}">
                  <a16:creationId xmlns:a16="http://schemas.microsoft.com/office/drawing/2014/main" id="{00000000-0008-0000-0400-00004B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1264</xdr:row>
          <xdr:rowOff>9525</xdr:rowOff>
        </xdr:from>
        <xdr:to>
          <xdr:col>13</xdr:col>
          <xdr:colOff>0</xdr:colOff>
          <xdr:row>1266</xdr:row>
          <xdr:rowOff>38100</xdr:rowOff>
        </xdr:to>
        <xdr:sp macro="" textlink="">
          <xdr:nvSpPr>
            <xdr:cNvPr id="69964" name="Option Button 1356" hidden="1">
              <a:extLst>
                <a:ext uri="{63B3BB69-23CF-44E3-9099-C40C66FF867C}">
                  <a14:compatExt spid="_x0000_s69964"/>
                </a:ext>
                <a:ext uri="{FF2B5EF4-FFF2-40B4-BE49-F238E27FC236}">
                  <a16:creationId xmlns:a16="http://schemas.microsoft.com/office/drawing/2014/main" id="{00000000-0008-0000-0400-00004C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1298</xdr:row>
          <xdr:rowOff>0</xdr:rowOff>
        </xdr:from>
        <xdr:to>
          <xdr:col>4</xdr:col>
          <xdr:colOff>0</xdr:colOff>
          <xdr:row>1299</xdr:row>
          <xdr:rowOff>0</xdr:rowOff>
        </xdr:to>
        <xdr:sp macro="" textlink="">
          <xdr:nvSpPr>
            <xdr:cNvPr id="69965" name="Check Box 1357" hidden="1">
              <a:extLst>
                <a:ext uri="{63B3BB69-23CF-44E3-9099-C40C66FF867C}">
                  <a14:compatExt spid="_x0000_s69965"/>
                </a:ext>
                <a:ext uri="{FF2B5EF4-FFF2-40B4-BE49-F238E27FC236}">
                  <a16:creationId xmlns:a16="http://schemas.microsoft.com/office/drawing/2014/main" id="{00000000-0008-0000-0400-00004D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1306</xdr:row>
          <xdr:rowOff>0</xdr:rowOff>
        </xdr:from>
        <xdr:to>
          <xdr:col>4</xdr:col>
          <xdr:colOff>0</xdr:colOff>
          <xdr:row>1307</xdr:row>
          <xdr:rowOff>0</xdr:rowOff>
        </xdr:to>
        <xdr:sp macro="" textlink="">
          <xdr:nvSpPr>
            <xdr:cNvPr id="69966" name="Check Box 1358" hidden="1">
              <a:extLst>
                <a:ext uri="{63B3BB69-23CF-44E3-9099-C40C66FF867C}">
                  <a14:compatExt spid="_x0000_s69966"/>
                </a:ext>
                <a:ext uri="{FF2B5EF4-FFF2-40B4-BE49-F238E27FC236}">
                  <a16:creationId xmlns:a16="http://schemas.microsoft.com/office/drawing/2014/main" id="{00000000-0008-0000-0400-00004E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1304</xdr:row>
          <xdr:rowOff>0</xdr:rowOff>
        </xdr:from>
        <xdr:to>
          <xdr:col>4</xdr:col>
          <xdr:colOff>0</xdr:colOff>
          <xdr:row>1305</xdr:row>
          <xdr:rowOff>0</xdr:rowOff>
        </xdr:to>
        <xdr:sp macro="" textlink="">
          <xdr:nvSpPr>
            <xdr:cNvPr id="69967" name="Check Box 1359" hidden="1">
              <a:extLst>
                <a:ext uri="{63B3BB69-23CF-44E3-9099-C40C66FF867C}">
                  <a14:compatExt spid="_x0000_s69967"/>
                </a:ext>
                <a:ext uri="{FF2B5EF4-FFF2-40B4-BE49-F238E27FC236}">
                  <a16:creationId xmlns:a16="http://schemas.microsoft.com/office/drawing/2014/main" id="{00000000-0008-0000-0400-00004F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1305</xdr:row>
          <xdr:rowOff>85725</xdr:rowOff>
        </xdr:from>
        <xdr:to>
          <xdr:col>12</xdr:col>
          <xdr:colOff>200025</xdr:colOff>
          <xdr:row>1307</xdr:row>
          <xdr:rowOff>38100</xdr:rowOff>
        </xdr:to>
        <xdr:sp macro="" textlink="">
          <xdr:nvSpPr>
            <xdr:cNvPr id="69968" name="Option Button 1360" hidden="1">
              <a:extLst>
                <a:ext uri="{63B3BB69-23CF-44E3-9099-C40C66FF867C}">
                  <a14:compatExt spid="_x0000_s69968"/>
                </a:ext>
                <a:ext uri="{FF2B5EF4-FFF2-40B4-BE49-F238E27FC236}">
                  <a16:creationId xmlns:a16="http://schemas.microsoft.com/office/drawing/2014/main" id="{00000000-0008-0000-0400-000050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1303</xdr:row>
          <xdr:rowOff>133350</xdr:rowOff>
        </xdr:from>
        <xdr:to>
          <xdr:col>12</xdr:col>
          <xdr:colOff>200025</xdr:colOff>
          <xdr:row>1305</xdr:row>
          <xdr:rowOff>38100</xdr:rowOff>
        </xdr:to>
        <xdr:sp macro="" textlink="">
          <xdr:nvSpPr>
            <xdr:cNvPr id="69969" name="Option Button 1361" hidden="1">
              <a:extLst>
                <a:ext uri="{63B3BB69-23CF-44E3-9099-C40C66FF867C}">
                  <a14:compatExt spid="_x0000_s69969"/>
                </a:ext>
                <a:ext uri="{FF2B5EF4-FFF2-40B4-BE49-F238E27FC236}">
                  <a16:creationId xmlns:a16="http://schemas.microsoft.com/office/drawing/2014/main" id="{00000000-0008-0000-0400-000051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1297</xdr:row>
          <xdr:rowOff>9525</xdr:rowOff>
        </xdr:from>
        <xdr:to>
          <xdr:col>12</xdr:col>
          <xdr:colOff>200025</xdr:colOff>
          <xdr:row>1299</xdr:row>
          <xdr:rowOff>38100</xdr:rowOff>
        </xdr:to>
        <xdr:sp macro="" textlink="">
          <xdr:nvSpPr>
            <xdr:cNvPr id="69970" name="Option Button 1362" hidden="1">
              <a:extLst>
                <a:ext uri="{63B3BB69-23CF-44E3-9099-C40C66FF867C}">
                  <a14:compatExt spid="_x0000_s69970"/>
                </a:ext>
                <a:ext uri="{FF2B5EF4-FFF2-40B4-BE49-F238E27FC236}">
                  <a16:creationId xmlns:a16="http://schemas.microsoft.com/office/drawing/2014/main" id="{00000000-0008-0000-0400-000052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1329</xdr:row>
          <xdr:rowOff>0</xdr:rowOff>
        </xdr:from>
        <xdr:to>
          <xdr:col>4</xdr:col>
          <xdr:colOff>0</xdr:colOff>
          <xdr:row>1330</xdr:row>
          <xdr:rowOff>0</xdr:rowOff>
        </xdr:to>
        <xdr:sp macro="" textlink="">
          <xdr:nvSpPr>
            <xdr:cNvPr id="69971" name="Check Box 1363" hidden="1">
              <a:extLst>
                <a:ext uri="{63B3BB69-23CF-44E3-9099-C40C66FF867C}">
                  <a14:compatExt spid="_x0000_s69971"/>
                </a:ext>
                <a:ext uri="{FF2B5EF4-FFF2-40B4-BE49-F238E27FC236}">
                  <a16:creationId xmlns:a16="http://schemas.microsoft.com/office/drawing/2014/main" id="{00000000-0008-0000-0400-000053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1337</xdr:row>
          <xdr:rowOff>0</xdr:rowOff>
        </xdr:from>
        <xdr:to>
          <xdr:col>4</xdr:col>
          <xdr:colOff>0</xdr:colOff>
          <xdr:row>1338</xdr:row>
          <xdr:rowOff>0</xdr:rowOff>
        </xdr:to>
        <xdr:sp macro="" textlink="">
          <xdr:nvSpPr>
            <xdr:cNvPr id="69972" name="Check Box 1364" hidden="1">
              <a:extLst>
                <a:ext uri="{63B3BB69-23CF-44E3-9099-C40C66FF867C}">
                  <a14:compatExt spid="_x0000_s69972"/>
                </a:ext>
                <a:ext uri="{FF2B5EF4-FFF2-40B4-BE49-F238E27FC236}">
                  <a16:creationId xmlns:a16="http://schemas.microsoft.com/office/drawing/2014/main" id="{00000000-0008-0000-0400-000054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1335</xdr:row>
          <xdr:rowOff>0</xdr:rowOff>
        </xdr:from>
        <xdr:to>
          <xdr:col>4</xdr:col>
          <xdr:colOff>0</xdr:colOff>
          <xdr:row>1336</xdr:row>
          <xdr:rowOff>0</xdr:rowOff>
        </xdr:to>
        <xdr:sp macro="" textlink="">
          <xdr:nvSpPr>
            <xdr:cNvPr id="69973" name="Check Box 1365" hidden="1">
              <a:extLst>
                <a:ext uri="{63B3BB69-23CF-44E3-9099-C40C66FF867C}">
                  <a14:compatExt spid="_x0000_s69973"/>
                </a:ext>
                <a:ext uri="{FF2B5EF4-FFF2-40B4-BE49-F238E27FC236}">
                  <a16:creationId xmlns:a16="http://schemas.microsoft.com/office/drawing/2014/main" id="{00000000-0008-0000-0400-000055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1336</xdr:row>
          <xdr:rowOff>85725</xdr:rowOff>
        </xdr:from>
        <xdr:to>
          <xdr:col>13</xdr:col>
          <xdr:colOff>0</xdr:colOff>
          <xdr:row>1338</xdr:row>
          <xdr:rowOff>38100</xdr:rowOff>
        </xdr:to>
        <xdr:sp macro="" textlink="">
          <xdr:nvSpPr>
            <xdr:cNvPr id="69974" name="Option Button 1366" hidden="1">
              <a:extLst>
                <a:ext uri="{63B3BB69-23CF-44E3-9099-C40C66FF867C}">
                  <a14:compatExt spid="_x0000_s69974"/>
                </a:ext>
                <a:ext uri="{FF2B5EF4-FFF2-40B4-BE49-F238E27FC236}">
                  <a16:creationId xmlns:a16="http://schemas.microsoft.com/office/drawing/2014/main" id="{00000000-0008-0000-0400-000056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1334</xdr:row>
          <xdr:rowOff>133350</xdr:rowOff>
        </xdr:from>
        <xdr:to>
          <xdr:col>13</xdr:col>
          <xdr:colOff>0</xdr:colOff>
          <xdr:row>1336</xdr:row>
          <xdr:rowOff>38100</xdr:rowOff>
        </xdr:to>
        <xdr:sp macro="" textlink="">
          <xdr:nvSpPr>
            <xdr:cNvPr id="69975" name="Option Button 1367" hidden="1">
              <a:extLst>
                <a:ext uri="{63B3BB69-23CF-44E3-9099-C40C66FF867C}">
                  <a14:compatExt spid="_x0000_s69975"/>
                </a:ext>
                <a:ext uri="{FF2B5EF4-FFF2-40B4-BE49-F238E27FC236}">
                  <a16:creationId xmlns:a16="http://schemas.microsoft.com/office/drawing/2014/main" id="{00000000-0008-0000-0400-000057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1328</xdr:row>
          <xdr:rowOff>9525</xdr:rowOff>
        </xdr:from>
        <xdr:to>
          <xdr:col>13</xdr:col>
          <xdr:colOff>0</xdr:colOff>
          <xdr:row>1330</xdr:row>
          <xdr:rowOff>38100</xdr:rowOff>
        </xdr:to>
        <xdr:sp macro="" textlink="">
          <xdr:nvSpPr>
            <xdr:cNvPr id="69976" name="Option Button 1368" hidden="1">
              <a:extLst>
                <a:ext uri="{63B3BB69-23CF-44E3-9099-C40C66FF867C}">
                  <a14:compatExt spid="_x0000_s69976"/>
                </a:ext>
                <a:ext uri="{FF2B5EF4-FFF2-40B4-BE49-F238E27FC236}">
                  <a16:creationId xmlns:a16="http://schemas.microsoft.com/office/drawing/2014/main" id="{00000000-0008-0000-0400-000058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1360</xdr:row>
          <xdr:rowOff>0</xdr:rowOff>
        </xdr:from>
        <xdr:to>
          <xdr:col>4</xdr:col>
          <xdr:colOff>0</xdr:colOff>
          <xdr:row>1361</xdr:row>
          <xdr:rowOff>0</xdr:rowOff>
        </xdr:to>
        <xdr:sp macro="" textlink="">
          <xdr:nvSpPr>
            <xdr:cNvPr id="69977" name="Check Box 1369" hidden="1">
              <a:extLst>
                <a:ext uri="{63B3BB69-23CF-44E3-9099-C40C66FF867C}">
                  <a14:compatExt spid="_x0000_s69977"/>
                </a:ext>
                <a:ext uri="{FF2B5EF4-FFF2-40B4-BE49-F238E27FC236}">
                  <a16:creationId xmlns:a16="http://schemas.microsoft.com/office/drawing/2014/main" id="{00000000-0008-0000-0400-000059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1368</xdr:row>
          <xdr:rowOff>0</xdr:rowOff>
        </xdr:from>
        <xdr:to>
          <xdr:col>4</xdr:col>
          <xdr:colOff>0</xdr:colOff>
          <xdr:row>1369</xdr:row>
          <xdr:rowOff>0</xdr:rowOff>
        </xdr:to>
        <xdr:sp macro="" textlink="">
          <xdr:nvSpPr>
            <xdr:cNvPr id="69978" name="Check Box 1370" hidden="1">
              <a:extLst>
                <a:ext uri="{63B3BB69-23CF-44E3-9099-C40C66FF867C}">
                  <a14:compatExt spid="_x0000_s69978"/>
                </a:ext>
                <a:ext uri="{FF2B5EF4-FFF2-40B4-BE49-F238E27FC236}">
                  <a16:creationId xmlns:a16="http://schemas.microsoft.com/office/drawing/2014/main" id="{00000000-0008-0000-0400-00005A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1366</xdr:row>
          <xdr:rowOff>0</xdr:rowOff>
        </xdr:from>
        <xdr:to>
          <xdr:col>4</xdr:col>
          <xdr:colOff>0</xdr:colOff>
          <xdr:row>1367</xdr:row>
          <xdr:rowOff>0</xdr:rowOff>
        </xdr:to>
        <xdr:sp macro="" textlink="">
          <xdr:nvSpPr>
            <xdr:cNvPr id="69979" name="Check Box 1371" hidden="1">
              <a:extLst>
                <a:ext uri="{63B3BB69-23CF-44E3-9099-C40C66FF867C}">
                  <a14:compatExt spid="_x0000_s69979"/>
                </a:ext>
                <a:ext uri="{FF2B5EF4-FFF2-40B4-BE49-F238E27FC236}">
                  <a16:creationId xmlns:a16="http://schemas.microsoft.com/office/drawing/2014/main" id="{00000000-0008-0000-0400-00005B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1367</xdr:row>
          <xdr:rowOff>85725</xdr:rowOff>
        </xdr:from>
        <xdr:to>
          <xdr:col>12</xdr:col>
          <xdr:colOff>200025</xdr:colOff>
          <xdr:row>1369</xdr:row>
          <xdr:rowOff>38100</xdr:rowOff>
        </xdr:to>
        <xdr:sp macro="" textlink="">
          <xdr:nvSpPr>
            <xdr:cNvPr id="69980" name="Option Button 1372" hidden="1">
              <a:extLst>
                <a:ext uri="{63B3BB69-23CF-44E3-9099-C40C66FF867C}">
                  <a14:compatExt spid="_x0000_s69980"/>
                </a:ext>
                <a:ext uri="{FF2B5EF4-FFF2-40B4-BE49-F238E27FC236}">
                  <a16:creationId xmlns:a16="http://schemas.microsoft.com/office/drawing/2014/main" id="{00000000-0008-0000-0400-00005C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1365</xdr:row>
          <xdr:rowOff>133350</xdr:rowOff>
        </xdr:from>
        <xdr:to>
          <xdr:col>12</xdr:col>
          <xdr:colOff>200025</xdr:colOff>
          <xdr:row>1367</xdr:row>
          <xdr:rowOff>38100</xdr:rowOff>
        </xdr:to>
        <xdr:sp macro="" textlink="">
          <xdr:nvSpPr>
            <xdr:cNvPr id="69981" name="Option Button 1373" hidden="1">
              <a:extLst>
                <a:ext uri="{63B3BB69-23CF-44E3-9099-C40C66FF867C}">
                  <a14:compatExt spid="_x0000_s69981"/>
                </a:ext>
                <a:ext uri="{FF2B5EF4-FFF2-40B4-BE49-F238E27FC236}">
                  <a16:creationId xmlns:a16="http://schemas.microsoft.com/office/drawing/2014/main" id="{00000000-0008-0000-0400-00005D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1359</xdr:row>
          <xdr:rowOff>9525</xdr:rowOff>
        </xdr:from>
        <xdr:to>
          <xdr:col>12</xdr:col>
          <xdr:colOff>200025</xdr:colOff>
          <xdr:row>1361</xdr:row>
          <xdr:rowOff>38100</xdr:rowOff>
        </xdr:to>
        <xdr:sp macro="" textlink="">
          <xdr:nvSpPr>
            <xdr:cNvPr id="69982" name="Option Button 1374" hidden="1">
              <a:extLst>
                <a:ext uri="{63B3BB69-23CF-44E3-9099-C40C66FF867C}">
                  <a14:compatExt spid="_x0000_s69982"/>
                </a:ext>
                <a:ext uri="{FF2B5EF4-FFF2-40B4-BE49-F238E27FC236}">
                  <a16:creationId xmlns:a16="http://schemas.microsoft.com/office/drawing/2014/main" id="{00000000-0008-0000-0400-00005E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142875</xdr:rowOff>
        </xdr:from>
        <xdr:to>
          <xdr:col>1</xdr:col>
          <xdr:colOff>180975</xdr:colOff>
          <xdr:row>9</xdr:row>
          <xdr:rowOff>514350</xdr:rowOff>
        </xdr:to>
        <xdr:sp macro="" textlink="">
          <xdr:nvSpPr>
            <xdr:cNvPr id="69983" name="Check Box 選1-0" hidden="1">
              <a:extLst>
                <a:ext uri="{63B3BB69-23CF-44E3-9099-C40C66FF867C}">
                  <a14:compatExt spid="_x0000_s69983"/>
                </a:ext>
                <a:ext uri="{FF2B5EF4-FFF2-40B4-BE49-F238E27FC236}">
                  <a16:creationId xmlns:a16="http://schemas.microsoft.com/office/drawing/2014/main" id="{00000000-0008-0000-0400-00005F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142875</xdr:rowOff>
        </xdr:from>
        <xdr:to>
          <xdr:col>1</xdr:col>
          <xdr:colOff>180975</xdr:colOff>
          <xdr:row>40</xdr:row>
          <xdr:rowOff>514350</xdr:rowOff>
        </xdr:to>
        <xdr:sp macro="" textlink="">
          <xdr:nvSpPr>
            <xdr:cNvPr id="69984" name="Check Box 選1-0" hidden="1">
              <a:extLst>
                <a:ext uri="{63B3BB69-23CF-44E3-9099-C40C66FF867C}">
                  <a14:compatExt spid="_x0000_s69984"/>
                </a:ext>
                <a:ext uri="{FF2B5EF4-FFF2-40B4-BE49-F238E27FC236}">
                  <a16:creationId xmlns:a16="http://schemas.microsoft.com/office/drawing/2014/main" id="{00000000-0008-0000-0400-000060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71</xdr:row>
          <xdr:rowOff>142875</xdr:rowOff>
        </xdr:from>
        <xdr:to>
          <xdr:col>1</xdr:col>
          <xdr:colOff>180975</xdr:colOff>
          <xdr:row>71</xdr:row>
          <xdr:rowOff>514350</xdr:rowOff>
        </xdr:to>
        <xdr:sp macro="" textlink="">
          <xdr:nvSpPr>
            <xdr:cNvPr id="69985" name="Check Box 選1-0" hidden="1">
              <a:extLst>
                <a:ext uri="{63B3BB69-23CF-44E3-9099-C40C66FF867C}">
                  <a14:compatExt spid="_x0000_s69985"/>
                </a:ext>
                <a:ext uri="{FF2B5EF4-FFF2-40B4-BE49-F238E27FC236}">
                  <a16:creationId xmlns:a16="http://schemas.microsoft.com/office/drawing/2014/main" id="{00000000-0008-0000-0400-000061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666</xdr:row>
          <xdr:rowOff>142875</xdr:rowOff>
        </xdr:from>
        <xdr:to>
          <xdr:col>1</xdr:col>
          <xdr:colOff>180975</xdr:colOff>
          <xdr:row>666</xdr:row>
          <xdr:rowOff>514350</xdr:rowOff>
        </xdr:to>
        <xdr:sp macro="" textlink="">
          <xdr:nvSpPr>
            <xdr:cNvPr id="69986" name="Check Box 1378" hidden="1">
              <a:extLst>
                <a:ext uri="{63B3BB69-23CF-44E3-9099-C40C66FF867C}">
                  <a14:compatExt spid="_x0000_s69986"/>
                </a:ext>
                <a:ext uri="{FF2B5EF4-FFF2-40B4-BE49-F238E27FC236}">
                  <a16:creationId xmlns:a16="http://schemas.microsoft.com/office/drawing/2014/main" id="{00000000-0008-0000-0400-000062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697</xdr:row>
          <xdr:rowOff>142875</xdr:rowOff>
        </xdr:from>
        <xdr:to>
          <xdr:col>1</xdr:col>
          <xdr:colOff>180975</xdr:colOff>
          <xdr:row>697</xdr:row>
          <xdr:rowOff>514350</xdr:rowOff>
        </xdr:to>
        <xdr:sp macro="" textlink="">
          <xdr:nvSpPr>
            <xdr:cNvPr id="69987" name="Check Box 1379" hidden="1">
              <a:extLst>
                <a:ext uri="{63B3BB69-23CF-44E3-9099-C40C66FF867C}">
                  <a14:compatExt spid="_x0000_s69987"/>
                </a:ext>
                <a:ext uri="{FF2B5EF4-FFF2-40B4-BE49-F238E27FC236}">
                  <a16:creationId xmlns:a16="http://schemas.microsoft.com/office/drawing/2014/main" id="{00000000-0008-0000-0400-000063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728</xdr:row>
          <xdr:rowOff>142875</xdr:rowOff>
        </xdr:from>
        <xdr:to>
          <xdr:col>1</xdr:col>
          <xdr:colOff>180975</xdr:colOff>
          <xdr:row>728</xdr:row>
          <xdr:rowOff>514350</xdr:rowOff>
        </xdr:to>
        <xdr:sp macro="" textlink="">
          <xdr:nvSpPr>
            <xdr:cNvPr id="69988" name="Check Box 1380" hidden="1">
              <a:extLst>
                <a:ext uri="{63B3BB69-23CF-44E3-9099-C40C66FF867C}">
                  <a14:compatExt spid="_x0000_s69988"/>
                </a:ext>
                <a:ext uri="{FF2B5EF4-FFF2-40B4-BE49-F238E27FC236}">
                  <a16:creationId xmlns:a16="http://schemas.microsoft.com/office/drawing/2014/main" id="{00000000-0008-0000-0400-000064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759</xdr:row>
          <xdr:rowOff>142875</xdr:rowOff>
        </xdr:from>
        <xdr:to>
          <xdr:col>1</xdr:col>
          <xdr:colOff>180975</xdr:colOff>
          <xdr:row>759</xdr:row>
          <xdr:rowOff>514350</xdr:rowOff>
        </xdr:to>
        <xdr:sp macro="" textlink="">
          <xdr:nvSpPr>
            <xdr:cNvPr id="69989" name="Check Box 1381" hidden="1">
              <a:extLst>
                <a:ext uri="{63B3BB69-23CF-44E3-9099-C40C66FF867C}">
                  <a14:compatExt spid="_x0000_s69989"/>
                </a:ext>
                <a:ext uri="{FF2B5EF4-FFF2-40B4-BE49-F238E27FC236}">
                  <a16:creationId xmlns:a16="http://schemas.microsoft.com/office/drawing/2014/main" id="{00000000-0008-0000-0400-000065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790</xdr:row>
          <xdr:rowOff>142875</xdr:rowOff>
        </xdr:from>
        <xdr:to>
          <xdr:col>1</xdr:col>
          <xdr:colOff>180975</xdr:colOff>
          <xdr:row>790</xdr:row>
          <xdr:rowOff>514350</xdr:rowOff>
        </xdr:to>
        <xdr:sp macro="" textlink="">
          <xdr:nvSpPr>
            <xdr:cNvPr id="69990" name="Check Box 1382" hidden="1">
              <a:extLst>
                <a:ext uri="{63B3BB69-23CF-44E3-9099-C40C66FF867C}">
                  <a14:compatExt spid="_x0000_s69990"/>
                </a:ext>
                <a:ext uri="{FF2B5EF4-FFF2-40B4-BE49-F238E27FC236}">
                  <a16:creationId xmlns:a16="http://schemas.microsoft.com/office/drawing/2014/main" id="{00000000-0008-0000-0400-000066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821</xdr:row>
          <xdr:rowOff>142875</xdr:rowOff>
        </xdr:from>
        <xdr:to>
          <xdr:col>1</xdr:col>
          <xdr:colOff>180975</xdr:colOff>
          <xdr:row>821</xdr:row>
          <xdr:rowOff>514350</xdr:rowOff>
        </xdr:to>
        <xdr:sp macro="" textlink="">
          <xdr:nvSpPr>
            <xdr:cNvPr id="69991" name="Check Box 1383" hidden="1">
              <a:extLst>
                <a:ext uri="{63B3BB69-23CF-44E3-9099-C40C66FF867C}">
                  <a14:compatExt spid="_x0000_s69991"/>
                </a:ext>
                <a:ext uri="{FF2B5EF4-FFF2-40B4-BE49-F238E27FC236}">
                  <a16:creationId xmlns:a16="http://schemas.microsoft.com/office/drawing/2014/main" id="{00000000-0008-0000-0400-000067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852</xdr:row>
          <xdr:rowOff>142875</xdr:rowOff>
        </xdr:from>
        <xdr:to>
          <xdr:col>1</xdr:col>
          <xdr:colOff>180975</xdr:colOff>
          <xdr:row>852</xdr:row>
          <xdr:rowOff>514350</xdr:rowOff>
        </xdr:to>
        <xdr:sp macro="" textlink="">
          <xdr:nvSpPr>
            <xdr:cNvPr id="69992" name="Check Box 1384" hidden="1">
              <a:extLst>
                <a:ext uri="{63B3BB69-23CF-44E3-9099-C40C66FF867C}">
                  <a14:compatExt spid="_x0000_s69992"/>
                </a:ext>
                <a:ext uri="{FF2B5EF4-FFF2-40B4-BE49-F238E27FC236}">
                  <a16:creationId xmlns:a16="http://schemas.microsoft.com/office/drawing/2014/main" id="{00000000-0008-0000-0400-000068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883</xdr:row>
          <xdr:rowOff>142875</xdr:rowOff>
        </xdr:from>
        <xdr:to>
          <xdr:col>1</xdr:col>
          <xdr:colOff>180975</xdr:colOff>
          <xdr:row>883</xdr:row>
          <xdr:rowOff>514350</xdr:rowOff>
        </xdr:to>
        <xdr:sp macro="" textlink="">
          <xdr:nvSpPr>
            <xdr:cNvPr id="69993" name="Check Box 1385" hidden="1">
              <a:extLst>
                <a:ext uri="{63B3BB69-23CF-44E3-9099-C40C66FF867C}">
                  <a14:compatExt spid="_x0000_s69993"/>
                </a:ext>
                <a:ext uri="{FF2B5EF4-FFF2-40B4-BE49-F238E27FC236}">
                  <a16:creationId xmlns:a16="http://schemas.microsoft.com/office/drawing/2014/main" id="{00000000-0008-0000-0400-000069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1106</xdr:row>
          <xdr:rowOff>142875</xdr:rowOff>
        </xdr:from>
        <xdr:to>
          <xdr:col>1</xdr:col>
          <xdr:colOff>180975</xdr:colOff>
          <xdr:row>1106</xdr:row>
          <xdr:rowOff>514350</xdr:rowOff>
        </xdr:to>
        <xdr:sp macro="" textlink="">
          <xdr:nvSpPr>
            <xdr:cNvPr id="69994" name="Check Box 1386" hidden="1">
              <a:extLst>
                <a:ext uri="{63B3BB69-23CF-44E3-9099-C40C66FF867C}">
                  <a14:compatExt spid="_x0000_s69994"/>
                </a:ext>
                <a:ext uri="{FF2B5EF4-FFF2-40B4-BE49-F238E27FC236}">
                  <a16:creationId xmlns:a16="http://schemas.microsoft.com/office/drawing/2014/main" id="{00000000-0008-0000-0400-00006A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1137</xdr:row>
          <xdr:rowOff>142875</xdr:rowOff>
        </xdr:from>
        <xdr:to>
          <xdr:col>1</xdr:col>
          <xdr:colOff>180975</xdr:colOff>
          <xdr:row>1137</xdr:row>
          <xdr:rowOff>514350</xdr:rowOff>
        </xdr:to>
        <xdr:sp macro="" textlink="">
          <xdr:nvSpPr>
            <xdr:cNvPr id="69995" name="Check Box 1387" hidden="1">
              <a:extLst>
                <a:ext uri="{63B3BB69-23CF-44E3-9099-C40C66FF867C}">
                  <a14:compatExt spid="_x0000_s69995"/>
                </a:ext>
                <a:ext uri="{FF2B5EF4-FFF2-40B4-BE49-F238E27FC236}">
                  <a16:creationId xmlns:a16="http://schemas.microsoft.com/office/drawing/2014/main" id="{00000000-0008-0000-0400-00006B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1168</xdr:row>
          <xdr:rowOff>142875</xdr:rowOff>
        </xdr:from>
        <xdr:to>
          <xdr:col>1</xdr:col>
          <xdr:colOff>180975</xdr:colOff>
          <xdr:row>1168</xdr:row>
          <xdr:rowOff>514350</xdr:rowOff>
        </xdr:to>
        <xdr:sp macro="" textlink="">
          <xdr:nvSpPr>
            <xdr:cNvPr id="69996" name="Check Box 1388" hidden="1">
              <a:extLst>
                <a:ext uri="{63B3BB69-23CF-44E3-9099-C40C66FF867C}">
                  <a14:compatExt spid="_x0000_s69996"/>
                </a:ext>
                <a:ext uri="{FF2B5EF4-FFF2-40B4-BE49-F238E27FC236}">
                  <a16:creationId xmlns:a16="http://schemas.microsoft.com/office/drawing/2014/main" id="{00000000-0008-0000-0400-00006C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1199</xdr:row>
          <xdr:rowOff>142875</xdr:rowOff>
        </xdr:from>
        <xdr:to>
          <xdr:col>1</xdr:col>
          <xdr:colOff>180975</xdr:colOff>
          <xdr:row>1199</xdr:row>
          <xdr:rowOff>514350</xdr:rowOff>
        </xdr:to>
        <xdr:sp macro="" textlink="">
          <xdr:nvSpPr>
            <xdr:cNvPr id="69997" name="Check Box 1389" hidden="1">
              <a:extLst>
                <a:ext uri="{63B3BB69-23CF-44E3-9099-C40C66FF867C}">
                  <a14:compatExt spid="_x0000_s69997"/>
                </a:ext>
                <a:ext uri="{FF2B5EF4-FFF2-40B4-BE49-F238E27FC236}">
                  <a16:creationId xmlns:a16="http://schemas.microsoft.com/office/drawing/2014/main" id="{00000000-0008-0000-0400-00006D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1230</xdr:row>
          <xdr:rowOff>142875</xdr:rowOff>
        </xdr:from>
        <xdr:to>
          <xdr:col>1</xdr:col>
          <xdr:colOff>180975</xdr:colOff>
          <xdr:row>1230</xdr:row>
          <xdr:rowOff>514350</xdr:rowOff>
        </xdr:to>
        <xdr:sp macro="" textlink="">
          <xdr:nvSpPr>
            <xdr:cNvPr id="69998" name="Check Box 1390" hidden="1">
              <a:extLst>
                <a:ext uri="{63B3BB69-23CF-44E3-9099-C40C66FF867C}">
                  <a14:compatExt spid="_x0000_s69998"/>
                </a:ext>
                <a:ext uri="{FF2B5EF4-FFF2-40B4-BE49-F238E27FC236}">
                  <a16:creationId xmlns:a16="http://schemas.microsoft.com/office/drawing/2014/main" id="{00000000-0008-0000-0400-00006E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1261</xdr:row>
          <xdr:rowOff>142875</xdr:rowOff>
        </xdr:from>
        <xdr:to>
          <xdr:col>1</xdr:col>
          <xdr:colOff>180975</xdr:colOff>
          <xdr:row>1261</xdr:row>
          <xdr:rowOff>514350</xdr:rowOff>
        </xdr:to>
        <xdr:sp macro="" textlink="">
          <xdr:nvSpPr>
            <xdr:cNvPr id="69999" name="Check Box 1391" hidden="1">
              <a:extLst>
                <a:ext uri="{63B3BB69-23CF-44E3-9099-C40C66FF867C}">
                  <a14:compatExt spid="_x0000_s69999"/>
                </a:ext>
                <a:ext uri="{FF2B5EF4-FFF2-40B4-BE49-F238E27FC236}">
                  <a16:creationId xmlns:a16="http://schemas.microsoft.com/office/drawing/2014/main" id="{00000000-0008-0000-0400-00006F1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3</xdr:row>
          <xdr:rowOff>0</xdr:rowOff>
        </xdr:from>
        <xdr:to>
          <xdr:col>45</xdr:col>
          <xdr:colOff>0</xdr:colOff>
          <xdr:row>4</xdr:row>
          <xdr:rowOff>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05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45</xdr:col>
          <xdr:colOff>0</xdr:colOff>
          <xdr:row>6</xdr:row>
          <xdr:rowOff>0</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05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xdr:row>
          <xdr:rowOff>0</xdr:rowOff>
        </xdr:from>
        <xdr:to>
          <xdr:col>45</xdr:col>
          <xdr:colOff>0</xdr:colOff>
          <xdr:row>8</xdr:row>
          <xdr:rowOff>28575</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05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0</xdr:rowOff>
        </xdr:from>
        <xdr:to>
          <xdr:col>45</xdr:col>
          <xdr:colOff>0</xdr:colOff>
          <xdr:row>10</xdr:row>
          <xdr:rowOff>28575</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05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xdr:row>
          <xdr:rowOff>0</xdr:rowOff>
        </xdr:from>
        <xdr:to>
          <xdr:col>45</xdr:col>
          <xdr:colOff>0</xdr:colOff>
          <xdr:row>12</xdr:row>
          <xdr:rowOff>28575</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05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xdr:row>
          <xdr:rowOff>0</xdr:rowOff>
        </xdr:from>
        <xdr:to>
          <xdr:col>45</xdr:col>
          <xdr:colOff>0</xdr:colOff>
          <xdr:row>14</xdr:row>
          <xdr:rowOff>47625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05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0</xdr:rowOff>
        </xdr:from>
        <xdr:to>
          <xdr:col>45</xdr:col>
          <xdr:colOff>0</xdr:colOff>
          <xdr:row>16</xdr:row>
          <xdr:rowOff>28575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05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xdr:row>
          <xdr:rowOff>0</xdr:rowOff>
        </xdr:from>
        <xdr:to>
          <xdr:col>45</xdr:col>
          <xdr:colOff>0</xdr:colOff>
          <xdr:row>18</xdr:row>
          <xdr:rowOff>28575</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05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0</xdr:rowOff>
        </xdr:from>
        <xdr:to>
          <xdr:col>45</xdr:col>
          <xdr:colOff>0</xdr:colOff>
          <xdr:row>20</xdr:row>
          <xdr:rowOff>28575</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05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xdr:row>
          <xdr:rowOff>0</xdr:rowOff>
        </xdr:from>
        <xdr:to>
          <xdr:col>45</xdr:col>
          <xdr:colOff>0</xdr:colOff>
          <xdr:row>22</xdr:row>
          <xdr:rowOff>28575</xdr:rowOff>
        </xdr:to>
        <xdr:sp macro="" textlink="">
          <xdr:nvSpPr>
            <xdr:cNvPr id="78858" name="Check Box 10" hidden="1">
              <a:extLst>
                <a:ext uri="{63B3BB69-23CF-44E3-9099-C40C66FF867C}">
                  <a14:compatExt spid="_x0000_s78858"/>
                </a:ext>
                <a:ext uri="{FF2B5EF4-FFF2-40B4-BE49-F238E27FC236}">
                  <a16:creationId xmlns:a16="http://schemas.microsoft.com/office/drawing/2014/main" id="{00000000-0008-0000-0500-00000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8</xdr:row>
          <xdr:rowOff>19050</xdr:rowOff>
        </xdr:from>
        <xdr:to>
          <xdr:col>7</xdr:col>
          <xdr:colOff>285750</xdr:colOff>
          <xdr:row>8</xdr:row>
          <xdr:rowOff>257175</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6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xdr:row>
          <xdr:rowOff>19050</xdr:rowOff>
        </xdr:from>
        <xdr:to>
          <xdr:col>7</xdr:col>
          <xdr:colOff>285750</xdr:colOff>
          <xdr:row>9</xdr:row>
          <xdr:rowOff>257175</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6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xdr:row>
          <xdr:rowOff>19050</xdr:rowOff>
        </xdr:from>
        <xdr:to>
          <xdr:col>7</xdr:col>
          <xdr:colOff>285750</xdr:colOff>
          <xdr:row>10</xdr:row>
          <xdr:rowOff>257175</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6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xdr:row>
          <xdr:rowOff>0</xdr:rowOff>
        </xdr:from>
        <xdr:to>
          <xdr:col>7</xdr:col>
          <xdr:colOff>285750</xdr:colOff>
          <xdr:row>11</xdr:row>
          <xdr:rowOff>238125</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6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xdr:row>
          <xdr:rowOff>0</xdr:rowOff>
        </xdr:from>
        <xdr:to>
          <xdr:col>7</xdr:col>
          <xdr:colOff>285750</xdr:colOff>
          <xdr:row>11</xdr:row>
          <xdr:rowOff>238125</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6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xdr:row>
          <xdr:rowOff>19050</xdr:rowOff>
        </xdr:from>
        <xdr:to>
          <xdr:col>7</xdr:col>
          <xdr:colOff>285750</xdr:colOff>
          <xdr:row>12</xdr:row>
          <xdr:rowOff>257175</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6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13</xdr:row>
          <xdr:rowOff>19050</xdr:rowOff>
        </xdr:from>
        <xdr:to>
          <xdr:col>7</xdr:col>
          <xdr:colOff>285750</xdr:colOff>
          <xdr:row>13</xdr:row>
          <xdr:rowOff>257175</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6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xdr:row>
          <xdr:rowOff>0</xdr:rowOff>
        </xdr:from>
        <xdr:to>
          <xdr:col>7</xdr:col>
          <xdr:colOff>285750</xdr:colOff>
          <xdr:row>14</xdr:row>
          <xdr:rowOff>238125</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600-00000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xdr:row>
          <xdr:rowOff>19050</xdr:rowOff>
        </xdr:from>
        <xdr:to>
          <xdr:col>7</xdr:col>
          <xdr:colOff>285750</xdr:colOff>
          <xdr:row>15</xdr:row>
          <xdr:rowOff>257175</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6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0</xdr:rowOff>
        </xdr:from>
        <xdr:to>
          <xdr:col>7</xdr:col>
          <xdr:colOff>285750</xdr:colOff>
          <xdr:row>16</xdr:row>
          <xdr:rowOff>238125</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6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0</xdr:rowOff>
        </xdr:from>
        <xdr:to>
          <xdr:col>7</xdr:col>
          <xdr:colOff>285750</xdr:colOff>
          <xdr:row>16</xdr:row>
          <xdr:rowOff>238125</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600-00000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0</xdr:rowOff>
        </xdr:from>
        <xdr:to>
          <xdr:col>7</xdr:col>
          <xdr:colOff>285750</xdr:colOff>
          <xdr:row>16</xdr:row>
          <xdr:rowOff>238125</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600-00000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29</xdr:row>
          <xdr:rowOff>19050</xdr:rowOff>
        </xdr:from>
        <xdr:to>
          <xdr:col>7</xdr:col>
          <xdr:colOff>285750</xdr:colOff>
          <xdr:row>29</xdr:row>
          <xdr:rowOff>257175</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6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6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600-00000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600-00001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285750</xdr:colOff>
          <xdr:row>31</xdr:row>
          <xdr:rowOff>238125</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600-00001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43</xdr:row>
          <xdr:rowOff>19050</xdr:rowOff>
        </xdr:from>
        <xdr:to>
          <xdr:col>7</xdr:col>
          <xdr:colOff>285750</xdr:colOff>
          <xdr:row>43</xdr:row>
          <xdr:rowOff>257175</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0600-00001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43</xdr:row>
          <xdr:rowOff>247650</xdr:rowOff>
        </xdr:from>
        <xdr:to>
          <xdr:col>7</xdr:col>
          <xdr:colOff>285750</xdr:colOff>
          <xdr:row>45</xdr:row>
          <xdr:rowOff>28575</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0600-00001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45</xdr:row>
          <xdr:rowOff>19050</xdr:rowOff>
        </xdr:from>
        <xdr:to>
          <xdr:col>7</xdr:col>
          <xdr:colOff>285750</xdr:colOff>
          <xdr:row>46</xdr:row>
          <xdr:rowOff>0</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0600-00001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0600-00001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1" name="Check Box 25" hidden="1">
              <a:extLst>
                <a:ext uri="{63B3BB69-23CF-44E3-9099-C40C66FF867C}">
                  <a14:compatExt spid="_x0000_s55321"/>
                </a:ext>
                <a:ext uri="{FF2B5EF4-FFF2-40B4-BE49-F238E27FC236}">
                  <a16:creationId xmlns:a16="http://schemas.microsoft.com/office/drawing/2014/main" id="{00000000-0008-0000-0600-00001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2" name="Check Box 26" hidden="1">
              <a:extLst>
                <a:ext uri="{63B3BB69-23CF-44E3-9099-C40C66FF867C}">
                  <a14:compatExt spid="_x0000_s55322"/>
                </a:ext>
                <a:ext uri="{FF2B5EF4-FFF2-40B4-BE49-F238E27FC236}">
                  <a16:creationId xmlns:a16="http://schemas.microsoft.com/office/drawing/2014/main" id="{00000000-0008-0000-0600-00001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0</xdr:rowOff>
        </xdr:from>
        <xdr:to>
          <xdr:col>7</xdr:col>
          <xdr:colOff>285750</xdr:colOff>
          <xdr:row>46</xdr:row>
          <xdr:rowOff>238125</xdr:rowOff>
        </xdr:to>
        <xdr:sp macro="" textlink="">
          <xdr:nvSpPr>
            <xdr:cNvPr id="55323" name="Check Box 27" hidden="1">
              <a:extLst>
                <a:ext uri="{63B3BB69-23CF-44E3-9099-C40C66FF867C}">
                  <a14:compatExt spid="_x0000_s55323"/>
                </a:ext>
                <a:ext uri="{FF2B5EF4-FFF2-40B4-BE49-F238E27FC236}">
                  <a16:creationId xmlns:a16="http://schemas.microsoft.com/office/drawing/2014/main" id="{00000000-0008-0000-0600-00001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4" name="Check Box 28" hidden="1">
              <a:extLst>
                <a:ext uri="{63B3BB69-23CF-44E3-9099-C40C66FF867C}">
                  <a14:compatExt spid="_x0000_s55324"/>
                </a:ext>
                <a:ext uri="{FF2B5EF4-FFF2-40B4-BE49-F238E27FC236}">
                  <a16:creationId xmlns:a16="http://schemas.microsoft.com/office/drawing/2014/main" id="{00000000-0008-0000-0600-00001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5" name="Check Box 29" hidden="1">
              <a:extLst>
                <a:ext uri="{63B3BB69-23CF-44E3-9099-C40C66FF867C}">
                  <a14:compatExt spid="_x0000_s55325"/>
                </a:ext>
                <a:ext uri="{FF2B5EF4-FFF2-40B4-BE49-F238E27FC236}">
                  <a16:creationId xmlns:a16="http://schemas.microsoft.com/office/drawing/2014/main" id="{00000000-0008-0000-0600-00001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6" name="Check Box 30" hidden="1">
              <a:extLst>
                <a:ext uri="{63B3BB69-23CF-44E3-9099-C40C66FF867C}">
                  <a14:compatExt spid="_x0000_s55326"/>
                </a:ext>
                <a:ext uri="{FF2B5EF4-FFF2-40B4-BE49-F238E27FC236}">
                  <a16:creationId xmlns:a16="http://schemas.microsoft.com/office/drawing/2014/main" id="{00000000-0008-0000-0600-00001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7" name="Check Box 31" hidden="1">
              <a:extLst>
                <a:ext uri="{63B3BB69-23CF-44E3-9099-C40C66FF867C}">
                  <a14:compatExt spid="_x0000_s55327"/>
                </a:ext>
                <a:ext uri="{FF2B5EF4-FFF2-40B4-BE49-F238E27FC236}">
                  <a16:creationId xmlns:a16="http://schemas.microsoft.com/office/drawing/2014/main" id="{00000000-0008-0000-0600-00001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74</xdr:row>
          <xdr:rowOff>0</xdr:rowOff>
        </xdr:from>
        <xdr:to>
          <xdr:col>7</xdr:col>
          <xdr:colOff>285750</xdr:colOff>
          <xdr:row>74</xdr:row>
          <xdr:rowOff>238125</xdr:rowOff>
        </xdr:to>
        <xdr:sp macro="" textlink="">
          <xdr:nvSpPr>
            <xdr:cNvPr id="55328" name="Check Box 32" hidden="1">
              <a:extLst>
                <a:ext uri="{63B3BB69-23CF-44E3-9099-C40C66FF867C}">
                  <a14:compatExt spid="_x0000_s55328"/>
                </a:ext>
                <a:ext uri="{FF2B5EF4-FFF2-40B4-BE49-F238E27FC236}">
                  <a16:creationId xmlns:a16="http://schemas.microsoft.com/office/drawing/2014/main" id="{00000000-0008-0000-0600-00002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73</xdr:row>
          <xdr:rowOff>19050</xdr:rowOff>
        </xdr:from>
        <xdr:to>
          <xdr:col>7</xdr:col>
          <xdr:colOff>285750</xdr:colOff>
          <xdr:row>73</xdr:row>
          <xdr:rowOff>257175</xdr:rowOff>
        </xdr:to>
        <xdr:sp macro="" textlink="">
          <xdr:nvSpPr>
            <xdr:cNvPr id="55329" name="Check Box 33" hidden="1">
              <a:extLst>
                <a:ext uri="{63B3BB69-23CF-44E3-9099-C40C66FF867C}">
                  <a14:compatExt spid="_x0000_s55329"/>
                </a:ext>
                <a:ext uri="{FF2B5EF4-FFF2-40B4-BE49-F238E27FC236}">
                  <a16:creationId xmlns:a16="http://schemas.microsoft.com/office/drawing/2014/main" id="{00000000-0008-0000-0600-00002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0" name="Check Box 34" hidden="1">
              <a:extLst>
                <a:ext uri="{63B3BB69-23CF-44E3-9099-C40C66FF867C}">
                  <a14:compatExt spid="_x0000_s55330"/>
                </a:ext>
                <a:ext uri="{FF2B5EF4-FFF2-40B4-BE49-F238E27FC236}">
                  <a16:creationId xmlns:a16="http://schemas.microsoft.com/office/drawing/2014/main" id="{00000000-0008-0000-0600-00002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1" name="Check Box 35" hidden="1">
              <a:extLst>
                <a:ext uri="{63B3BB69-23CF-44E3-9099-C40C66FF867C}">
                  <a14:compatExt spid="_x0000_s55331"/>
                </a:ext>
                <a:ext uri="{FF2B5EF4-FFF2-40B4-BE49-F238E27FC236}">
                  <a16:creationId xmlns:a16="http://schemas.microsoft.com/office/drawing/2014/main" id="{00000000-0008-0000-0600-00002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2" name="Check Box 36" hidden="1">
              <a:extLst>
                <a:ext uri="{63B3BB69-23CF-44E3-9099-C40C66FF867C}">
                  <a14:compatExt spid="_x0000_s55332"/>
                </a:ext>
                <a:ext uri="{FF2B5EF4-FFF2-40B4-BE49-F238E27FC236}">
                  <a16:creationId xmlns:a16="http://schemas.microsoft.com/office/drawing/2014/main" id="{00000000-0008-0000-0600-00002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3" name="Check Box 37" hidden="1">
              <a:extLst>
                <a:ext uri="{63B3BB69-23CF-44E3-9099-C40C66FF867C}">
                  <a14:compatExt spid="_x0000_s55333"/>
                </a:ext>
                <a:ext uri="{FF2B5EF4-FFF2-40B4-BE49-F238E27FC236}">
                  <a16:creationId xmlns:a16="http://schemas.microsoft.com/office/drawing/2014/main" id="{00000000-0008-0000-0600-00002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xdr:row>
          <xdr:rowOff>0</xdr:rowOff>
        </xdr:from>
        <xdr:to>
          <xdr:col>7</xdr:col>
          <xdr:colOff>285750</xdr:colOff>
          <xdr:row>75</xdr:row>
          <xdr:rowOff>238125</xdr:rowOff>
        </xdr:to>
        <xdr:sp macro="" textlink="">
          <xdr:nvSpPr>
            <xdr:cNvPr id="55334" name="Check Box 38" hidden="1">
              <a:extLst>
                <a:ext uri="{63B3BB69-23CF-44E3-9099-C40C66FF867C}">
                  <a14:compatExt spid="_x0000_s55334"/>
                </a:ext>
                <a:ext uri="{FF2B5EF4-FFF2-40B4-BE49-F238E27FC236}">
                  <a16:creationId xmlns:a16="http://schemas.microsoft.com/office/drawing/2014/main" id="{00000000-0008-0000-0600-00002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5" name="Check Box 39" hidden="1">
              <a:extLst>
                <a:ext uri="{63B3BB69-23CF-44E3-9099-C40C66FF867C}">
                  <a14:compatExt spid="_x0000_s55335"/>
                </a:ext>
                <a:ext uri="{FF2B5EF4-FFF2-40B4-BE49-F238E27FC236}">
                  <a16:creationId xmlns:a16="http://schemas.microsoft.com/office/drawing/2014/main" id="{00000000-0008-0000-0600-00002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6" name="Check Box 40" hidden="1">
              <a:extLst>
                <a:ext uri="{63B3BB69-23CF-44E3-9099-C40C66FF867C}">
                  <a14:compatExt spid="_x0000_s55336"/>
                </a:ext>
                <a:ext uri="{FF2B5EF4-FFF2-40B4-BE49-F238E27FC236}">
                  <a16:creationId xmlns:a16="http://schemas.microsoft.com/office/drawing/2014/main" id="{00000000-0008-0000-0600-00002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7" name="Check Box 41" hidden="1">
              <a:extLst>
                <a:ext uri="{63B3BB69-23CF-44E3-9099-C40C66FF867C}">
                  <a14:compatExt spid="_x0000_s55337"/>
                </a:ext>
                <a:ext uri="{FF2B5EF4-FFF2-40B4-BE49-F238E27FC236}">
                  <a16:creationId xmlns:a16="http://schemas.microsoft.com/office/drawing/2014/main" id="{00000000-0008-0000-0600-00002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8" name="Check Box 42" hidden="1">
              <a:extLst>
                <a:ext uri="{63B3BB69-23CF-44E3-9099-C40C66FF867C}">
                  <a14:compatExt spid="_x0000_s55338"/>
                </a:ext>
                <a:ext uri="{FF2B5EF4-FFF2-40B4-BE49-F238E27FC236}">
                  <a16:creationId xmlns:a16="http://schemas.microsoft.com/office/drawing/2014/main" id="{00000000-0008-0000-0600-00002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xdr:row>
          <xdr:rowOff>0</xdr:rowOff>
        </xdr:from>
        <xdr:to>
          <xdr:col>7</xdr:col>
          <xdr:colOff>285750</xdr:colOff>
          <xdr:row>76</xdr:row>
          <xdr:rowOff>238125</xdr:rowOff>
        </xdr:to>
        <xdr:sp macro="" textlink="">
          <xdr:nvSpPr>
            <xdr:cNvPr id="55339" name="Check Box 43" hidden="1">
              <a:extLst>
                <a:ext uri="{63B3BB69-23CF-44E3-9099-C40C66FF867C}">
                  <a14:compatExt spid="_x0000_s55339"/>
                </a:ext>
                <a:ext uri="{FF2B5EF4-FFF2-40B4-BE49-F238E27FC236}">
                  <a16:creationId xmlns:a16="http://schemas.microsoft.com/office/drawing/2014/main" id="{00000000-0008-0000-0600-00002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58</xdr:row>
          <xdr:rowOff>19050</xdr:rowOff>
        </xdr:from>
        <xdr:to>
          <xdr:col>7</xdr:col>
          <xdr:colOff>285750</xdr:colOff>
          <xdr:row>58</xdr:row>
          <xdr:rowOff>257175</xdr:rowOff>
        </xdr:to>
        <xdr:sp macro="" textlink="">
          <xdr:nvSpPr>
            <xdr:cNvPr id="55340" name="Check Box 44" hidden="1">
              <a:extLst>
                <a:ext uri="{63B3BB69-23CF-44E3-9099-C40C66FF867C}">
                  <a14:compatExt spid="_x0000_s55340"/>
                </a:ext>
                <a:ext uri="{FF2B5EF4-FFF2-40B4-BE49-F238E27FC236}">
                  <a16:creationId xmlns:a16="http://schemas.microsoft.com/office/drawing/2014/main" id="{00000000-0008-0000-0600-00002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1" name="Check Box 45" hidden="1">
              <a:extLst>
                <a:ext uri="{63B3BB69-23CF-44E3-9099-C40C66FF867C}">
                  <a14:compatExt spid="_x0000_s55341"/>
                </a:ext>
                <a:ext uri="{FF2B5EF4-FFF2-40B4-BE49-F238E27FC236}">
                  <a16:creationId xmlns:a16="http://schemas.microsoft.com/office/drawing/2014/main" id="{00000000-0008-0000-0600-00002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2" name="Check Box 46" hidden="1">
              <a:extLst>
                <a:ext uri="{63B3BB69-23CF-44E3-9099-C40C66FF867C}">
                  <a14:compatExt spid="_x0000_s55342"/>
                </a:ext>
                <a:ext uri="{FF2B5EF4-FFF2-40B4-BE49-F238E27FC236}">
                  <a16:creationId xmlns:a16="http://schemas.microsoft.com/office/drawing/2014/main" id="{00000000-0008-0000-0600-00002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3" name="Check Box 47" hidden="1">
              <a:extLst>
                <a:ext uri="{63B3BB69-23CF-44E3-9099-C40C66FF867C}">
                  <a14:compatExt spid="_x0000_s55343"/>
                </a:ext>
                <a:ext uri="{FF2B5EF4-FFF2-40B4-BE49-F238E27FC236}">
                  <a16:creationId xmlns:a16="http://schemas.microsoft.com/office/drawing/2014/main" id="{00000000-0008-0000-0600-00002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59</xdr:row>
          <xdr:rowOff>0</xdr:rowOff>
        </xdr:from>
        <xdr:to>
          <xdr:col>7</xdr:col>
          <xdr:colOff>285750</xdr:colOff>
          <xdr:row>59</xdr:row>
          <xdr:rowOff>238125</xdr:rowOff>
        </xdr:to>
        <xdr:sp macro="" textlink="">
          <xdr:nvSpPr>
            <xdr:cNvPr id="55344" name="Check Box 48" hidden="1">
              <a:extLst>
                <a:ext uri="{63B3BB69-23CF-44E3-9099-C40C66FF867C}">
                  <a14:compatExt spid="_x0000_s55344"/>
                </a:ext>
                <a:ext uri="{FF2B5EF4-FFF2-40B4-BE49-F238E27FC236}">
                  <a16:creationId xmlns:a16="http://schemas.microsoft.com/office/drawing/2014/main" id="{00000000-0008-0000-0600-00003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5" name="Check Box 49" hidden="1">
              <a:extLst>
                <a:ext uri="{63B3BB69-23CF-44E3-9099-C40C66FF867C}">
                  <a14:compatExt spid="_x0000_s55345"/>
                </a:ext>
                <a:ext uri="{FF2B5EF4-FFF2-40B4-BE49-F238E27FC236}">
                  <a16:creationId xmlns:a16="http://schemas.microsoft.com/office/drawing/2014/main" id="{00000000-0008-0000-0600-00003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6" name="Check Box 50" hidden="1">
              <a:extLst>
                <a:ext uri="{63B3BB69-23CF-44E3-9099-C40C66FF867C}">
                  <a14:compatExt spid="_x0000_s55346"/>
                </a:ext>
                <a:ext uri="{FF2B5EF4-FFF2-40B4-BE49-F238E27FC236}">
                  <a16:creationId xmlns:a16="http://schemas.microsoft.com/office/drawing/2014/main" id="{00000000-0008-0000-0600-00003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7" name="Check Box 51" hidden="1">
              <a:extLst>
                <a:ext uri="{63B3BB69-23CF-44E3-9099-C40C66FF867C}">
                  <a14:compatExt spid="_x0000_s55347"/>
                </a:ext>
                <a:ext uri="{FF2B5EF4-FFF2-40B4-BE49-F238E27FC236}">
                  <a16:creationId xmlns:a16="http://schemas.microsoft.com/office/drawing/2014/main" id="{00000000-0008-0000-0600-00003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60</xdr:row>
          <xdr:rowOff>0</xdr:rowOff>
        </xdr:from>
        <xdr:to>
          <xdr:col>7</xdr:col>
          <xdr:colOff>285750</xdr:colOff>
          <xdr:row>60</xdr:row>
          <xdr:rowOff>238125</xdr:rowOff>
        </xdr:to>
        <xdr:sp macro="" textlink="">
          <xdr:nvSpPr>
            <xdr:cNvPr id="55348" name="Check Box 52" hidden="1">
              <a:extLst>
                <a:ext uri="{63B3BB69-23CF-44E3-9099-C40C66FF867C}">
                  <a14:compatExt spid="_x0000_s55348"/>
                </a:ext>
                <a:ext uri="{FF2B5EF4-FFF2-40B4-BE49-F238E27FC236}">
                  <a16:creationId xmlns:a16="http://schemas.microsoft.com/office/drawing/2014/main" id="{00000000-0008-0000-0600-00003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49" name="Check Box 53" hidden="1">
              <a:extLst>
                <a:ext uri="{63B3BB69-23CF-44E3-9099-C40C66FF867C}">
                  <a14:compatExt spid="_x0000_s55349"/>
                </a:ext>
                <a:ext uri="{FF2B5EF4-FFF2-40B4-BE49-F238E27FC236}">
                  <a16:creationId xmlns:a16="http://schemas.microsoft.com/office/drawing/2014/main" id="{00000000-0008-0000-0600-00003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50" name="Check Box 54" hidden="1">
              <a:extLst>
                <a:ext uri="{63B3BB69-23CF-44E3-9099-C40C66FF867C}">
                  <a14:compatExt spid="_x0000_s55350"/>
                </a:ext>
                <a:ext uri="{FF2B5EF4-FFF2-40B4-BE49-F238E27FC236}">
                  <a16:creationId xmlns:a16="http://schemas.microsoft.com/office/drawing/2014/main" id="{00000000-0008-0000-0600-00003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51" name="Check Box 55" hidden="1">
              <a:extLst>
                <a:ext uri="{63B3BB69-23CF-44E3-9099-C40C66FF867C}">
                  <a14:compatExt spid="_x0000_s55351"/>
                </a:ext>
                <a:ext uri="{FF2B5EF4-FFF2-40B4-BE49-F238E27FC236}">
                  <a16:creationId xmlns:a16="http://schemas.microsoft.com/office/drawing/2014/main" id="{00000000-0008-0000-0600-00003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xdr:row>
          <xdr:rowOff>0</xdr:rowOff>
        </xdr:from>
        <xdr:to>
          <xdr:col>7</xdr:col>
          <xdr:colOff>285750</xdr:colOff>
          <xdr:row>61</xdr:row>
          <xdr:rowOff>238125</xdr:rowOff>
        </xdr:to>
        <xdr:sp macro="" textlink="">
          <xdr:nvSpPr>
            <xdr:cNvPr id="55352" name="Check Box 56" hidden="1">
              <a:extLst>
                <a:ext uri="{63B3BB69-23CF-44E3-9099-C40C66FF867C}">
                  <a14:compatExt spid="_x0000_s55352"/>
                </a:ext>
                <a:ext uri="{FF2B5EF4-FFF2-40B4-BE49-F238E27FC236}">
                  <a16:creationId xmlns:a16="http://schemas.microsoft.com/office/drawing/2014/main" id="{00000000-0008-0000-0600-00003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3" name="Check Box 57" hidden="1">
              <a:extLst>
                <a:ext uri="{63B3BB69-23CF-44E3-9099-C40C66FF867C}">
                  <a14:compatExt spid="_x0000_s55353"/>
                </a:ext>
                <a:ext uri="{FF2B5EF4-FFF2-40B4-BE49-F238E27FC236}">
                  <a16:creationId xmlns:a16="http://schemas.microsoft.com/office/drawing/2014/main" id="{00000000-0008-0000-0600-00003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4" name="Check Box 58" hidden="1">
              <a:extLst>
                <a:ext uri="{63B3BB69-23CF-44E3-9099-C40C66FF867C}">
                  <a14:compatExt spid="_x0000_s55354"/>
                </a:ext>
                <a:ext uri="{FF2B5EF4-FFF2-40B4-BE49-F238E27FC236}">
                  <a16:creationId xmlns:a16="http://schemas.microsoft.com/office/drawing/2014/main" id="{00000000-0008-0000-0600-00003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5" name="Check Box 59" hidden="1">
              <a:extLst>
                <a:ext uri="{63B3BB69-23CF-44E3-9099-C40C66FF867C}">
                  <a14:compatExt spid="_x0000_s55355"/>
                </a:ext>
                <a:ext uri="{FF2B5EF4-FFF2-40B4-BE49-F238E27FC236}">
                  <a16:creationId xmlns:a16="http://schemas.microsoft.com/office/drawing/2014/main" id="{00000000-0008-0000-0600-00003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6" name="Check Box 60" hidden="1">
              <a:extLst>
                <a:ext uri="{63B3BB69-23CF-44E3-9099-C40C66FF867C}">
                  <a14:compatExt spid="_x0000_s55356"/>
                </a:ext>
                <a:ext uri="{FF2B5EF4-FFF2-40B4-BE49-F238E27FC236}">
                  <a16:creationId xmlns:a16="http://schemas.microsoft.com/office/drawing/2014/main" id="{00000000-0008-0000-0600-00003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92</xdr:row>
          <xdr:rowOff>0</xdr:rowOff>
        </xdr:from>
        <xdr:to>
          <xdr:col>7</xdr:col>
          <xdr:colOff>285750</xdr:colOff>
          <xdr:row>92</xdr:row>
          <xdr:rowOff>238125</xdr:rowOff>
        </xdr:to>
        <xdr:sp macro="" textlink="">
          <xdr:nvSpPr>
            <xdr:cNvPr id="55357" name="Check Box 61" hidden="1">
              <a:extLst>
                <a:ext uri="{63B3BB69-23CF-44E3-9099-C40C66FF867C}">
                  <a14:compatExt spid="_x0000_s55357"/>
                </a:ext>
                <a:ext uri="{FF2B5EF4-FFF2-40B4-BE49-F238E27FC236}">
                  <a16:creationId xmlns:a16="http://schemas.microsoft.com/office/drawing/2014/main" id="{00000000-0008-0000-0600-00003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89</xdr:row>
          <xdr:rowOff>19050</xdr:rowOff>
        </xdr:from>
        <xdr:to>
          <xdr:col>7</xdr:col>
          <xdr:colOff>285750</xdr:colOff>
          <xdr:row>89</xdr:row>
          <xdr:rowOff>257175</xdr:rowOff>
        </xdr:to>
        <xdr:sp macro="" textlink="">
          <xdr:nvSpPr>
            <xdr:cNvPr id="55358" name="Check Box 62" hidden="1">
              <a:extLst>
                <a:ext uri="{63B3BB69-23CF-44E3-9099-C40C66FF867C}">
                  <a14:compatExt spid="_x0000_s55358"/>
                </a:ext>
                <a:ext uri="{FF2B5EF4-FFF2-40B4-BE49-F238E27FC236}">
                  <a16:creationId xmlns:a16="http://schemas.microsoft.com/office/drawing/2014/main" id="{00000000-0008-0000-0600-00003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59" name="Check Box 63" hidden="1">
              <a:extLst>
                <a:ext uri="{63B3BB69-23CF-44E3-9099-C40C66FF867C}">
                  <a14:compatExt spid="_x0000_s55359"/>
                </a:ext>
                <a:ext uri="{FF2B5EF4-FFF2-40B4-BE49-F238E27FC236}">
                  <a16:creationId xmlns:a16="http://schemas.microsoft.com/office/drawing/2014/main" id="{00000000-0008-0000-0600-00003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0" name="Check Box 64" hidden="1">
              <a:extLst>
                <a:ext uri="{63B3BB69-23CF-44E3-9099-C40C66FF867C}">
                  <a14:compatExt spid="_x0000_s55360"/>
                </a:ext>
                <a:ext uri="{FF2B5EF4-FFF2-40B4-BE49-F238E27FC236}">
                  <a16:creationId xmlns:a16="http://schemas.microsoft.com/office/drawing/2014/main" id="{00000000-0008-0000-0600-00004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1" name="Check Box 65" hidden="1">
              <a:extLst>
                <a:ext uri="{63B3BB69-23CF-44E3-9099-C40C66FF867C}">
                  <a14:compatExt spid="_x0000_s55361"/>
                </a:ext>
                <a:ext uri="{FF2B5EF4-FFF2-40B4-BE49-F238E27FC236}">
                  <a16:creationId xmlns:a16="http://schemas.microsoft.com/office/drawing/2014/main" id="{00000000-0008-0000-0600-00004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2" name="Check Box 66" hidden="1">
              <a:extLst>
                <a:ext uri="{63B3BB69-23CF-44E3-9099-C40C66FF867C}">
                  <a14:compatExt spid="_x0000_s55362"/>
                </a:ext>
                <a:ext uri="{FF2B5EF4-FFF2-40B4-BE49-F238E27FC236}">
                  <a16:creationId xmlns:a16="http://schemas.microsoft.com/office/drawing/2014/main" id="{00000000-0008-0000-0600-00004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93</xdr:row>
          <xdr:rowOff>0</xdr:rowOff>
        </xdr:from>
        <xdr:to>
          <xdr:col>7</xdr:col>
          <xdr:colOff>285750</xdr:colOff>
          <xdr:row>93</xdr:row>
          <xdr:rowOff>238125</xdr:rowOff>
        </xdr:to>
        <xdr:sp macro="" textlink="">
          <xdr:nvSpPr>
            <xdr:cNvPr id="55363" name="Check Box 67" hidden="1">
              <a:extLst>
                <a:ext uri="{63B3BB69-23CF-44E3-9099-C40C66FF867C}">
                  <a14:compatExt spid="_x0000_s55363"/>
                </a:ext>
                <a:ext uri="{FF2B5EF4-FFF2-40B4-BE49-F238E27FC236}">
                  <a16:creationId xmlns:a16="http://schemas.microsoft.com/office/drawing/2014/main" id="{00000000-0008-0000-0600-00004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88</xdr:row>
          <xdr:rowOff>19050</xdr:rowOff>
        </xdr:from>
        <xdr:to>
          <xdr:col>7</xdr:col>
          <xdr:colOff>285750</xdr:colOff>
          <xdr:row>88</xdr:row>
          <xdr:rowOff>257175</xdr:rowOff>
        </xdr:to>
        <xdr:sp macro="" textlink="">
          <xdr:nvSpPr>
            <xdr:cNvPr id="55364" name="Check Box 68" hidden="1">
              <a:extLst>
                <a:ext uri="{63B3BB69-23CF-44E3-9099-C40C66FF867C}">
                  <a14:compatExt spid="_x0000_s55364"/>
                </a:ext>
                <a:ext uri="{FF2B5EF4-FFF2-40B4-BE49-F238E27FC236}">
                  <a16:creationId xmlns:a16="http://schemas.microsoft.com/office/drawing/2014/main" id="{00000000-0008-0000-0600-00004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5" name="Check Box 69" hidden="1">
              <a:extLst>
                <a:ext uri="{63B3BB69-23CF-44E3-9099-C40C66FF867C}">
                  <a14:compatExt spid="_x0000_s55365"/>
                </a:ext>
                <a:ext uri="{FF2B5EF4-FFF2-40B4-BE49-F238E27FC236}">
                  <a16:creationId xmlns:a16="http://schemas.microsoft.com/office/drawing/2014/main" id="{00000000-0008-0000-0600-00004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6" name="Check Box 70" hidden="1">
              <a:extLst>
                <a:ext uri="{63B3BB69-23CF-44E3-9099-C40C66FF867C}">
                  <a14:compatExt spid="_x0000_s55366"/>
                </a:ext>
                <a:ext uri="{FF2B5EF4-FFF2-40B4-BE49-F238E27FC236}">
                  <a16:creationId xmlns:a16="http://schemas.microsoft.com/office/drawing/2014/main" id="{00000000-0008-0000-0600-00004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7" name="Check Box 71" hidden="1">
              <a:extLst>
                <a:ext uri="{63B3BB69-23CF-44E3-9099-C40C66FF867C}">
                  <a14:compatExt spid="_x0000_s55367"/>
                </a:ext>
                <a:ext uri="{FF2B5EF4-FFF2-40B4-BE49-F238E27FC236}">
                  <a16:creationId xmlns:a16="http://schemas.microsoft.com/office/drawing/2014/main" id="{00000000-0008-0000-0600-00004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8" name="Check Box 72" hidden="1">
              <a:extLst>
                <a:ext uri="{63B3BB69-23CF-44E3-9099-C40C66FF867C}">
                  <a14:compatExt spid="_x0000_s55368"/>
                </a:ext>
                <a:ext uri="{FF2B5EF4-FFF2-40B4-BE49-F238E27FC236}">
                  <a16:creationId xmlns:a16="http://schemas.microsoft.com/office/drawing/2014/main" id="{00000000-0008-0000-0600-00004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107</xdr:row>
          <xdr:rowOff>0</xdr:rowOff>
        </xdr:from>
        <xdr:to>
          <xdr:col>7</xdr:col>
          <xdr:colOff>285750</xdr:colOff>
          <xdr:row>107</xdr:row>
          <xdr:rowOff>238125</xdr:rowOff>
        </xdr:to>
        <xdr:sp macro="" textlink="">
          <xdr:nvSpPr>
            <xdr:cNvPr id="55369" name="Check Box 73" hidden="1">
              <a:extLst>
                <a:ext uri="{63B3BB69-23CF-44E3-9099-C40C66FF867C}">
                  <a14:compatExt spid="_x0000_s55369"/>
                </a:ext>
                <a:ext uri="{FF2B5EF4-FFF2-40B4-BE49-F238E27FC236}">
                  <a16:creationId xmlns:a16="http://schemas.microsoft.com/office/drawing/2014/main" id="{00000000-0008-0000-0600-00004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106</xdr:row>
          <xdr:rowOff>0</xdr:rowOff>
        </xdr:from>
        <xdr:to>
          <xdr:col>7</xdr:col>
          <xdr:colOff>285750</xdr:colOff>
          <xdr:row>106</xdr:row>
          <xdr:rowOff>238125</xdr:rowOff>
        </xdr:to>
        <xdr:sp macro="" textlink="">
          <xdr:nvSpPr>
            <xdr:cNvPr id="55370" name="Check Box 74" hidden="1">
              <a:extLst>
                <a:ext uri="{63B3BB69-23CF-44E3-9099-C40C66FF867C}">
                  <a14:compatExt spid="_x0000_s55370"/>
                </a:ext>
                <a:ext uri="{FF2B5EF4-FFF2-40B4-BE49-F238E27FC236}">
                  <a16:creationId xmlns:a16="http://schemas.microsoft.com/office/drawing/2014/main" id="{00000000-0008-0000-0600-00004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105</xdr:row>
          <xdr:rowOff>19050</xdr:rowOff>
        </xdr:from>
        <xdr:to>
          <xdr:col>7</xdr:col>
          <xdr:colOff>285750</xdr:colOff>
          <xdr:row>105</xdr:row>
          <xdr:rowOff>257175</xdr:rowOff>
        </xdr:to>
        <xdr:sp macro="" textlink="">
          <xdr:nvSpPr>
            <xdr:cNvPr id="55371" name="Check Box 75" hidden="1">
              <a:extLst>
                <a:ext uri="{63B3BB69-23CF-44E3-9099-C40C66FF867C}">
                  <a14:compatExt spid="_x0000_s55371"/>
                </a:ext>
                <a:ext uri="{FF2B5EF4-FFF2-40B4-BE49-F238E27FC236}">
                  <a16:creationId xmlns:a16="http://schemas.microsoft.com/office/drawing/2014/main" id="{00000000-0008-0000-0600-00004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2" name="Check Box 76" hidden="1">
              <a:extLst>
                <a:ext uri="{63B3BB69-23CF-44E3-9099-C40C66FF867C}">
                  <a14:compatExt spid="_x0000_s55372"/>
                </a:ext>
                <a:ext uri="{FF2B5EF4-FFF2-40B4-BE49-F238E27FC236}">
                  <a16:creationId xmlns:a16="http://schemas.microsoft.com/office/drawing/2014/main" id="{00000000-0008-0000-0600-00004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3" name="Check Box 77" hidden="1">
              <a:extLst>
                <a:ext uri="{63B3BB69-23CF-44E3-9099-C40C66FF867C}">
                  <a14:compatExt spid="_x0000_s55373"/>
                </a:ext>
                <a:ext uri="{FF2B5EF4-FFF2-40B4-BE49-F238E27FC236}">
                  <a16:creationId xmlns:a16="http://schemas.microsoft.com/office/drawing/2014/main" id="{00000000-0008-0000-0600-00004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4" name="Check Box 78" hidden="1">
              <a:extLst>
                <a:ext uri="{63B3BB69-23CF-44E3-9099-C40C66FF867C}">
                  <a14:compatExt spid="_x0000_s55374"/>
                </a:ext>
                <a:ext uri="{FF2B5EF4-FFF2-40B4-BE49-F238E27FC236}">
                  <a16:creationId xmlns:a16="http://schemas.microsoft.com/office/drawing/2014/main" id="{00000000-0008-0000-0600-00004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5" name="Check Box 79" hidden="1">
              <a:extLst>
                <a:ext uri="{63B3BB69-23CF-44E3-9099-C40C66FF867C}">
                  <a14:compatExt spid="_x0000_s55375"/>
                </a:ext>
                <a:ext uri="{FF2B5EF4-FFF2-40B4-BE49-F238E27FC236}">
                  <a16:creationId xmlns:a16="http://schemas.microsoft.com/office/drawing/2014/main" id="{00000000-0008-0000-0600-00004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6" name="Check Box 80" hidden="1">
              <a:extLst>
                <a:ext uri="{63B3BB69-23CF-44E3-9099-C40C66FF867C}">
                  <a14:compatExt spid="_x0000_s55376"/>
                </a:ext>
                <a:ext uri="{FF2B5EF4-FFF2-40B4-BE49-F238E27FC236}">
                  <a16:creationId xmlns:a16="http://schemas.microsoft.com/office/drawing/2014/main" id="{00000000-0008-0000-0600-00005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7" name="Check Box 81" hidden="1">
              <a:extLst>
                <a:ext uri="{63B3BB69-23CF-44E3-9099-C40C66FF867C}">
                  <a14:compatExt spid="_x0000_s55377"/>
                </a:ext>
                <a:ext uri="{FF2B5EF4-FFF2-40B4-BE49-F238E27FC236}">
                  <a16:creationId xmlns:a16="http://schemas.microsoft.com/office/drawing/2014/main" id="{00000000-0008-0000-0600-00005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108</xdr:row>
          <xdr:rowOff>0</xdr:rowOff>
        </xdr:from>
        <xdr:to>
          <xdr:col>7</xdr:col>
          <xdr:colOff>285750</xdr:colOff>
          <xdr:row>108</xdr:row>
          <xdr:rowOff>238125</xdr:rowOff>
        </xdr:to>
        <xdr:sp macro="" textlink="">
          <xdr:nvSpPr>
            <xdr:cNvPr id="55378" name="Check Box 82" hidden="1">
              <a:extLst>
                <a:ext uri="{63B3BB69-23CF-44E3-9099-C40C66FF867C}">
                  <a14:compatExt spid="_x0000_s55378"/>
                </a:ext>
                <a:ext uri="{FF2B5EF4-FFF2-40B4-BE49-F238E27FC236}">
                  <a16:creationId xmlns:a16="http://schemas.microsoft.com/office/drawing/2014/main" id="{00000000-0008-0000-0600-00005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79" name="Check Box 83" hidden="1">
              <a:extLst>
                <a:ext uri="{63B3BB69-23CF-44E3-9099-C40C66FF867C}">
                  <a14:compatExt spid="_x0000_s55379"/>
                </a:ext>
                <a:ext uri="{FF2B5EF4-FFF2-40B4-BE49-F238E27FC236}">
                  <a16:creationId xmlns:a16="http://schemas.microsoft.com/office/drawing/2014/main" id="{00000000-0008-0000-0600-00005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0" name="Check Box 84" hidden="1">
              <a:extLst>
                <a:ext uri="{63B3BB69-23CF-44E3-9099-C40C66FF867C}">
                  <a14:compatExt spid="_x0000_s55380"/>
                </a:ext>
                <a:ext uri="{FF2B5EF4-FFF2-40B4-BE49-F238E27FC236}">
                  <a16:creationId xmlns:a16="http://schemas.microsoft.com/office/drawing/2014/main" id="{00000000-0008-0000-0600-00005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1" name="Check Box 85" hidden="1">
              <a:extLst>
                <a:ext uri="{63B3BB69-23CF-44E3-9099-C40C66FF867C}">
                  <a14:compatExt spid="_x0000_s55381"/>
                </a:ext>
                <a:ext uri="{FF2B5EF4-FFF2-40B4-BE49-F238E27FC236}">
                  <a16:creationId xmlns:a16="http://schemas.microsoft.com/office/drawing/2014/main" id="{00000000-0008-0000-0600-00005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2" name="Check Box 86" hidden="1">
              <a:extLst>
                <a:ext uri="{63B3BB69-23CF-44E3-9099-C40C66FF867C}">
                  <a14:compatExt spid="_x0000_s55382"/>
                </a:ext>
                <a:ext uri="{FF2B5EF4-FFF2-40B4-BE49-F238E27FC236}">
                  <a16:creationId xmlns:a16="http://schemas.microsoft.com/office/drawing/2014/main" id="{00000000-0008-0000-0600-00005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3" name="Check Box 87" hidden="1">
              <a:extLst>
                <a:ext uri="{63B3BB69-23CF-44E3-9099-C40C66FF867C}">
                  <a14:compatExt spid="_x0000_s55383"/>
                </a:ext>
                <a:ext uri="{FF2B5EF4-FFF2-40B4-BE49-F238E27FC236}">
                  <a16:creationId xmlns:a16="http://schemas.microsoft.com/office/drawing/2014/main" id="{00000000-0008-0000-0600-00005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4" name="Check Box 88" hidden="1">
              <a:extLst>
                <a:ext uri="{63B3BB69-23CF-44E3-9099-C40C66FF867C}">
                  <a14:compatExt spid="_x0000_s55384"/>
                </a:ext>
                <a:ext uri="{FF2B5EF4-FFF2-40B4-BE49-F238E27FC236}">
                  <a16:creationId xmlns:a16="http://schemas.microsoft.com/office/drawing/2014/main" id="{00000000-0008-0000-0600-00005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109</xdr:row>
          <xdr:rowOff>0</xdr:rowOff>
        </xdr:from>
        <xdr:to>
          <xdr:col>7</xdr:col>
          <xdr:colOff>285750</xdr:colOff>
          <xdr:row>109</xdr:row>
          <xdr:rowOff>238125</xdr:rowOff>
        </xdr:to>
        <xdr:sp macro="" textlink="">
          <xdr:nvSpPr>
            <xdr:cNvPr id="55385" name="Check Box 89" hidden="1">
              <a:extLst>
                <a:ext uri="{63B3BB69-23CF-44E3-9099-C40C66FF867C}">
                  <a14:compatExt spid="_x0000_s55385"/>
                </a:ext>
                <a:ext uri="{FF2B5EF4-FFF2-40B4-BE49-F238E27FC236}">
                  <a16:creationId xmlns:a16="http://schemas.microsoft.com/office/drawing/2014/main" id="{00000000-0008-0000-0600-00005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6" name="Check Box 90" hidden="1">
              <a:extLst>
                <a:ext uri="{63B3BB69-23CF-44E3-9099-C40C66FF867C}">
                  <a14:compatExt spid="_x0000_s55386"/>
                </a:ext>
                <a:ext uri="{FF2B5EF4-FFF2-40B4-BE49-F238E27FC236}">
                  <a16:creationId xmlns:a16="http://schemas.microsoft.com/office/drawing/2014/main" id="{00000000-0008-0000-0600-00005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7" name="Check Box 91" hidden="1">
              <a:extLst>
                <a:ext uri="{63B3BB69-23CF-44E3-9099-C40C66FF867C}">
                  <a14:compatExt spid="_x0000_s55387"/>
                </a:ext>
                <a:ext uri="{FF2B5EF4-FFF2-40B4-BE49-F238E27FC236}">
                  <a16:creationId xmlns:a16="http://schemas.microsoft.com/office/drawing/2014/main" id="{00000000-0008-0000-0600-00005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8" name="Check Box 92" hidden="1">
              <a:extLst>
                <a:ext uri="{63B3BB69-23CF-44E3-9099-C40C66FF867C}">
                  <a14:compatExt spid="_x0000_s55388"/>
                </a:ext>
                <a:ext uri="{FF2B5EF4-FFF2-40B4-BE49-F238E27FC236}">
                  <a16:creationId xmlns:a16="http://schemas.microsoft.com/office/drawing/2014/main" id="{00000000-0008-0000-0600-00005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89" name="Check Box 93" hidden="1">
              <a:extLst>
                <a:ext uri="{63B3BB69-23CF-44E3-9099-C40C66FF867C}">
                  <a14:compatExt spid="_x0000_s55389"/>
                </a:ext>
                <a:ext uri="{FF2B5EF4-FFF2-40B4-BE49-F238E27FC236}">
                  <a16:creationId xmlns:a16="http://schemas.microsoft.com/office/drawing/2014/main" id="{00000000-0008-0000-0600-00005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90" name="Check Box 94" hidden="1">
              <a:extLst>
                <a:ext uri="{63B3BB69-23CF-44E3-9099-C40C66FF867C}">
                  <a14:compatExt spid="_x0000_s55390"/>
                </a:ext>
                <a:ext uri="{FF2B5EF4-FFF2-40B4-BE49-F238E27FC236}">
                  <a16:creationId xmlns:a16="http://schemas.microsoft.com/office/drawing/2014/main" id="{00000000-0008-0000-0600-00005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110</xdr:row>
          <xdr:rowOff>0</xdr:rowOff>
        </xdr:from>
        <xdr:to>
          <xdr:col>7</xdr:col>
          <xdr:colOff>285750</xdr:colOff>
          <xdr:row>110</xdr:row>
          <xdr:rowOff>238125</xdr:rowOff>
        </xdr:to>
        <xdr:sp macro="" textlink="">
          <xdr:nvSpPr>
            <xdr:cNvPr id="55391" name="Check Box 95" hidden="1">
              <a:extLst>
                <a:ext uri="{63B3BB69-23CF-44E3-9099-C40C66FF867C}">
                  <a14:compatExt spid="_x0000_s55391"/>
                </a:ext>
                <a:ext uri="{FF2B5EF4-FFF2-40B4-BE49-F238E27FC236}">
                  <a16:creationId xmlns:a16="http://schemas.microsoft.com/office/drawing/2014/main" id="{00000000-0008-0000-0600-00005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111</xdr:row>
          <xdr:rowOff>0</xdr:rowOff>
        </xdr:from>
        <xdr:to>
          <xdr:col>7</xdr:col>
          <xdr:colOff>285750</xdr:colOff>
          <xdr:row>111</xdr:row>
          <xdr:rowOff>238125</xdr:rowOff>
        </xdr:to>
        <xdr:sp macro="" textlink="">
          <xdr:nvSpPr>
            <xdr:cNvPr id="55392" name="Check Box 96" hidden="1">
              <a:extLst>
                <a:ext uri="{63B3BB69-23CF-44E3-9099-C40C66FF867C}">
                  <a14:compatExt spid="_x0000_s55392"/>
                </a:ext>
                <a:ext uri="{FF2B5EF4-FFF2-40B4-BE49-F238E27FC236}">
                  <a16:creationId xmlns:a16="http://schemas.microsoft.com/office/drawing/2014/main" id="{00000000-0008-0000-0600-00006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3" name="Check Box 97" hidden="1">
              <a:extLst>
                <a:ext uri="{63B3BB69-23CF-44E3-9099-C40C66FF867C}">
                  <a14:compatExt spid="_x0000_s55393"/>
                </a:ext>
                <a:ext uri="{FF2B5EF4-FFF2-40B4-BE49-F238E27FC236}">
                  <a16:creationId xmlns:a16="http://schemas.microsoft.com/office/drawing/2014/main" id="{00000000-0008-0000-06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4" name="Check Box 98" hidden="1">
              <a:extLst>
                <a:ext uri="{63B3BB69-23CF-44E3-9099-C40C66FF867C}">
                  <a14:compatExt spid="_x0000_s55394"/>
                </a:ext>
                <a:ext uri="{FF2B5EF4-FFF2-40B4-BE49-F238E27FC236}">
                  <a16:creationId xmlns:a16="http://schemas.microsoft.com/office/drawing/2014/main" id="{00000000-0008-0000-0600-00006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5" name="Check Box 99" hidden="1">
              <a:extLst>
                <a:ext uri="{63B3BB69-23CF-44E3-9099-C40C66FF867C}">
                  <a14:compatExt spid="_x0000_s55395"/>
                </a:ext>
                <a:ext uri="{FF2B5EF4-FFF2-40B4-BE49-F238E27FC236}">
                  <a16:creationId xmlns:a16="http://schemas.microsoft.com/office/drawing/2014/main" id="{00000000-0008-0000-0600-00006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6" name="Check Box 100" hidden="1">
              <a:extLst>
                <a:ext uri="{63B3BB69-23CF-44E3-9099-C40C66FF867C}">
                  <a14:compatExt spid="_x0000_s55396"/>
                </a:ext>
                <a:ext uri="{FF2B5EF4-FFF2-40B4-BE49-F238E27FC236}">
                  <a16:creationId xmlns:a16="http://schemas.microsoft.com/office/drawing/2014/main" id="{00000000-0008-0000-0600-00006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7" name="Check Box 101" hidden="1">
              <a:extLst>
                <a:ext uri="{63B3BB69-23CF-44E3-9099-C40C66FF867C}">
                  <a14:compatExt spid="_x0000_s55397"/>
                </a:ext>
                <a:ext uri="{FF2B5EF4-FFF2-40B4-BE49-F238E27FC236}">
                  <a16:creationId xmlns:a16="http://schemas.microsoft.com/office/drawing/2014/main" id="{00000000-0008-0000-0600-00006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8" name="Check Box 102" hidden="1">
              <a:extLst>
                <a:ext uri="{63B3BB69-23CF-44E3-9099-C40C66FF867C}">
                  <a14:compatExt spid="_x0000_s55398"/>
                </a:ext>
                <a:ext uri="{FF2B5EF4-FFF2-40B4-BE49-F238E27FC236}">
                  <a16:creationId xmlns:a16="http://schemas.microsoft.com/office/drawing/2014/main" id="{00000000-0008-0000-0600-00006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126</xdr:row>
          <xdr:rowOff>0</xdr:rowOff>
        </xdr:from>
        <xdr:to>
          <xdr:col>7</xdr:col>
          <xdr:colOff>285750</xdr:colOff>
          <xdr:row>126</xdr:row>
          <xdr:rowOff>238125</xdr:rowOff>
        </xdr:to>
        <xdr:sp macro="" textlink="">
          <xdr:nvSpPr>
            <xdr:cNvPr id="55399" name="Check Box 103" hidden="1">
              <a:extLst>
                <a:ext uri="{63B3BB69-23CF-44E3-9099-C40C66FF867C}">
                  <a14:compatExt spid="_x0000_s55399"/>
                </a:ext>
                <a:ext uri="{FF2B5EF4-FFF2-40B4-BE49-F238E27FC236}">
                  <a16:creationId xmlns:a16="http://schemas.microsoft.com/office/drawing/2014/main" id="{00000000-0008-0000-0600-00006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0" name="Check Box 104" hidden="1">
              <a:extLst>
                <a:ext uri="{63B3BB69-23CF-44E3-9099-C40C66FF867C}">
                  <a14:compatExt spid="_x0000_s55400"/>
                </a:ext>
                <a:ext uri="{FF2B5EF4-FFF2-40B4-BE49-F238E27FC236}">
                  <a16:creationId xmlns:a16="http://schemas.microsoft.com/office/drawing/2014/main" id="{00000000-0008-0000-0600-00006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1" name="Check Box 105" hidden="1">
              <a:extLst>
                <a:ext uri="{63B3BB69-23CF-44E3-9099-C40C66FF867C}">
                  <a14:compatExt spid="_x0000_s55401"/>
                </a:ext>
                <a:ext uri="{FF2B5EF4-FFF2-40B4-BE49-F238E27FC236}">
                  <a16:creationId xmlns:a16="http://schemas.microsoft.com/office/drawing/2014/main" id="{00000000-0008-0000-0600-00006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2" name="Check Box 106" hidden="1">
              <a:extLst>
                <a:ext uri="{63B3BB69-23CF-44E3-9099-C40C66FF867C}">
                  <a14:compatExt spid="_x0000_s55402"/>
                </a:ext>
                <a:ext uri="{FF2B5EF4-FFF2-40B4-BE49-F238E27FC236}">
                  <a16:creationId xmlns:a16="http://schemas.microsoft.com/office/drawing/2014/main" id="{00000000-0008-0000-0600-00006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3" name="Check Box 107" hidden="1">
              <a:extLst>
                <a:ext uri="{63B3BB69-23CF-44E3-9099-C40C66FF867C}">
                  <a14:compatExt spid="_x0000_s55403"/>
                </a:ext>
                <a:ext uri="{FF2B5EF4-FFF2-40B4-BE49-F238E27FC236}">
                  <a16:creationId xmlns:a16="http://schemas.microsoft.com/office/drawing/2014/main" id="{00000000-0008-0000-0600-00006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4" name="Check Box 108" hidden="1">
              <a:extLst>
                <a:ext uri="{63B3BB69-23CF-44E3-9099-C40C66FF867C}">
                  <a14:compatExt spid="_x0000_s55404"/>
                </a:ext>
                <a:ext uri="{FF2B5EF4-FFF2-40B4-BE49-F238E27FC236}">
                  <a16:creationId xmlns:a16="http://schemas.microsoft.com/office/drawing/2014/main" id="{00000000-0008-0000-0600-00006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5" name="Check Box 109" hidden="1">
              <a:extLst>
                <a:ext uri="{63B3BB69-23CF-44E3-9099-C40C66FF867C}">
                  <a14:compatExt spid="_x0000_s55405"/>
                </a:ext>
                <a:ext uri="{FF2B5EF4-FFF2-40B4-BE49-F238E27FC236}">
                  <a16:creationId xmlns:a16="http://schemas.microsoft.com/office/drawing/2014/main" id="{00000000-0008-0000-0600-00006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127</xdr:row>
          <xdr:rowOff>0</xdr:rowOff>
        </xdr:from>
        <xdr:to>
          <xdr:col>7</xdr:col>
          <xdr:colOff>285750</xdr:colOff>
          <xdr:row>127</xdr:row>
          <xdr:rowOff>238125</xdr:rowOff>
        </xdr:to>
        <xdr:sp macro="" textlink="">
          <xdr:nvSpPr>
            <xdr:cNvPr id="55406" name="Check Box 110" hidden="1">
              <a:extLst>
                <a:ext uri="{63B3BB69-23CF-44E3-9099-C40C66FF867C}">
                  <a14:compatExt spid="_x0000_s55406"/>
                </a:ext>
                <a:ext uri="{FF2B5EF4-FFF2-40B4-BE49-F238E27FC236}">
                  <a16:creationId xmlns:a16="http://schemas.microsoft.com/office/drawing/2014/main" id="{00000000-0008-0000-0600-00006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07" name="Check Box 111" hidden="1">
              <a:extLst>
                <a:ext uri="{63B3BB69-23CF-44E3-9099-C40C66FF867C}">
                  <a14:compatExt spid="_x0000_s55407"/>
                </a:ext>
                <a:ext uri="{FF2B5EF4-FFF2-40B4-BE49-F238E27FC236}">
                  <a16:creationId xmlns:a16="http://schemas.microsoft.com/office/drawing/2014/main" id="{00000000-0008-0000-0600-00006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08" name="Check Box 112" hidden="1">
              <a:extLst>
                <a:ext uri="{63B3BB69-23CF-44E3-9099-C40C66FF867C}">
                  <a14:compatExt spid="_x0000_s55408"/>
                </a:ext>
                <a:ext uri="{FF2B5EF4-FFF2-40B4-BE49-F238E27FC236}">
                  <a16:creationId xmlns:a16="http://schemas.microsoft.com/office/drawing/2014/main" id="{00000000-0008-0000-0600-00007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09" name="Check Box 113" hidden="1">
              <a:extLst>
                <a:ext uri="{63B3BB69-23CF-44E3-9099-C40C66FF867C}">
                  <a14:compatExt spid="_x0000_s55409"/>
                </a:ext>
                <a:ext uri="{FF2B5EF4-FFF2-40B4-BE49-F238E27FC236}">
                  <a16:creationId xmlns:a16="http://schemas.microsoft.com/office/drawing/2014/main" id="{00000000-0008-0000-0600-00007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10" name="Check Box 114" hidden="1">
              <a:extLst>
                <a:ext uri="{63B3BB69-23CF-44E3-9099-C40C66FF867C}">
                  <a14:compatExt spid="_x0000_s55410"/>
                </a:ext>
                <a:ext uri="{FF2B5EF4-FFF2-40B4-BE49-F238E27FC236}">
                  <a16:creationId xmlns:a16="http://schemas.microsoft.com/office/drawing/2014/main" id="{00000000-0008-0000-0600-00007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11" name="Check Box 115" hidden="1">
              <a:extLst>
                <a:ext uri="{63B3BB69-23CF-44E3-9099-C40C66FF867C}">
                  <a14:compatExt spid="_x0000_s55411"/>
                </a:ext>
                <a:ext uri="{FF2B5EF4-FFF2-40B4-BE49-F238E27FC236}">
                  <a16:creationId xmlns:a16="http://schemas.microsoft.com/office/drawing/2014/main" id="{00000000-0008-0000-0600-00007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140</xdr:row>
          <xdr:rowOff>19050</xdr:rowOff>
        </xdr:from>
        <xdr:to>
          <xdr:col>7</xdr:col>
          <xdr:colOff>285750</xdr:colOff>
          <xdr:row>140</xdr:row>
          <xdr:rowOff>257175</xdr:rowOff>
        </xdr:to>
        <xdr:sp macro="" textlink="">
          <xdr:nvSpPr>
            <xdr:cNvPr id="55412" name="Check Box 116" hidden="1">
              <a:extLst>
                <a:ext uri="{63B3BB69-23CF-44E3-9099-C40C66FF867C}">
                  <a14:compatExt spid="_x0000_s55412"/>
                </a:ext>
                <a:ext uri="{FF2B5EF4-FFF2-40B4-BE49-F238E27FC236}">
                  <a16:creationId xmlns:a16="http://schemas.microsoft.com/office/drawing/2014/main" id="{00000000-0008-0000-0600-00007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139</xdr:row>
          <xdr:rowOff>19050</xdr:rowOff>
        </xdr:from>
        <xdr:to>
          <xdr:col>7</xdr:col>
          <xdr:colOff>285750</xdr:colOff>
          <xdr:row>139</xdr:row>
          <xdr:rowOff>257175</xdr:rowOff>
        </xdr:to>
        <xdr:sp macro="" textlink="">
          <xdr:nvSpPr>
            <xdr:cNvPr id="55413" name="Check Box 117" hidden="1">
              <a:extLst>
                <a:ext uri="{63B3BB69-23CF-44E3-9099-C40C66FF867C}">
                  <a14:compatExt spid="_x0000_s55413"/>
                </a:ext>
                <a:ext uri="{FF2B5EF4-FFF2-40B4-BE49-F238E27FC236}">
                  <a16:creationId xmlns:a16="http://schemas.microsoft.com/office/drawing/2014/main" id="{00000000-0008-0000-0600-00007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141</xdr:row>
          <xdr:rowOff>0</xdr:rowOff>
        </xdr:from>
        <xdr:to>
          <xdr:col>7</xdr:col>
          <xdr:colOff>285750</xdr:colOff>
          <xdr:row>141</xdr:row>
          <xdr:rowOff>238125</xdr:rowOff>
        </xdr:to>
        <xdr:sp macro="" textlink="">
          <xdr:nvSpPr>
            <xdr:cNvPr id="55414" name="Check Box 118" hidden="1">
              <a:extLst>
                <a:ext uri="{63B3BB69-23CF-44E3-9099-C40C66FF867C}">
                  <a14:compatExt spid="_x0000_s55414"/>
                </a:ext>
                <a:ext uri="{FF2B5EF4-FFF2-40B4-BE49-F238E27FC236}">
                  <a16:creationId xmlns:a16="http://schemas.microsoft.com/office/drawing/2014/main" id="{00000000-0008-0000-0600-00007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5" name="Check Box 119" hidden="1">
              <a:extLst>
                <a:ext uri="{63B3BB69-23CF-44E3-9099-C40C66FF867C}">
                  <a14:compatExt spid="_x0000_s55415"/>
                </a:ext>
                <a:ext uri="{FF2B5EF4-FFF2-40B4-BE49-F238E27FC236}">
                  <a16:creationId xmlns:a16="http://schemas.microsoft.com/office/drawing/2014/main" id="{00000000-0008-0000-0600-00007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6" name="Check Box 120" hidden="1">
              <a:extLst>
                <a:ext uri="{63B3BB69-23CF-44E3-9099-C40C66FF867C}">
                  <a14:compatExt spid="_x0000_s55416"/>
                </a:ext>
                <a:ext uri="{FF2B5EF4-FFF2-40B4-BE49-F238E27FC236}">
                  <a16:creationId xmlns:a16="http://schemas.microsoft.com/office/drawing/2014/main" id="{00000000-0008-0000-0600-00007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7" name="Check Box 121" hidden="1">
              <a:extLst>
                <a:ext uri="{63B3BB69-23CF-44E3-9099-C40C66FF867C}">
                  <a14:compatExt spid="_x0000_s55417"/>
                </a:ext>
                <a:ext uri="{FF2B5EF4-FFF2-40B4-BE49-F238E27FC236}">
                  <a16:creationId xmlns:a16="http://schemas.microsoft.com/office/drawing/2014/main" id="{00000000-0008-0000-0600-00007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8" name="Check Box 122" hidden="1">
              <a:extLst>
                <a:ext uri="{63B3BB69-23CF-44E3-9099-C40C66FF867C}">
                  <a14:compatExt spid="_x0000_s55418"/>
                </a:ext>
                <a:ext uri="{FF2B5EF4-FFF2-40B4-BE49-F238E27FC236}">
                  <a16:creationId xmlns:a16="http://schemas.microsoft.com/office/drawing/2014/main" id="{00000000-0008-0000-0600-00007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19" name="Check Box 123" hidden="1">
              <a:extLst>
                <a:ext uri="{63B3BB69-23CF-44E3-9099-C40C66FF867C}">
                  <a14:compatExt spid="_x0000_s55419"/>
                </a:ext>
                <a:ext uri="{FF2B5EF4-FFF2-40B4-BE49-F238E27FC236}">
                  <a16:creationId xmlns:a16="http://schemas.microsoft.com/office/drawing/2014/main" id="{00000000-0008-0000-0600-00007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20" name="Check Box 124" hidden="1">
              <a:extLst>
                <a:ext uri="{63B3BB69-23CF-44E3-9099-C40C66FF867C}">
                  <a14:compatExt spid="_x0000_s55420"/>
                </a:ext>
                <a:ext uri="{FF2B5EF4-FFF2-40B4-BE49-F238E27FC236}">
                  <a16:creationId xmlns:a16="http://schemas.microsoft.com/office/drawing/2014/main" id="{00000000-0008-0000-0600-00007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142</xdr:row>
          <xdr:rowOff>0</xdr:rowOff>
        </xdr:from>
        <xdr:to>
          <xdr:col>7</xdr:col>
          <xdr:colOff>285750</xdr:colOff>
          <xdr:row>142</xdr:row>
          <xdr:rowOff>238125</xdr:rowOff>
        </xdr:to>
        <xdr:sp macro="" textlink="">
          <xdr:nvSpPr>
            <xdr:cNvPr id="55421" name="Check Box 125" hidden="1">
              <a:extLst>
                <a:ext uri="{63B3BB69-23CF-44E3-9099-C40C66FF867C}">
                  <a14:compatExt spid="_x0000_s55421"/>
                </a:ext>
                <a:ext uri="{FF2B5EF4-FFF2-40B4-BE49-F238E27FC236}">
                  <a16:creationId xmlns:a16="http://schemas.microsoft.com/office/drawing/2014/main" id="{00000000-0008-0000-0600-00007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2" name="Check Box 126" hidden="1">
              <a:extLst>
                <a:ext uri="{63B3BB69-23CF-44E3-9099-C40C66FF867C}">
                  <a14:compatExt spid="_x0000_s55422"/>
                </a:ext>
                <a:ext uri="{FF2B5EF4-FFF2-40B4-BE49-F238E27FC236}">
                  <a16:creationId xmlns:a16="http://schemas.microsoft.com/office/drawing/2014/main" id="{00000000-0008-0000-0600-00007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3" name="Check Box 127" hidden="1">
              <a:extLst>
                <a:ext uri="{63B3BB69-23CF-44E3-9099-C40C66FF867C}">
                  <a14:compatExt spid="_x0000_s55423"/>
                </a:ext>
                <a:ext uri="{FF2B5EF4-FFF2-40B4-BE49-F238E27FC236}">
                  <a16:creationId xmlns:a16="http://schemas.microsoft.com/office/drawing/2014/main" id="{00000000-0008-0000-0600-00007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4" name="Check Box 128" hidden="1">
              <a:extLst>
                <a:ext uri="{63B3BB69-23CF-44E3-9099-C40C66FF867C}">
                  <a14:compatExt spid="_x0000_s55424"/>
                </a:ext>
                <a:ext uri="{FF2B5EF4-FFF2-40B4-BE49-F238E27FC236}">
                  <a16:creationId xmlns:a16="http://schemas.microsoft.com/office/drawing/2014/main" id="{00000000-0008-0000-0600-00008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5" name="Check Box 129" hidden="1">
              <a:extLst>
                <a:ext uri="{63B3BB69-23CF-44E3-9099-C40C66FF867C}">
                  <a14:compatExt spid="_x0000_s55425"/>
                </a:ext>
                <a:ext uri="{FF2B5EF4-FFF2-40B4-BE49-F238E27FC236}">
                  <a16:creationId xmlns:a16="http://schemas.microsoft.com/office/drawing/2014/main" id="{00000000-0008-0000-0600-00008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6" name="Check Box 130" hidden="1">
              <a:extLst>
                <a:ext uri="{63B3BB69-23CF-44E3-9099-C40C66FF867C}">
                  <a14:compatExt spid="_x0000_s55426"/>
                </a:ext>
                <a:ext uri="{FF2B5EF4-FFF2-40B4-BE49-F238E27FC236}">
                  <a16:creationId xmlns:a16="http://schemas.microsoft.com/office/drawing/2014/main" id="{00000000-0008-0000-0600-00008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7" name="Check Box 131" hidden="1">
              <a:extLst>
                <a:ext uri="{63B3BB69-23CF-44E3-9099-C40C66FF867C}">
                  <a14:compatExt spid="_x0000_s55427"/>
                </a:ext>
                <a:ext uri="{FF2B5EF4-FFF2-40B4-BE49-F238E27FC236}">
                  <a16:creationId xmlns:a16="http://schemas.microsoft.com/office/drawing/2014/main" id="{00000000-0008-0000-0600-00008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156</xdr:row>
          <xdr:rowOff>19050</xdr:rowOff>
        </xdr:from>
        <xdr:to>
          <xdr:col>7</xdr:col>
          <xdr:colOff>285750</xdr:colOff>
          <xdr:row>156</xdr:row>
          <xdr:rowOff>257175</xdr:rowOff>
        </xdr:to>
        <xdr:sp macro="" textlink="">
          <xdr:nvSpPr>
            <xdr:cNvPr id="55428" name="Check Box 132" hidden="1">
              <a:extLst>
                <a:ext uri="{63B3BB69-23CF-44E3-9099-C40C66FF867C}">
                  <a14:compatExt spid="_x0000_s55428"/>
                </a:ext>
                <a:ext uri="{FF2B5EF4-FFF2-40B4-BE49-F238E27FC236}">
                  <a16:creationId xmlns:a16="http://schemas.microsoft.com/office/drawing/2014/main" id="{00000000-0008-0000-0600-00008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29" name="Check Box 133" hidden="1">
              <a:extLst>
                <a:ext uri="{63B3BB69-23CF-44E3-9099-C40C66FF867C}">
                  <a14:compatExt spid="_x0000_s55429"/>
                </a:ext>
                <a:ext uri="{FF2B5EF4-FFF2-40B4-BE49-F238E27FC236}">
                  <a16:creationId xmlns:a16="http://schemas.microsoft.com/office/drawing/2014/main" id="{00000000-0008-0000-0600-00008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30" name="Check Box 134" hidden="1">
              <a:extLst>
                <a:ext uri="{63B3BB69-23CF-44E3-9099-C40C66FF867C}">
                  <a14:compatExt spid="_x0000_s55430"/>
                </a:ext>
                <a:ext uri="{FF2B5EF4-FFF2-40B4-BE49-F238E27FC236}">
                  <a16:creationId xmlns:a16="http://schemas.microsoft.com/office/drawing/2014/main" id="{00000000-0008-0000-0600-00008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1" name="Check Box 135" hidden="1">
              <a:extLst>
                <a:ext uri="{63B3BB69-23CF-44E3-9099-C40C66FF867C}">
                  <a14:compatExt spid="_x0000_s55431"/>
                </a:ext>
                <a:ext uri="{FF2B5EF4-FFF2-40B4-BE49-F238E27FC236}">
                  <a16:creationId xmlns:a16="http://schemas.microsoft.com/office/drawing/2014/main" id="{00000000-0008-0000-0600-00008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2" name="Check Box 136" hidden="1">
              <a:extLst>
                <a:ext uri="{63B3BB69-23CF-44E3-9099-C40C66FF867C}">
                  <a14:compatExt spid="_x0000_s55432"/>
                </a:ext>
                <a:ext uri="{FF2B5EF4-FFF2-40B4-BE49-F238E27FC236}">
                  <a16:creationId xmlns:a16="http://schemas.microsoft.com/office/drawing/2014/main" id="{00000000-0008-0000-0600-00008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3" name="Check Box 137" hidden="1">
              <a:extLst>
                <a:ext uri="{63B3BB69-23CF-44E3-9099-C40C66FF867C}">
                  <a14:compatExt spid="_x0000_s55433"/>
                </a:ext>
                <a:ext uri="{FF2B5EF4-FFF2-40B4-BE49-F238E27FC236}">
                  <a16:creationId xmlns:a16="http://schemas.microsoft.com/office/drawing/2014/main" id="{00000000-0008-0000-0600-00008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4" name="Check Box 138" hidden="1">
              <a:extLst>
                <a:ext uri="{63B3BB69-23CF-44E3-9099-C40C66FF867C}">
                  <a14:compatExt spid="_x0000_s55434"/>
                </a:ext>
                <a:ext uri="{FF2B5EF4-FFF2-40B4-BE49-F238E27FC236}">
                  <a16:creationId xmlns:a16="http://schemas.microsoft.com/office/drawing/2014/main" id="{00000000-0008-0000-0600-00008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5" name="Check Box 139" hidden="1">
              <a:extLst>
                <a:ext uri="{63B3BB69-23CF-44E3-9099-C40C66FF867C}">
                  <a14:compatExt spid="_x0000_s55435"/>
                </a:ext>
                <a:ext uri="{FF2B5EF4-FFF2-40B4-BE49-F238E27FC236}">
                  <a16:creationId xmlns:a16="http://schemas.microsoft.com/office/drawing/2014/main" id="{00000000-0008-0000-0600-00008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36" name="Check Box 140" hidden="1">
              <a:extLst>
                <a:ext uri="{63B3BB69-23CF-44E3-9099-C40C66FF867C}">
                  <a14:compatExt spid="_x0000_s55436"/>
                </a:ext>
                <a:ext uri="{FF2B5EF4-FFF2-40B4-BE49-F238E27FC236}">
                  <a16:creationId xmlns:a16="http://schemas.microsoft.com/office/drawing/2014/main" id="{00000000-0008-0000-0600-00008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158</xdr:row>
          <xdr:rowOff>0</xdr:rowOff>
        </xdr:from>
        <xdr:to>
          <xdr:col>7</xdr:col>
          <xdr:colOff>285750</xdr:colOff>
          <xdr:row>158</xdr:row>
          <xdr:rowOff>238125</xdr:rowOff>
        </xdr:to>
        <xdr:sp macro="" textlink="">
          <xdr:nvSpPr>
            <xdr:cNvPr id="55437" name="Check Box 141" hidden="1">
              <a:extLst>
                <a:ext uri="{63B3BB69-23CF-44E3-9099-C40C66FF867C}">
                  <a14:compatExt spid="_x0000_s55437"/>
                </a:ext>
                <a:ext uri="{FF2B5EF4-FFF2-40B4-BE49-F238E27FC236}">
                  <a16:creationId xmlns:a16="http://schemas.microsoft.com/office/drawing/2014/main" id="{00000000-0008-0000-0600-00008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159</xdr:row>
          <xdr:rowOff>0</xdr:rowOff>
        </xdr:from>
        <xdr:to>
          <xdr:col>7</xdr:col>
          <xdr:colOff>285750</xdr:colOff>
          <xdr:row>159</xdr:row>
          <xdr:rowOff>238125</xdr:rowOff>
        </xdr:to>
        <xdr:sp macro="" textlink="">
          <xdr:nvSpPr>
            <xdr:cNvPr id="55438" name="Check Box 142" hidden="1">
              <a:extLst>
                <a:ext uri="{63B3BB69-23CF-44E3-9099-C40C66FF867C}">
                  <a14:compatExt spid="_x0000_s55438"/>
                </a:ext>
                <a:ext uri="{FF2B5EF4-FFF2-40B4-BE49-F238E27FC236}">
                  <a16:creationId xmlns:a16="http://schemas.microsoft.com/office/drawing/2014/main" id="{00000000-0008-0000-0600-00008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18</xdr:row>
      <xdr:rowOff>47625</xdr:rowOff>
    </xdr:from>
    <xdr:to>
      <xdr:col>7</xdr:col>
      <xdr:colOff>123825</xdr:colOff>
      <xdr:row>18</xdr:row>
      <xdr:rowOff>238125</xdr:rowOff>
    </xdr:to>
    <xdr:sp macro="" textlink="">
      <xdr:nvSpPr>
        <xdr:cNvPr id="144" name="山形 143">
          <a:extLst>
            <a:ext uri="{FF2B5EF4-FFF2-40B4-BE49-F238E27FC236}">
              <a16:creationId xmlns:a16="http://schemas.microsoft.com/office/drawing/2014/main" id="{00000000-0008-0000-0600-000090000000}"/>
            </a:ext>
          </a:extLst>
        </xdr:cNvPr>
        <xdr:cNvSpPr/>
      </xdr:nvSpPr>
      <xdr:spPr>
        <a:xfrm>
          <a:off x="1057275" y="52101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11</xdr:col>
          <xdr:colOff>57150</xdr:colOff>
          <xdr:row>19</xdr:row>
          <xdr:rowOff>0</xdr:rowOff>
        </xdr:to>
        <xdr:sp macro="" textlink="">
          <xdr:nvSpPr>
            <xdr:cNvPr id="55439" name="Check Box 143" hidden="1">
              <a:extLst>
                <a:ext uri="{63B3BB69-23CF-44E3-9099-C40C66FF867C}">
                  <a14:compatExt spid="_x0000_s55439"/>
                </a:ext>
                <a:ext uri="{FF2B5EF4-FFF2-40B4-BE49-F238E27FC236}">
                  <a16:creationId xmlns:a16="http://schemas.microsoft.com/office/drawing/2014/main" id="{00000000-0008-0000-0600-00008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19050</xdr:rowOff>
        </xdr:from>
        <xdr:to>
          <xdr:col>7</xdr:col>
          <xdr:colOff>285750</xdr:colOff>
          <xdr:row>28</xdr:row>
          <xdr:rowOff>257175</xdr:rowOff>
        </xdr:to>
        <xdr:sp macro="" textlink="">
          <xdr:nvSpPr>
            <xdr:cNvPr id="55440" name="Check Box 144" hidden="1">
              <a:extLst>
                <a:ext uri="{63B3BB69-23CF-44E3-9099-C40C66FF867C}">
                  <a14:compatExt spid="_x0000_s55440"/>
                </a:ext>
                <a:ext uri="{FF2B5EF4-FFF2-40B4-BE49-F238E27FC236}">
                  <a16:creationId xmlns:a16="http://schemas.microsoft.com/office/drawing/2014/main" id="{00000000-0008-0000-0600-00009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19050</xdr:rowOff>
        </xdr:from>
        <xdr:to>
          <xdr:col>7</xdr:col>
          <xdr:colOff>285750</xdr:colOff>
          <xdr:row>30</xdr:row>
          <xdr:rowOff>257175</xdr:rowOff>
        </xdr:to>
        <xdr:sp macro="" textlink="">
          <xdr:nvSpPr>
            <xdr:cNvPr id="55441" name="Check Box 145" hidden="1">
              <a:extLst>
                <a:ext uri="{63B3BB69-23CF-44E3-9099-C40C66FF867C}">
                  <a14:compatExt spid="_x0000_s55441"/>
                </a:ext>
                <a:ext uri="{FF2B5EF4-FFF2-40B4-BE49-F238E27FC236}">
                  <a16:creationId xmlns:a16="http://schemas.microsoft.com/office/drawing/2014/main" id="{00000000-0008-0000-0600-00009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33</xdr:row>
      <xdr:rowOff>47625</xdr:rowOff>
    </xdr:from>
    <xdr:to>
      <xdr:col>7</xdr:col>
      <xdr:colOff>123825</xdr:colOff>
      <xdr:row>33</xdr:row>
      <xdr:rowOff>238125</xdr:rowOff>
    </xdr:to>
    <xdr:sp macro="" textlink="">
      <xdr:nvSpPr>
        <xdr:cNvPr id="148" name="山形 147">
          <a:extLst>
            <a:ext uri="{FF2B5EF4-FFF2-40B4-BE49-F238E27FC236}">
              <a16:creationId xmlns:a16="http://schemas.microsoft.com/office/drawing/2014/main" id="{00000000-0008-0000-0600-000094000000}"/>
            </a:ext>
          </a:extLst>
        </xdr:cNvPr>
        <xdr:cNvSpPr/>
      </xdr:nvSpPr>
      <xdr:spPr>
        <a:xfrm>
          <a:off x="1057275" y="88487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48</xdr:row>
      <xdr:rowOff>47625</xdr:rowOff>
    </xdr:from>
    <xdr:to>
      <xdr:col>7</xdr:col>
      <xdr:colOff>123825</xdr:colOff>
      <xdr:row>48</xdr:row>
      <xdr:rowOff>238125</xdr:rowOff>
    </xdr:to>
    <xdr:sp macro="" textlink="">
      <xdr:nvSpPr>
        <xdr:cNvPr id="149" name="山形 148">
          <a:extLst>
            <a:ext uri="{FF2B5EF4-FFF2-40B4-BE49-F238E27FC236}">
              <a16:creationId xmlns:a16="http://schemas.microsoft.com/office/drawing/2014/main" id="{00000000-0008-0000-0600-000095000000}"/>
            </a:ext>
          </a:extLst>
        </xdr:cNvPr>
        <xdr:cNvSpPr/>
      </xdr:nvSpPr>
      <xdr:spPr>
        <a:xfrm>
          <a:off x="1057275" y="124110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48</xdr:row>
          <xdr:rowOff>9525</xdr:rowOff>
        </xdr:from>
        <xdr:to>
          <xdr:col>11</xdr:col>
          <xdr:colOff>47625</xdr:colOff>
          <xdr:row>49</xdr:row>
          <xdr:rowOff>0</xdr:rowOff>
        </xdr:to>
        <xdr:sp macro="" textlink="">
          <xdr:nvSpPr>
            <xdr:cNvPr id="55442" name="Check Box 146" hidden="1">
              <a:extLst>
                <a:ext uri="{63B3BB69-23CF-44E3-9099-C40C66FF867C}">
                  <a14:compatExt spid="_x0000_s55442"/>
                </a:ext>
                <a:ext uri="{FF2B5EF4-FFF2-40B4-BE49-F238E27FC236}">
                  <a16:creationId xmlns:a16="http://schemas.microsoft.com/office/drawing/2014/main" id="{00000000-0008-0000-0600-00009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63</xdr:row>
      <xdr:rowOff>47625</xdr:rowOff>
    </xdr:from>
    <xdr:to>
      <xdr:col>7</xdr:col>
      <xdr:colOff>123825</xdr:colOff>
      <xdr:row>63</xdr:row>
      <xdr:rowOff>238125</xdr:rowOff>
    </xdr:to>
    <xdr:sp macro="" textlink="">
      <xdr:nvSpPr>
        <xdr:cNvPr id="151" name="山形 150">
          <a:extLst>
            <a:ext uri="{FF2B5EF4-FFF2-40B4-BE49-F238E27FC236}">
              <a16:creationId xmlns:a16="http://schemas.microsoft.com/office/drawing/2014/main" id="{00000000-0008-0000-0600-000097000000}"/>
            </a:ext>
          </a:extLst>
        </xdr:cNvPr>
        <xdr:cNvSpPr/>
      </xdr:nvSpPr>
      <xdr:spPr>
        <a:xfrm>
          <a:off x="1057275" y="160496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63</xdr:row>
          <xdr:rowOff>9525</xdr:rowOff>
        </xdr:from>
        <xdr:to>
          <xdr:col>11</xdr:col>
          <xdr:colOff>47625</xdr:colOff>
          <xdr:row>64</xdr:row>
          <xdr:rowOff>0</xdr:rowOff>
        </xdr:to>
        <xdr:sp macro="" textlink="">
          <xdr:nvSpPr>
            <xdr:cNvPr id="55443" name="Check Box 147" hidden="1">
              <a:extLst>
                <a:ext uri="{63B3BB69-23CF-44E3-9099-C40C66FF867C}">
                  <a14:compatExt spid="_x0000_s55443"/>
                </a:ext>
                <a:ext uri="{FF2B5EF4-FFF2-40B4-BE49-F238E27FC236}">
                  <a16:creationId xmlns:a16="http://schemas.microsoft.com/office/drawing/2014/main" id="{00000000-0008-0000-0600-00009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78</xdr:row>
      <xdr:rowOff>47625</xdr:rowOff>
    </xdr:from>
    <xdr:to>
      <xdr:col>7</xdr:col>
      <xdr:colOff>123825</xdr:colOff>
      <xdr:row>78</xdr:row>
      <xdr:rowOff>238125</xdr:rowOff>
    </xdr:to>
    <xdr:sp macro="" textlink="">
      <xdr:nvSpPr>
        <xdr:cNvPr id="153" name="山形 152">
          <a:extLst>
            <a:ext uri="{FF2B5EF4-FFF2-40B4-BE49-F238E27FC236}">
              <a16:creationId xmlns:a16="http://schemas.microsoft.com/office/drawing/2014/main" id="{00000000-0008-0000-0600-000099000000}"/>
            </a:ext>
          </a:extLst>
        </xdr:cNvPr>
        <xdr:cNvSpPr/>
      </xdr:nvSpPr>
      <xdr:spPr>
        <a:xfrm>
          <a:off x="1057275" y="196881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9525</xdr:colOff>
          <xdr:row>78</xdr:row>
          <xdr:rowOff>9525</xdr:rowOff>
        </xdr:from>
        <xdr:to>
          <xdr:col>11</xdr:col>
          <xdr:colOff>57150</xdr:colOff>
          <xdr:row>79</xdr:row>
          <xdr:rowOff>0</xdr:rowOff>
        </xdr:to>
        <xdr:sp macro="" textlink="">
          <xdr:nvSpPr>
            <xdr:cNvPr id="55444" name="Check Box 148" hidden="1">
              <a:extLst>
                <a:ext uri="{63B3BB69-23CF-44E3-9099-C40C66FF867C}">
                  <a14:compatExt spid="_x0000_s55444"/>
                </a:ext>
                <a:ext uri="{FF2B5EF4-FFF2-40B4-BE49-F238E27FC236}">
                  <a16:creationId xmlns:a16="http://schemas.microsoft.com/office/drawing/2014/main" id="{00000000-0008-0000-0600-00009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5" name="Check Box 149" hidden="1">
              <a:extLst>
                <a:ext uri="{63B3BB69-23CF-44E3-9099-C40C66FF867C}">
                  <a14:compatExt spid="_x0000_s55445"/>
                </a:ext>
                <a:ext uri="{FF2B5EF4-FFF2-40B4-BE49-F238E27FC236}">
                  <a16:creationId xmlns:a16="http://schemas.microsoft.com/office/drawing/2014/main" id="{00000000-0008-0000-0600-00009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6" name="Check Box 150" hidden="1">
              <a:extLst>
                <a:ext uri="{63B3BB69-23CF-44E3-9099-C40C66FF867C}">
                  <a14:compatExt spid="_x0000_s55446"/>
                </a:ext>
                <a:ext uri="{FF2B5EF4-FFF2-40B4-BE49-F238E27FC236}">
                  <a16:creationId xmlns:a16="http://schemas.microsoft.com/office/drawing/2014/main" id="{00000000-0008-0000-0600-00009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7" name="Check Box 151" hidden="1">
              <a:extLst>
                <a:ext uri="{63B3BB69-23CF-44E3-9099-C40C66FF867C}">
                  <a14:compatExt spid="_x0000_s55447"/>
                </a:ext>
                <a:ext uri="{FF2B5EF4-FFF2-40B4-BE49-F238E27FC236}">
                  <a16:creationId xmlns:a16="http://schemas.microsoft.com/office/drawing/2014/main" id="{00000000-0008-0000-0600-00009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8" name="Check Box 152" hidden="1">
              <a:extLst>
                <a:ext uri="{63B3BB69-23CF-44E3-9099-C40C66FF867C}">
                  <a14:compatExt spid="_x0000_s55448"/>
                </a:ext>
                <a:ext uri="{FF2B5EF4-FFF2-40B4-BE49-F238E27FC236}">
                  <a16:creationId xmlns:a16="http://schemas.microsoft.com/office/drawing/2014/main" id="{00000000-0008-0000-0600-00009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90</xdr:row>
          <xdr:rowOff>0</xdr:rowOff>
        </xdr:from>
        <xdr:to>
          <xdr:col>7</xdr:col>
          <xdr:colOff>285750</xdr:colOff>
          <xdr:row>90</xdr:row>
          <xdr:rowOff>238125</xdr:rowOff>
        </xdr:to>
        <xdr:sp macro="" textlink="">
          <xdr:nvSpPr>
            <xdr:cNvPr id="55449" name="Check Box 153" hidden="1">
              <a:extLst>
                <a:ext uri="{63B3BB69-23CF-44E3-9099-C40C66FF867C}">
                  <a14:compatExt spid="_x0000_s55449"/>
                </a:ext>
                <a:ext uri="{FF2B5EF4-FFF2-40B4-BE49-F238E27FC236}">
                  <a16:creationId xmlns:a16="http://schemas.microsoft.com/office/drawing/2014/main" id="{00000000-0008-0000-0600-00009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95</xdr:row>
      <xdr:rowOff>47625</xdr:rowOff>
    </xdr:from>
    <xdr:to>
      <xdr:col>7</xdr:col>
      <xdr:colOff>123825</xdr:colOff>
      <xdr:row>95</xdr:row>
      <xdr:rowOff>238125</xdr:rowOff>
    </xdr:to>
    <xdr:sp macro="" textlink="">
      <xdr:nvSpPr>
        <xdr:cNvPr id="160" name="山形 159">
          <a:extLst>
            <a:ext uri="{FF2B5EF4-FFF2-40B4-BE49-F238E27FC236}">
              <a16:creationId xmlns:a16="http://schemas.microsoft.com/office/drawing/2014/main" id="{00000000-0008-0000-0600-0000A0000000}"/>
            </a:ext>
          </a:extLst>
        </xdr:cNvPr>
        <xdr:cNvSpPr/>
      </xdr:nvSpPr>
      <xdr:spPr>
        <a:xfrm>
          <a:off x="1057275" y="238601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95</xdr:row>
          <xdr:rowOff>9525</xdr:rowOff>
        </xdr:from>
        <xdr:to>
          <xdr:col>11</xdr:col>
          <xdr:colOff>47625</xdr:colOff>
          <xdr:row>96</xdr:row>
          <xdr:rowOff>0</xdr:rowOff>
        </xdr:to>
        <xdr:sp macro="" textlink="">
          <xdr:nvSpPr>
            <xdr:cNvPr id="55450" name="Check Box 154" hidden="1">
              <a:extLst>
                <a:ext uri="{63B3BB69-23CF-44E3-9099-C40C66FF867C}">
                  <a14:compatExt spid="_x0000_s55450"/>
                </a:ext>
                <a:ext uri="{FF2B5EF4-FFF2-40B4-BE49-F238E27FC236}">
                  <a16:creationId xmlns:a16="http://schemas.microsoft.com/office/drawing/2014/main" id="{00000000-0008-0000-0600-00009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125</xdr:row>
          <xdr:rowOff>19050</xdr:rowOff>
        </xdr:from>
        <xdr:to>
          <xdr:col>7</xdr:col>
          <xdr:colOff>285750</xdr:colOff>
          <xdr:row>125</xdr:row>
          <xdr:rowOff>257175</xdr:rowOff>
        </xdr:to>
        <xdr:sp macro="" textlink="">
          <xdr:nvSpPr>
            <xdr:cNvPr id="55451" name="Check Box 155" hidden="1">
              <a:extLst>
                <a:ext uri="{63B3BB69-23CF-44E3-9099-C40C66FF867C}">
                  <a14:compatExt spid="_x0000_s55451"/>
                </a:ext>
                <a:ext uri="{FF2B5EF4-FFF2-40B4-BE49-F238E27FC236}">
                  <a16:creationId xmlns:a16="http://schemas.microsoft.com/office/drawing/2014/main" id="{00000000-0008-0000-0600-00009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113</xdr:row>
      <xdr:rowOff>47625</xdr:rowOff>
    </xdr:from>
    <xdr:to>
      <xdr:col>7</xdr:col>
      <xdr:colOff>123825</xdr:colOff>
      <xdr:row>113</xdr:row>
      <xdr:rowOff>238125</xdr:rowOff>
    </xdr:to>
    <xdr:sp macro="" textlink="">
      <xdr:nvSpPr>
        <xdr:cNvPr id="163" name="山形 162">
          <a:extLst>
            <a:ext uri="{FF2B5EF4-FFF2-40B4-BE49-F238E27FC236}">
              <a16:creationId xmlns:a16="http://schemas.microsoft.com/office/drawing/2014/main" id="{00000000-0008-0000-0600-0000A3000000}"/>
            </a:ext>
          </a:extLst>
        </xdr:cNvPr>
        <xdr:cNvSpPr/>
      </xdr:nvSpPr>
      <xdr:spPr>
        <a:xfrm>
          <a:off x="1057275" y="282987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113</xdr:row>
          <xdr:rowOff>9525</xdr:rowOff>
        </xdr:from>
        <xdr:to>
          <xdr:col>11</xdr:col>
          <xdr:colOff>47625</xdr:colOff>
          <xdr:row>114</xdr:row>
          <xdr:rowOff>0</xdr:rowOff>
        </xdr:to>
        <xdr:sp macro="" textlink="">
          <xdr:nvSpPr>
            <xdr:cNvPr id="55452" name="Check Box 156" hidden="1">
              <a:extLst>
                <a:ext uri="{63B3BB69-23CF-44E3-9099-C40C66FF867C}">
                  <a14:compatExt spid="_x0000_s55452"/>
                </a:ext>
                <a:ext uri="{FF2B5EF4-FFF2-40B4-BE49-F238E27FC236}">
                  <a16:creationId xmlns:a16="http://schemas.microsoft.com/office/drawing/2014/main" id="{00000000-0008-0000-0600-00009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123</xdr:row>
          <xdr:rowOff>19050</xdr:rowOff>
        </xdr:from>
        <xdr:to>
          <xdr:col>7</xdr:col>
          <xdr:colOff>285750</xdr:colOff>
          <xdr:row>123</xdr:row>
          <xdr:rowOff>257175</xdr:rowOff>
        </xdr:to>
        <xdr:sp macro="" textlink="">
          <xdr:nvSpPr>
            <xdr:cNvPr id="55453" name="Check Box 157" hidden="1">
              <a:extLst>
                <a:ext uri="{63B3BB69-23CF-44E3-9099-C40C66FF867C}">
                  <a14:compatExt spid="_x0000_s55453"/>
                </a:ext>
                <a:ext uri="{FF2B5EF4-FFF2-40B4-BE49-F238E27FC236}">
                  <a16:creationId xmlns:a16="http://schemas.microsoft.com/office/drawing/2014/main" id="{00000000-0008-0000-0600-00009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129</xdr:row>
      <xdr:rowOff>47625</xdr:rowOff>
    </xdr:from>
    <xdr:to>
      <xdr:col>7</xdr:col>
      <xdr:colOff>123825</xdr:colOff>
      <xdr:row>129</xdr:row>
      <xdr:rowOff>238125</xdr:rowOff>
    </xdr:to>
    <xdr:sp macro="" textlink="">
      <xdr:nvSpPr>
        <xdr:cNvPr id="166" name="山形 165">
          <a:extLst>
            <a:ext uri="{FF2B5EF4-FFF2-40B4-BE49-F238E27FC236}">
              <a16:creationId xmlns:a16="http://schemas.microsoft.com/office/drawing/2014/main" id="{00000000-0008-0000-0600-0000A6000000}"/>
            </a:ext>
          </a:extLst>
        </xdr:cNvPr>
        <xdr:cNvSpPr/>
      </xdr:nvSpPr>
      <xdr:spPr>
        <a:xfrm>
          <a:off x="1057275" y="322040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129</xdr:row>
          <xdr:rowOff>9525</xdr:rowOff>
        </xdr:from>
        <xdr:to>
          <xdr:col>11</xdr:col>
          <xdr:colOff>47625</xdr:colOff>
          <xdr:row>130</xdr:row>
          <xdr:rowOff>0</xdr:rowOff>
        </xdr:to>
        <xdr:sp macro="" textlink="">
          <xdr:nvSpPr>
            <xdr:cNvPr id="55454" name="Check Box 158" hidden="1">
              <a:extLst>
                <a:ext uri="{63B3BB69-23CF-44E3-9099-C40C66FF867C}">
                  <a14:compatExt spid="_x0000_s55454"/>
                </a:ext>
                <a:ext uri="{FF2B5EF4-FFF2-40B4-BE49-F238E27FC236}">
                  <a16:creationId xmlns:a16="http://schemas.microsoft.com/office/drawing/2014/main" id="{00000000-0008-0000-0600-00009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5" name="Check Box 159" hidden="1">
              <a:extLst>
                <a:ext uri="{63B3BB69-23CF-44E3-9099-C40C66FF867C}">
                  <a14:compatExt spid="_x0000_s55455"/>
                </a:ext>
                <a:ext uri="{FF2B5EF4-FFF2-40B4-BE49-F238E27FC236}">
                  <a16:creationId xmlns:a16="http://schemas.microsoft.com/office/drawing/2014/main" id="{00000000-0008-0000-0600-00009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6" name="Check Box 160" hidden="1">
              <a:extLst>
                <a:ext uri="{63B3BB69-23CF-44E3-9099-C40C66FF867C}">
                  <a14:compatExt spid="_x0000_s55456"/>
                </a:ext>
                <a:ext uri="{FF2B5EF4-FFF2-40B4-BE49-F238E27FC236}">
                  <a16:creationId xmlns:a16="http://schemas.microsoft.com/office/drawing/2014/main" id="{00000000-0008-0000-0600-0000A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7" name="Check Box 161" hidden="1">
              <a:extLst>
                <a:ext uri="{63B3BB69-23CF-44E3-9099-C40C66FF867C}">
                  <a14:compatExt spid="_x0000_s55457"/>
                </a:ext>
                <a:ext uri="{FF2B5EF4-FFF2-40B4-BE49-F238E27FC236}">
                  <a16:creationId xmlns:a16="http://schemas.microsoft.com/office/drawing/2014/main" id="{00000000-0008-0000-0600-0000A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8" name="Check Box 162" hidden="1">
              <a:extLst>
                <a:ext uri="{63B3BB69-23CF-44E3-9099-C40C66FF867C}">
                  <a14:compatExt spid="_x0000_s55458"/>
                </a:ext>
                <a:ext uri="{FF2B5EF4-FFF2-40B4-BE49-F238E27FC236}">
                  <a16:creationId xmlns:a16="http://schemas.microsoft.com/office/drawing/2014/main" id="{00000000-0008-0000-0600-0000A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59" name="Check Box 163" hidden="1">
              <a:extLst>
                <a:ext uri="{63B3BB69-23CF-44E3-9099-C40C66FF867C}">
                  <a14:compatExt spid="_x0000_s55459"/>
                </a:ext>
                <a:ext uri="{FF2B5EF4-FFF2-40B4-BE49-F238E27FC236}">
                  <a16:creationId xmlns:a16="http://schemas.microsoft.com/office/drawing/2014/main" id="{00000000-0008-0000-0600-0000A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60" name="Check Box 164" hidden="1">
              <a:extLst>
                <a:ext uri="{63B3BB69-23CF-44E3-9099-C40C66FF867C}">
                  <a14:compatExt spid="_x0000_s55460"/>
                </a:ext>
                <a:ext uri="{FF2B5EF4-FFF2-40B4-BE49-F238E27FC236}">
                  <a16:creationId xmlns:a16="http://schemas.microsoft.com/office/drawing/2014/main" id="{00000000-0008-0000-0600-0000A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61" name="Check Box 165" hidden="1">
              <a:extLst>
                <a:ext uri="{63B3BB69-23CF-44E3-9099-C40C66FF867C}">
                  <a14:compatExt spid="_x0000_s55461"/>
                </a:ext>
                <a:ext uri="{FF2B5EF4-FFF2-40B4-BE49-F238E27FC236}">
                  <a16:creationId xmlns:a16="http://schemas.microsoft.com/office/drawing/2014/main" id="{00000000-0008-0000-0600-0000A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143</xdr:row>
          <xdr:rowOff>0</xdr:rowOff>
        </xdr:from>
        <xdr:to>
          <xdr:col>7</xdr:col>
          <xdr:colOff>285750</xdr:colOff>
          <xdr:row>143</xdr:row>
          <xdr:rowOff>238125</xdr:rowOff>
        </xdr:to>
        <xdr:sp macro="" textlink="">
          <xdr:nvSpPr>
            <xdr:cNvPr id="55462" name="Check Box 166" hidden="1">
              <a:extLst>
                <a:ext uri="{63B3BB69-23CF-44E3-9099-C40C66FF867C}">
                  <a14:compatExt spid="_x0000_s55462"/>
                </a:ext>
                <a:ext uri="{FF2B5EF4-FFF2-40B4-BE49-F238E27FC236}">
                  <a16:creationId xmlns:a16="http://schemas.microsoft.com/office/drawing/2014/main" id="{00000000-0008-0000-0600-0000A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146</xdr:row>
      <xdr:rowOff>47625</xdr:rowOff>
    </xdr:from>
    <xdr:to>
      <xdr:col>7</xdr:col>
      <xdr:colOff>123825</xdr:colOff>
      <xdr:row>146</xdr:row>
      <xdr:rowOff>238125</xdr:rowOff>
    </xdr:to>
    <xdr:sp macro="" textlink="">
      <xdr:nvSpPr>
        <xdr:cNvPr id="176" name="山形 175">
          <a:extLst>
            <a:ext uri="{FF2B5EF4-FFF2-40B4-BE49-F238E27FC236}">
              <a16:creationId xmlns:a16="http://schemas.microsoft.com/office/drawing/2014/main" id="{00000000-0008-0000-0600-0000B0000000}"/>
            </a:ext>
          </a:extLst>
        </xdr:cNvPr>
        <xdr:cNvSpPr/>
      </xdr:nvSpPr>
      <xdr:spPr>
        <a:xfrm>
          <a:off x="1057275" y="363759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146</xdr:row>
          <xdr:rowOff>9525</xdr:rowOff>
        </xdr:from>
        <xdr:to>
          <xdr:col>11</xdr:col>
          <xdr:colOff>47625</xdr:colOff>
          <xdr:row>147</xdr:row>
          <xdr:rowOff>0</xdr:rowOff>
        </xdr:to>
        <xdr:sp macro="" textlink="">
          <xdr:nvSpPr>
            <xdr:cNvPr id="55463" name="Check Box 167" hidden="1">
              <a:extLst>
                <a:ext uri="{63B3BB69-23CF-44E3-9099-C40C66FF867C}">
                  <a14:compatExt spid="_x0000_s55463"/>
                </a:ext>
                <a:ext uri="{FF2B5EF4-FFF2-40B4-BE49-F238E27FC236}">
                  <a16:creationId xmlns:a16="http://schemas.microsoft.com/office/drawing/2014/main" id="{00000000-0008-0000-0600-0000A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157</xdr:row>
          <xdr:rowOff>19050</xdr:rowOff>
        </xdr:from>
        <xdr:to>
          <xdr:col>7</xdr:col>
          <xdr:colOff>285750</xdr:colOff>
          <xdr:row>157</xdr:row>
          <xdr:rowOff>257175</xdr:rowOff>
        </xdr:to>
        <xdr:sp macro="" textlink="">
          <xdr:nvSpPr>
            <xdr:cNvPr id="55464" name="Check Box 168" hidden="1">
              <a:extLst>
                <a:ext uri="{63B3BB69-23CF-44E3-9099-C40C66FF867C}">
                  <a14:compatExt spid="_x0000_s55464"/>
                </a:ext>
                <a:ext uri="{FF2B5EF4-FFF2-40B4-BE49-F238E27FC236}">
                  <a16:creationId xmlns:a16="http://schemas.microsoft.com/office/drawing/2014/main" id="{00000000-0008-0000-0600-0000A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161</xdr:row>
      <xdr:rowOff>47625</xdr:rowOff>
    </xdr:from>
    <xdr:to>
      <xdr:col>7</xdr:col>
      <xdr:colOff>123825</xdr:colOff>
      <xdr:row>161</xdr:row>
      <xdr:rowOff>238125</xdr:rowOff>
    </xdr:to>
    <xdr:sp macro="" textlink="">
      <xdr:nvSpPr>
        <xdr:cNvPr id="179" name="山形 178">
          <a:extLst>
            <a:ext uri="{FF2B5EF4-FFF2-40B4-BE49-F238E27FC236}">
              <a16:creationId xmlns:a16="http://schemas.microsoft.com/office/drawing/2014/main" id="{00000000-0008-0000-0600-0000B3000000}"/>
            </a:ext>
          </a:extLst>
        </xdr:cNvPr>
        <xdr:cNvSpPr/>
      </xdr:nvSpPr>
      <xdr:spPr>
        <a:xfrm>
          <a:off x="1057275" y="400145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161</xdr:row>
          <xdr:rowOff>9525</xdr:rowOff>
        </xdr:from>
        <xdr:to>
          <xdr:col>11</xdr:col>
          <xdr:colOff>47625</xdr:colOff>
          <xdr:row>162</xdr:row>
          <xdr:rowOff>0</xdr:rowOff>
        </xdr:to>
        <xdr:sp macro="" textlink="">
          <xdr:nvSpPr>
            <xdr:cNvPr id="55465" name="Check Box 169" hidden="1">
              <a:extLst>
                <a:ext uri="{63B3BB69-23CF-44E3-9099-C40C66FF867C}">
                  <a14:compatExt spid="_x0000_s55465"/>
                </a:ext>
                <a:ext uri="{FF2B5EF4-FFF2-40B4-BE49-F238E27FC236}">
                  <a16:creationId xmlns:a16="http://schemas.microsoft.com/office/drawing/2014/main" id="{00000000-0008-0000-0600-0000A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124</xdr:row>
          <xdr:rowOff>19050</xdr:rowOff>
        </xdr:from>
        <xdr:to>
          <xdr:col>7</xdr:col>
          <xdr:colOff>285750</xdr:colOff>
          <xdr:row>124</xdr:row>
          <xdr:rowOff>257175</xdr:rowOff>
        </xdr:to>
        <xdr:sp macro="" textlink="">
          <xdr:nvSpPr>
            <xdr:cNvPr id="55466" name="Check Box 170" hidden="1">
              <a:extLst>
                <a:ext uri="{63B3BB69-23CF-44E3-9099-C40C66FF867C}">
                  <a14:compatExt spid="_x0000_s55466"/>
                </a:ext>
                <a:ext uri="{FF2B5EF4-FFF2-40B4-BE49-F238E27FC236}">
                  <a16:creationId xmlns:a16="http://schemas.microsoft.com/office/drawing/2014/main" id="{00000000-0008-0000-0600-0000A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67" name="Check Box 171" hidden="1">
              <a:extLst>
                <a:ext uri="{63B3BB69-23CF-44E3-9099-C40C66FF867C}">
                  <a14:compatExt spid="_x0000_s55467"/>
                </a:ext>
                <a:ext uri="{FF2B5EF4-FFF2-40B4-BE49-F238E27FC236}">
                  <a16:creationId xmlns:a16="http://schemas.microsoft.com/office/drawing/2014/main" id="{00000000-0008-0000-0600-0000A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68" name="Check Box 172" hidden="1">
              <a:extLst>
                <a:ext uri="{63B3BB69-23CF-44E3-9099-C40C66FF867C}">
                  <a14:compatExt spid="_x0000_s55468"/>
                </a:ext>
                <a:ext uri="{FF2B5EF4-FFF2-40B4-BE49-F238E27FC236}">
                  <a16:creationId xmlns:a16="http://schemas.microsoft.com/office/drawing/2014/main" id="{00000000-0008-0000-0600-0000A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69" name="Check Box 173" hidden="1">
              <a:extLst>
                <a:ext uri="{63B3BB69-23CF-44E3-9099-C40C66FF867C}">
                  <a14:compatExt spid="_x0000_s55469"/>
                </a:ext>
                <a:ext uri="{FF2B5EF4-FFF2-40B4-BE49-F238E27FC236}">
                  <a16:creationId xmlns:a16="http://schemas.microsoft.com/office/drawing/2014/main" id="{00000000-0008-0000-0600-0000A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70" name="Check Box 174" hidden="1">
              <a:extLst>
                <a:ext uri="{63B3BB69-23CF-44E3-9099-C40C66FF867C}">
                  <a14:compatExt spid="_x0000_s55470"/>
                </a:ext>
                <a:ext uri="{FF2B5EF4-FFF2-40B4-BE49-F238E27FC236}">
                  <a16:creationId xmlns:a16="http://schemas.microsoft.com/office/drawing/2014/main" id="{00000000-0008-0000-0600-0000A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91</xdr:row>
          <xdr:rowOff>0</xdr:rowOff>
        </xdr:from>
        <xdr:to>
          <xdr:col>7</xdr:col>
          <xdr:colOff>285750</xdr:colOff>
          <xdr:row>91</xdr:row>
          <xdr:rowOff>238125</xdr:rowOff>
        </xdr:to>
        <xdr:sp macro="" textlink="">
          <xdr:nvSpPr>
            <xdr:cNvPr id="55471" name="Check Box 175" hidden="1">
              <a:extLst>
                <a:ext uri="{63B3BB69-23CF-44E3-9099-C40C66FF867C}">
                  <a14:compatExt spid="_x0000_s55471"/>
                </a:ext>
                <a:ext uri="{FF2B5EF4-FFF2-40B4-BE49-F238E27FC236}">
                  <a16:creationId xmlns:a16="http://schemas.microsoft.com/office/drawing/2014/main" id="{00000000-0008-0000-0600-0000A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2" name="Check Box 176" hidden="1">
              <a:extLst>
                <a:ext uri="{63B3BB69-23CF-44E3-9099-C40C66FF867C}">
                  <a14:compatExt spid="_x0000_s55472"/>
                </a:ext>
                <a:ext uri="{FF2B5EF4-FFF2-40B4-BE49-F238E27FC236}">
                  <a16:creationId xmlns:a16="http://schemas.microsoft.com/office/drawing/2014/main" id="{00000000-0008-0000-0600-0000B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3" name="Check Box 177" hidden="1">
              <a:extLst>
                <a:ext uri="{63B3BB69-23CF-44E3-9099-C40C66FF867C}">
                  <a14:compatExt spid="_x0000_s55473"/>
                </a:ext>
                <a:ext uri="{FF2B5EF4-FFF2-40B4-BE49-F238E27FC236}">
                  <a16:creationId xmlns:a16="http://schemas.microsoft.com/office/drawing/2014/main" id="{00000000-0008-0000-0600-0000B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4" name="Check Box 178" hidden="1">
              <a:extLst>
                <a:ext uri="{63B3BB69-23CF-44E3-9099-C40C66FF867C}">
                  <a14:compatExt spid="_x0000_s55474"/>
                </a:ext>
                <a:ext uri="{FF2B5EF4-FFF2-40B4-BE49-F238E27FC236}">
                  <a16:creationId xmlns:a16="http://schemas.microsoft.com/office/drawing/2014/main" id="{00000000-0008-0000-0600-0000B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5" name="Check Box 179" hidden="1">
              <a:extLst>
                <a:ext uri="{63B3BB69-23CF-44E3-9099-C40C66FF867C}">
                  <a14:compatExt spid="_x0000_s55475"/>
                </a:ext>
                <a:ext uri="{FF2B5EF4-FFF2-40B4-BE49-F238E27FC236}">
                  <a16:creationId xmlns:a16="http://schemas.microsoft.com/office/drawing/2014/main" id="{00000000-0008-0000-0600-0000B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6" name="Check Box 180" hidden="1">
              <a:extLst>
                <a:ext uri="{63B3BB69-23CF-44E3-9099-C40C66FF867C}">
                  <a14:compatExt spid="_x0000_s55476"/>
                </a:ext>
                <a:ext uri="{FF2B5EF4-FFF2-40B4-BE49-F238E27FC236}">
                  <a16:creationId xmlns:a16="http://schemas.microsoft.com/office/drawing/2014/main" id="{00000000-0008-0000-0600-0000B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7" name="Check Box 181" hidden="1">
              <a:extLst>
                <a:ext uri="{63B3BB69-23CF-44E3-9099-C40C66FF867C}">
                  <a14:compatExt spid="_x0000_s55477"/>
                </a:ext>
                <a:ext uri="{FF2B5EF4-FFF2-40B4-BE49-F238E27FC236}">
                  <a16:creationId xmlns:a16="http://schemas.microsoft.com/office/drawing/2014/main" id="{00000000-0008-0000-0600-0000B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8" name="Check Box 182" hidden="1">
              <a:extLst>
                <a:ext uri="{63B3BB69-23CF-44E3-9099-C40C66FF867C}">
                  <a14:compatExt spid="_x0000_s55478"/>
                </a:ext>
                <a:ext uri="{FF2B5EF4-FFF2-40B4-BE49-F238E27FC236}">
                  <a16:creationId xmlns:a16="http://schemas.microsoft.com/office/drawing/2014/main" id="{00000000-0008-0000-0600-0000B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144</xdr:row>
          <xdr:rowOff>0</xdr:rowOff>
        </xdr:from>
        <xdr:to>
          <xdr:col>7</xdr:col>
          <xdr:colOff>285750</xdr:colOff>
          <xdr:row>144</xdr:row>
          <xdr:rowOff>238125</xdr:rowOff>
        </xdr:to>
        <xdr:sp macro="" textlink="">
          <xdr:nvSpPr>
            <xdr:cNvPr id="55479" name="Check Box 183" hidden="1">
              <a:extLst>
                <a:ext uri="{63B3BB69-23CF-44E3-9099-C40C66FF867C}">
                  <a14:compatExt spid="_x0000_s55479"/>
                </a:ext>
                <a:ext uri="{FF2B5EF4-FFF2-40B4-BE49-F238E27FC236}">
                  <a16:creationId xmlns:a16="http://schemas.microsoft.com/office/drawing/2014/main" id="{00000000-0008-0000-0600-0000B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7</xdr:row>
      <xdr:rowOff>47625</xdr:rowOff>
    </xdr:from>
    <xdr:to>
      <xdr:col>7</xdr:col>
      <xdr:colOff>123825</xdr:colOff>
      <xdr:row>7</xdr:row>
      <xdr:rowOff>238125</xdr:rowOff>
    </xdr:to>
    <xdr:sp macro="" textlink="">
      <xdr:nvSpPr>
        <xdr:cNvPr id="195" name="山形 194">
          <a:extLst>
            <a:ext uri="{FF2B5EF4-FFF2-40B4-BE49-F238E27FC236}">
              <a16:creationId xmlns:a16="http://schemas.microsoft.com/office/drawing/2014/main" id="{00000000-0008-0000-0600-0000C3000000}"/>
            </a:ext>
          </a:extLst>
        </xdr:cNvPr>
        <xdr:cNvSpPr/>
      </xdr:nvSpPr>
      <xdr:spPr>
        <a:xfrm>
          <a:off x="1057275" y="24479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27</xdr:row>
      <xdr:rowOff>47625</xdr:rowOff>
    </xdr:from>
    <xdr:to>
      <xdr:col>7</xdr:col>
      <xdr:colOff>123825</xdr:colOff>
      <xdr:row>27</xdr:row>
      <xdr:rowOff>238125</xdr:rowOff>
    </xdr:to>
    <xdr:sp macro="" textlink="">
      <xdr:nvSpPr>
        <xdr:cNvPr id="196" name="山形 195">
          <a:extLst>
            <a:ext uri="{FF2B5EF4-FFF2-40B4-BE49-F238E27FC236}">
              <a16:creationId xmlns:a16="http://schemas.microsoft.com/office/drawing/2014/main" id="{00000000-0008-0000-0600-0000C4000000}"/>
            </a:ext>
          </a:extLst>
        </xdr:cNvPr>
        <xdr:cNvSpPr/>
      </xdr:nvSpPr>
      <xdr:spPr>
        <a:xfrm>
          <a:off x="1057275" y="74199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42</xdr:row>
      <xdr:rowOff>47625</xdr:rowOff>
    </xdr:from>
    <xdr:to>
      <xdr:col>7</xdr:col>
      <xdr:colOff>123825</xdr:colOff>
      <xdr:row>42</xdr:row>
      <xdr:rowOff>238125</xdr:rowOff>
    </xdr:to>
    <xdr:sp macro="" textlink="">
      <xdr:nvSpPr>
        <xdr:cNvPr id="197" name="山形 196">
          <a:extLst>
            <a:ext uri="{FF2B5EF4-FFF2-40B4-BE49-F238E27FC236}">
              <a16:creationId xmlns:a16="http://schemas.microsoft.com/office/drawing/2014/main" id="{00000000-0008-0000-0600-0000C5000000}"/>
            </a:ext>
          </a:extLst>
        </xdr:cNvPr>
        <xdr:cNvSpPr/>
      </xdr:nvSpPr>
      <xdr:spPr>
        <a:xfrm>
          <a:off x="1057275" y="110585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57</xdr:row>
      <xdr:rowOff>47625</xdr:rowOff>
    </xdr:from>
    <xdr:to>
      <xdr:col>7</xdr:col>
      <xdr:colOff>123825</xdr:colOff>
      <xdr:row>57</xdr:row>
      <xdr:rowOff>238125</xdr:rowOff>
    </xdr:to>
    <xdr:sp macro="" textlink="">
      <xdr:nvSpPr>
        <xdr:cNvPr id="198" name="山形 197">
          <a:extLst>
            <a:ext uri="{FF2B5EF4-FFF2-40B4-BE49-F238E27FC236}">
              <a16:creationId xmlns:a16="http://schemas.microsoft.com/office/drawing/2014/main" id="{00000000-0008-0000-0600-0000C6000000}"/>
            </a:ext>
          </a:extLst>
        </xdr:cNvPr>
        <xdr:cNvSpPr/>
      </xdr:nvSpPr>
      <xdr:spPr>
        <a:xfrm>
          <a:off x="1057275" y="146208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72</xdr:row>
      <xdr:rowOff>47625</xdr:rowOff>
    </xdr:from>
    <xdr:to>
      <xdr:col>7</xdr:col>
      <xdr:colOff>123825</xdr:colOff>
      <xdr:row>72</xdr:row>
      <xdr:rowOff>238125</xdr:rowOff>
    </xdr:to>
    <xdr:sp macro="" textlink="">
      <xdr:nvSpPr>
        <xdr:cNvPr id="199" name="山形 198">
          <a:extLst>
            <a:ext uri="{FF2B5EF4-FFF2-40B4-BE49-F238E27FC236}">
              <a16:creationId xmlns:a16="http://schemas.microsoft.com/office/drawing/2014/main" id="{00000000-0008-0000-0600-0000C7000000}"/>
            </a:ext>
          </a:extLst>
        </xdr:cNvPr>
        <xdr:cNvSpPr/>
      </xdr:nvSpPr>
      <xdr:spPr>
        <a:xfrm>
          <a:off x="1057275" y="182594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87</xdr:row>
      <xdr:rowOff>47625</xdr:rowOff>
    </xdr:from>
    <xdr:to>
      <xdr:col>7</xdr:col>
      <xdr:colOff>123825</xdr:colOff>
      <xdr:row>87</xdr:row>
      <xdr:rowOff>238125</xdr:rowOff>
    </xdr:to>
    <xdr:sp macro="" textlink="">
      <xdr:nvSpPr>
        <xdr:cNvPr id="200" name="山形 199">
          <a:extLst>
            <a:ext uri="{FF2B5EF4-FFF2-40B4-BE49-F238E27FC236}">
              <a16:creationId xmlns:a16="http://schemas.microsoft.com/office/drawing/2014/main" id="{00000000-0008-0000-0600-0000C8000000}"/>
            </a:ext>
          </a:extLst>
        </xdr:cNvPr>
        <xdr:cNvSpPr/>
      </xdr:nvSpPr>
      <xdr:spPr>
        <a:xfrm>
          <a:off x="1057275" y="218979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104</xdr:row>
      <xdr:rowOff>47625</xdr:rowOff>
    </xdr:from>
    <xdr:to>
      <xdr:col>7</xdr:col>
      <xdr:colOff>123825</xdr:colOff>
      <xdr:row>104</xdr:row>
      <xdr:rowOff>238125</xdr:rowOff>
    </xdr:to>
    <xdr:sp macro="" textlink="">
      <xdr:nvSpPr>
        <xdr:cNvPr id="201" name="山形 200">
          <a:extLst>
            <a:ext uri="{FF2B5EF4-FFF2-40B4-BE49-F238E27FC236}">
              <a16:creationId xmlns:a16="http://schemas.microsoft.com/office/drawing/2014/main" id="{00000000-0008-0000-0600-0000C9000000}"/>
            </a:ext>
          </a:extLst>
        </xdr:cNvPr>
        <xdr:cNvSpPr/>
      </xdr:nvSpPr>
      <xdr:spPr>
        <a:xfrm>
          <a:off x="1057275" y="260699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122</xdr:row>
      <xdr:rowOff>47625</xdr:rowOff>
    </xdr:from>
    <xdr:to>
      <xdr:col>7</xdr:col>
      <xdr:colOff>123825</xdr:colOff>
      <xdr:row>122</xdr:row>
      <xdr:rowOff>238125</xdr:rowOff>
    </xdr:to>
    <xdr:sp macro="" textlink="">
      <xdr:nvSpPr>
        <xdr:cNvPr id="202" name="山形 201">
          <a:extLst>
            <a:ext uri="{FF2B5EF4-FFF2-40B4-BE49-F238E27FC236}">
              <a16:creationId xmlns:a16="http://schemas.microsoft.com/office/drawing/2014/main" id="{00000000-0008-0000-0600-0000CA000000}"/>
            </a:ext>
          </a:extLst>
        </xdr:cNvPr>
        <xdr:cNvSpPr/>
      </xdr:nvSpPr>
      <xdr:spPr>
        <a:xfrm>
          <a:off x="1057275" y="305085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47625</xdr:colOff>
          <xdr:row>33</xdr:row>
          <xdr:rowOff>0</xdr:rowOff>
        </xdr:from>
        <xdr:to>
          <xdr:col>11</xdr:col>
          <xdr:colOff>95250</xdr:colOff>
          <xdr:row>34</xdr:row>
          <xdr:rowOff>0</xdr:rowOff>
        </xdr:to>
        <xdr:sp macro="" textlink="">
          <xdr:nvSpPr>
            <xdr:cNvPr id="55480" name="Check Box 184" hidden="1">
              <a:extLst>
                <a:ext uri="{63B3BB69-23CF-44E3-9099-C40C66FF867C}">
                  <a14:compatExt spid="_x0000_s55480"/>
                </a:ext>
                <a:ext uri="{FF2B5EF4-FFF2-40B4-BE49-F238E27FC236}">
                  <a16:creationId xmlns:a16="http://schemas.microsoft.com/office/drawing/2014/main" id="{00000000-0008-0000-0600-0000B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9525</xdr:colOff>
      <xdr:row>138</xdr:row>
      <xdr:rowOff>47625</xdr:rowOff>
    </xdr:from>
    <xdr:to>
      <xdr:col>7</xdr:col>
      <xdr:colOff>123825</xdr:colOff>
      <xdr:row>138</xdr:row>
      <xdr:rowOff>238125</xdr:rowOff>
    </xdr:to>
    <xdr:sp macro="" textlink="">
      <xdr:nvSpPr>
        <xdr:cNvPr id="204" name="山形 203">
          <a:extLst>
            <a:ext uri="{FF2B5EF4-FFF2-40B4-BE49-F238E27FC236}">
              <a16:creationId xmlns:a16="http://schemas.microsoft.com/office/drawing/2014/main" id="{00000000-0008-0000-0600-0000CC000000}"/>
            </a:ext>
          </a:extLst>
        </xdr:cNvPr>
        <xdr:cNvSpPr/>
      </xdr:nvSpPr>
      <xdr:spPr>
        <a:xfrm>
          <a:off x="1057275" y="3441382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xdr:col>
      <xdr:colOff>9525</xdr:colOff>
      <xdr:row>155</xdr:row>
      <xdr:rowOff>47625</xdr:rowOff>
    </xdr:from>
    <xdr:to>
      <xdr:col>7</xdr:col>
      <xdr:colOff>123825</xdr:colOff>
      <xdr:row>155</xdr:row>
      <xdr:rowOff>238125</xdr:rowOff>
    </xdr:to>
    <xdr:sp macro="" textlink="">
      <xdr:nvSpPr>
        <xdr:cNvPr id="205" name="山形 204">
          <a:extLst>
            <a:ext uri="{FF2B5EF4-FFF2-40B4-BE49-F238E27FC236}">
              <a16:creationId xmlns:a16="http://schemas.microsoft.com/office/drawing/2014/main" id="{00000000-0008-0000-0600-0000CD000000}"/>
            </a:ext>
          </a:extLst>
        </xdr:cNvPr>
        <xdr:cNvSpPr/>
      </xdr:nvSpPr>
      <xdr:spPr>
        <a:xfrm>
          <a:off x="1057275" y="38585775"/>
          <a:ext cx="161925" cy="190500"/>
        </a:xfrm>
        <a:prstGeom prst="chevron">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0</xdr:col>
          <xdr:colOff>28575</xdr:colOff>
          <xdr:row>3</xdr:row>
          <xdr:rowOff>0</xdr:rowOff>
        </xdr:from>
        <xdr:to>
          <xdr:col>1</xdr:col>
          <xdr:colOff>28575</xdr:colOff>
          <xdr:row>4</xdr:row>
          <xdr:rowOff>0</xdr:rowOff>
        </xdr:to>
        <xdr:sp macro="" textlink="">
          <xdr:nvSpPr>
            <xdr:cNvPr id="55481" name="Check Box 185" hidden="1">
              <a:extLst>
                <a:ext uri="{63B3BB69-23CF-44E3-9099-C40C66FF867C}">
                  <a14:compatExt spid="_x0000_s55481"/>
                </a:ext>
                <a:ext uri="{FF2B5EF4-FFF2-40B4-BE49-F238E27FC236}">
                  <a16:creationId xmlns:a16="http://schemas.microsoft.com/office/drawing/2014/main" id="{00000000-0008-0000-0600-0000B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23</xdr:row>
          <xdr:rowOff>0</xdr:rowOff>
        </xdr:from>
        <xdr:to>
          <xdr:col>1</xdr:col>
          <xdr:colOff>28575</xdr:colOff>
          <xdr:row>24</xdr:row>
          <xdr:rowOff>0</xdr:rowOff>
        </xdr:to>
        <xdr:sp macro="" textlink="">
          <xdr:nvSpPr>
            <xdr:cNvPr id="55482" name="Check Box 186" hidden="1">
              <a:extLst>
                <a:ext uri="{63B3BB69-23CF-44E3-9099-C40C66FF867C}">
                  <a14:compatExt spid="_x0000_s55482"/>
                </a:ext>
                <a:ext uri="{FF2B5EF4-FFF2-40B4-BE49-F238E27FC236}">
                  <a16:creationId xmlns:a16="http://schemas.microsoft.com/office/drawing/2014/main" id="{00000000-0008-0000-0600-0000B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0</xdr:rowOff>
        </xdr:from>
        <xdr:to>
          <xdr:col>1</xdr:col>
          <xdr:colOff>28575</xdr:colOff>
          <xdr:row>39</xdr:row>
          <xdr:rowOff>0</xdr:rowOff>
        </xdr:to>
        <xdr:sp macro="" textlink="">
          <xdr:nvSpPr>
            <xdr:cNvPr id="55483" name="Check Box 187" hidden="1">
              <a:extLst>
                <a:ext uri="{63B3BB69-23CF-44E3-9099-C40C66FF867C}">
                  <a14:compatExt spid="_x0000_s55483"/>
                </a:ext>
                <a:ext uri="{FF2B5EF4-FFF2-40B4-BE49-F238E27FC236}">
                  <a16:creationId xmlns:a16="http://schemas.microsoft.com/office/drawing/2014/main" id="{00000000-0008-0000-0600-0000B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xdr:row>
          <xdr:rowOff>0</xdr:rowOff>
        </xdr:from>
        <xdr:to>
          <xdr:col>1</xdr:col>
          <xdr:colOff>28575</xdr:colOff>
          <xdr:row>54</xdr:row>
          <xdr:rowOff>0</xdr:rowOff>
        </xdr:to>
        <xdr:sp macro="" textlink="">
          <xdr:nvSpPr>
            <xdr:cNvPr id="55484" name="Check Box 188" hidden="1">
              <a:extLst>
                <a:ext uri="{63B3BB69-23CF-44E3-9099-C40C66FF867C}">
                  <a14:compatExt spid="_x0000_s55484"/>
                </a:ext>
                <a:ext uri="{FF2B5EF4-FFF2-40B4-BE49-F238E27FC236}">
                  <a16:creationId xmlns:a16="http://schemas.microsoft.com/office/drawing/2014/main" id="{00000000-0008-0000-0600-0000B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68</xdr:row>
          <xdr:rowOff>0</xdr:rowOff>
        </xdr:from>
        <xdr:to>
          <xdr:col>1</xdr:col>
          <xdr:colOff>28575</xdr:colOff>
          <xdr:row>69</xdr:row>
          <xdr:rowOff>0</xdr:rowOff>
        </xdr:to>
        <xdr:sp macro="" textlink="">
          <xdr:nvSpPr>
            <xdr:cNvPr id="55485" name="Check Box 189" hidden="1">
              <a:extLst>
                <a:ext uri="{63B3BB69-23CF-44E3-9099-C40C66FF867C}">
                  <a14:compatExt spid="_x0000_s55485"/>
                </a:ext>
                <a:ext uri="{FF2B5EF4-FFF2-40B4-BE49-F238E27FC236}">
                  <a16:creationId xmlns:a16="http://schemas.microsoft.com/office/drawing/2014/main" id="{00000000-0008-0000-0600-0000B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83</xdr:row>
          <xdr:rowOff>0</xdr:rowOff>
        </xdr:from>
        <xdr:to>
          <xdr:col>1</xdr:col>
          <xdr:colOff>28575</xdr:colOff>
          <xdr:row>84</xdr:row>
          <xdr:rowOff>0</xdr:rowOff>
        </xdr:to>
        <xdr:sp macro="" textlink="">
          <xdr:nvSpPr>
            <xdr:cNvPr id="55486" name="Check Box 190" hidden="1">
              <a:extLst>
                <a:ext uri="{63B3BB69-23CF-44E3-9099-C40C66FF867C}">
                  <a14:compatExt spid="_x0000_s55486"/>
                </a:ext>
                <a:ext uri="{FF2B5EF4-FFF2-40B4-BE49-F238E27FC236}">
                  <a16:creationId xmlns:a16="http://schemas.microsoft.com/office/drawing/2014/main" id="{00000000-0008-0000-0600-0000B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100</xdr:row>
          <xdr:rowOff>0</xdr:rowOff>
        </xdr:from>
        <xdr:to>
          <xdr:col>1</xdr:col>
          <xdr:colOff>28575</xdr:colOff>
          <xdr:row>101</xdr:row>
          <xdr:rowOff>0</xdr:rowOff>
        </xdr:to>
        <xdr:sp macro="" textlink="">
          <xdr:nvSpPr>
            <xdr:cNvPr id="55487" name="Check Box 191" hidden="1">
              <a:extLst>
                <a:ext uri="{63B3BB69-23CF-44E3-9099-C40C66FF867C}">
                  <a14:compatExt spid="_x0000_s55487"/>
                </a:ext>
                <a:ext uri="{FF2B5EF4-FFF2-40B4-BE49-F238E27FC236}">
                  <a16:creationId xmlns:a16="http://schemas.microsoft.com/office/drawing/2014/main" id="{00000000-0008-0000-0600-0000B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118</xdr:row>
          <xdr:rowOff>0</xdr:rowOff>
        </xdr:from>
        <xdr:to>
          <xdr:col>1</xdr:col>
          <xdr:colOff>28575</xdr:colOff>
          <xdr:row>119</xdr:row>
          <xdr:rowOff>0</xdr:rowOff>
        </xdr:to>
        <xdr:sp macro="" textlink="">
          <xdr:nvSpPr>
            <xdr:cNvPr id="55488" name="Check Box 192" hidden="1">
              <a:extLst>
                <a:ext uri="{63B3BB69-23CF-44E3-9099-C40C66FF867C}">
                  <a14:compatExt spid="_x0000_s55488"/>
                </a:ext>
                <a:ext uri="{FF2B5EF4-FFF2-40B4-BE49-F238E27FC236}">
                  <a16:creationId xmlns:a16="http://schemas.microsoft.com/office/drawing/2014/main" id="{00000000-0008-0000-0600-0000C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134</xdr:row>
          <xdr:rowOff>0</xdr:rowOff>
        </xdr:from>
        <xdr:to>
          <xdr:col>1</xdr:col>
          <xdr:colOff>28575</xdr:colOff>
          <xdr:row>135</xdr:row>
          <xdr:rowOff>0</xdr:rowOff>
        </xdr:to>
        <xdr:sp macro="" textlink="">
          <xdr:nvSpPr>
            <xdr:cNvPr id="55489" name="Check Box 193" hidden="1">
              <a:extLst>
                <a:ext uri="{63B3BB69-23CF-44E3-9099-C40C66FF867C}">
                  <a14:compatExt spid="_x0000_s55489"/>
                </a:ext>
                <a:ext uri="{FF2B5EF4-FFF2-40B4-BE49-F238E27FC236}">
                  <a16:creationId xmlns:a16="http://schemas.microsoft.com/office/drawing/2014/main" id="{00000000-0008-0000-0600-0000C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151</xdr:row>
          <xdr:rowOff>0</xdr:rowOff>
        </xdr:from>
        <xdr:to>
          <xdr:col>1</xdr:col>
          <xdr:colOff>28575</xdr:colOff>
          <xdr:row>152</xdr:row>
          <xdr:rowOff>0</xdr:rowOff>
        </xdr:to>
        <xdr:sp macro="" textlink="">
          <xdr:nvSpPr>
            <xdr:cNvPr id="55490" name="Check Box 194" hidden="1">
              <a:extLst>
                <a:ext uri="{63B3BB69-23CF-44E3-9099-C40C66FF867C}">
                  <a14:compatExt spid="_x0000_s55490"/>
                </a:ext>
                <a:ext uri="{FF2B5EF4-FFF2-40B4-BE49-F238E27FC236}">
                  <a16:creationId xmlns:a16="http://schemas.microsoft.com/office/drawing/2014/main" id="{00000000-0008-0000-0600-0000C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37</xdr:col>
      <xdr:colOff>17340</xdr:colOff>
      <xdr:row>48</xdr:row>
      <xdr:rowOff>211778</xdr:rowOff>
    </xdr:from>
    <xdr:to>
      <xdr:col>46</xdr:col>
      <xdr:colOff>178203</xdr:colOff>
      <xdr:row>58</xdr:row>
      <xdr:rowOff>33131</xdr:rowOff>
    </xdr:to>
    <xdr:graphicFrame macro="">
      <xdr:nvGraphicFramePr>
        <xdr:cNvPr id="6" name="グラフ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8283</xdr:colOff>
      <xdr:row>32</xdr:row>
      <xdr:rowOff>82825</xdr:rowOff>
    </xdr:from>
    <xdr:to>
      <xdr:col>46</xdr:col>
      <xdr:colOff>167543</xdr:colOff>
      <xdr:row>46</xdr:row>
      <xdr:rowOff>231913</xdr:rowOff>
    </xdr:to>
    <xdr:graphicFrame macro="">
      <xdr:nvGraphicFramePr>
        <xdr:cNvPr id="9" name="グラフ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172692</xdr:colOff>
      <xdr:row>32</xdr:row>
      <xdr:rowOff>116784</xdr:rowOff>
    </xdr:from>
    <xdr:to>
      <xdr:col>23</xdr:col>
      <xdr:colOff>180975</xdr:colOff>
      <xdr:row>53</xdr:row>
      <xdr:rowOff>230671</xdr:rowOff>
    </xdr:to>
    <xdr:graphicFrame macro="">
      <xdr:nvGraphicFramePr>
        <xdr:cNvPr id="10" name="グラフ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9621</xdr:colOff>
      <xdr:row>48</xdr:row>
      <xdr:rowOff>111673</xdr:rowOff>
    </xdr:from>
    <xdr:to>
      <xdr:col>47</xdr:col>
      <xdr:colOff>0</xdr:colOff>
      <xdr:row>48</xdr:row>
      <xdr:rowOff>111673</xdr:rowOff>
    </xdr:to>
    <xdr:cxnSp macro="">
      <xdr:nvCxnSpPr>
        <xdr:cNvPr id="3" name="直線コネクタ 2">
          <a:extLst>
            <a:ext uri="{FF2B5EF4-FFF2-40B4-BE49-F238E27FC236}">
              <a16:creationId xmlns:a16="http://schemas.microsoft.com/office/drawing/2014/main" id="{00000000-0008-0000-0700-000003000000}"/>
            </a:ext>
          </a:extLst>
        </xdr:cNvPr>
        <xdr:cNvCxnSpPr/>
      </xdr:nvCxnSpPr>
      <xdr:spPr>
        <a:xfrm>
          <a:off x="8995966" y="10733690"/>
          <a:ext cx="1764000"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2w\&#30740;&#31350;&#20225;&#30011;&#37096;&#12539;&#30740;&#31350;&#25285;&#24403;\&#20107;&#26989;&#20027;&#25903;&#25588;&#37096;&#38272;\&#9679;10&#20491;&#20154;&#21517;&#12501;&#12457;&#12523;&#12480;\&#30707;&#21407;\&#25903;&#25588;&#12484;&#12540;&#12523;\&#35413;&#20385;&#12484;&#12540;&#12523;&#65288;&#35430;&#20316;&#29256;&#65289;v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就労アセスメントシート（仮称）とは"/>
      <sheetName val="Ⅰ_就労に関する希望・ニーズ"/>
      <sheetName val="Ⅱ_職業準備性（自己評価）"/>
      <sheetName val="Ⅱ_職業準備性（共同評価）"/>
      <sheetName val="Ⅱ_結果"/>
      <sheetName val="DB（Ⅰ）"/>
      <sheetName val="DB（Ⅱ）"/>
      <sheetName val="Ⅲ_就労継続のための環境 旧"/>
      <sheetName val="Ⅲ_就労継続のための環境"/>
      <sheetName val="Ⅲ_就労継続のための環境_Manual"/>
      <sheetName val="Ⅲ_就労継続のための環境 (2)"/>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115" Type="http://schemas.openxmlformats.org/officeDocument/2006/relationships/ctrlProp" Target="../ctrlProps/ctrlProp112.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22.xml"/><Relationship Id="rId13" Type="http://schemas.openxmlformats.org/officeDocument/2006/relationships/ctrlProp" Target="../ctrlProps/ctrlProp127.xml"/><Relationship Id="rId18" Type="http://schemas.openxmlformats.org/officeDocument/2006/relationships/ctrlProp" Target="../ctrlProps/ctrlProp132.xml"/><Relationship Id="rId26" Type="http://schemas.openxmlformats.org/officeDocument/2006/relationships/ctrlProp" Target="../ctrlProps/ctrlProp140.xml"/><Relationship Id="rId39" Type="http://schemas.openxmlformats.org/officeDocument/2006/relationships/ctrlProp" Target="../ctrlProps/ctrlProp153.xml"/><Relationship Id="rId3" Type="http://schemas.openxmlformats.org/officeDocument/2006/relationships/vmlDrawing" Target="../drawings/vmlDrawing2.vml"/><Relationship Id="rId21" Type="http://schemas.openxmlformats.org/officeDocument/2006/relationships/ctrlProp" Target="../ctrlProps/ctrlProp135.xml"/><Relationship Id="rId34" Type="http://schemas.openxmlformats.org/officeDocument/2006/relationships/ctrlProp" Target="../ctrlProps/ctrlProp148.xml"/><Relationship Id="rId42" Type="http://schemas.openxmlformats.org/officeDocument/2006/relationships/ctrlProp" Target="../ctrlProps/ctrlProp156.xml"/><Relationship Id="rId47" Type="http://schemas.openxmlformats.org/officeDocument/2006/relationships/ctrlProp" Target="../ctrlProps/ctrlProp161.xml"/><Relationship Id="rId7" Type="http://schemas.openxmlformats.org/officeDocument/2006/relationships/ctrlProp" Target="../ctrlProps/ctrlProp121.xml"/><Relationship Id="rId12" Type="http://schemas.openxmlformats.org/officeDocument/2006/relationships/ctrlProp" Target="../ctrlProps/ctrlProp126.xml"/><Relationship Id="rId17" Type="http://schemas.openxmlformats.org/officeDocument/2006/relationships/ctrlProp" Target="../ctrlProps/ctrlProp131.xml"/><Relationship Id="rId25" Type="http://schemas.openxmlformats.org/officeDocument/2006/relationships/ctrlProp" Target="../ctrlProps/ctrlProp139.xml"/><Relationship Id="rId33" Type="http://schemas.openxmlformats.org/officeDocument/2006/relationships/ctrlProp" Target="../ctrlProps/ctrlProp147.xml"/><Relationship Id="rId38" Type="http://schemas.openxmlformats.org/officeDocument/2006/relationships/ctrlProp" Target="../ctrlProps/ctrlProp152.xml"/><Relationship Id="rId46" Type="http://schemas.openxmlformats.org/officeDocument/2006/relationships/ctrlProp" Target="../ctrlProps/ctrlProp160.xml"/><Relationship Id="rId2" Type="http://schemas.openxmlformats.org/officeDocument/2006/relationships/drawing" Target="../drawings/drawing3.xml"/><Relationship Id="rId16" Type="http://schemas.openxmlformats.org/officeDocument/2006/relationships/ctrlProp" Target="../ctrlProps/ctrlProp130.xml"/><Relationship Id="rId20" Type="http://schemas.openxmlformats.org/officeDocument/2006/relationships/ctrlProp" Target="../ctrlProps/ctrlProp134.xml"/><Relationship Id="rId29" Type="http://schemas.openxmlformats.org/officeDocument/2006/relationships/ctrlProp" Target="../ctrlProps/ctrlProp143.xml"/><Relationship Id="rId41" Type="http://schemas.openxmlformats.org/officeDocument/2006/relationships/ctrlProp" Target="../ctrlProps/ctrlProp155.xml"/><Relationship Id="rId1" Type="http://schemas.openxmlformats.org/officeDocument/2006/relationships/printerSettings" Target="../printerSettings/printerSettings4.bin"/><Relationship Id="rId6" Type="http://schemas.openxmlformats.org/officeDocument/2006/relationships/ctrlProp" Target="../ctrlProps/ctrlProp120.xml"/><Relationship Id="rId11" Type="http://schemas.openxmlformats.org/officeDocument/2006/relationships/ctrlProp" Target="../ctrlProps/ctrlProp125.xml"/><Relationship Id="rId24" Type="http://schemas.openxmlformats.org/officeDocument/2006/relationships/ctrlProp" Target="../ctrlProps/ctrlProp138.xml"/><Relationship Id="rId32" Type="http://schemas.openxmlformats.org/officeDocument/2006/relationships/ctrlProp" Target="../ctrlProps/ctrlProp146.xml"/><Relationship Id="rId37" Type="http://schemas.openxmlformats.org/officeDocument/2006/relationships/ctrlProp" Target="../ctrlProps/ctrlProp151.xml"/><Relationship Id="rId40" Type="http://schemas.openxmlformats.org/officeDocument/2006/relationships/ctrlProp" Target="../ctrlProps/ctrlProp154.xml"/><Relationship Id="rId45" Type="http://schemas.openxmlformats.org/officeDocument/2006/relationships/ctrlProp" Target="../ctrlProps/ctrlProp159.xml"/><Relationship Id="rId5" Type="http://schemas.openxmlformats.org/officeDocument/2006/relationships/ctrlProp" Target="../ctrlProps/ctrlProp119.xml"/><Relationship Id="rId15" Type="http://schemas.openxmlformats.org/officeDocument/2006/relationships/ctrlProp" Target="../ctrlProps/ctrlProp129.xml"/><Relationship Id="rId23" Type="http://schemas.openxmlformats.org/officeDocument/2006/relationships/ctrlProp" Target="../ctrlProps/ctrlProp137.xml"/><Relationship Id="rId28" Type="http://schemas.openxmlformats.org/officeDocument/2006/relationships/ctrlProp" Target="../ctrlProps/ctrlProp142.xml"/><Relationship Id="rId36" Type="http://schemas.openxmlformats.org/officeDocument/2006/relationships/ctrlProp" Target="../ctrlProps/ctrlProp150.xml"/><Relationship Id="rId10" Type="http://schemas.openxmlformats.org/officeDocument/2006/relationships/ctrlProp" Target="../ctrlProps/ctrlProp124.xml"/><Relationship Id="rId19" Type="http://schemas.openxmlformats.org/officeDocument/2006/relationships/ctrlProp" Target="../ctrlProps/ctrlProp133.xml"/><Relationship Id="rId31" Type="http://schemas.openxmlformats.org/officeDocument/2006/relationships/ctrlProp" Target="../ctrlProps/ctrlProp145.xml"/><Relationship Id="rId44" Type="http://schemas.openxmlformats.org/officeDocument/2006/relationships/ctrlProp" Target="../ctrlProps/ctrlProp158.xml"/><Relationship Id="rId4" Type="http://schemas.openxmlformats.org/officeDocument/2006/relationships/ctrlProp" Target="../ctrlProps/ctrlProp118.xml"/><Relationship Id="rId9" Type="http://schemas.openxmlformats.org/officeDocument/2006/relationships/ctrlProp" Target="../ctrlProps/ctrlProp123.xml"/><Relationship Id="rId14" Type="http://schemas.openxmlformats.org/officeDocument/2006/relationships/ctrlProp" Target="../ctrlProps/ctrlProp128.xml"/><Relationship Id="rId22" Type="http://schemas.openxmlformats.org/officeDocument/2006/relationships/ctrlProp" Target="../ctrlProps/ctrlProp136.xml"/><Relationship Id="rId27" Type="http://schemas.openxmlformats.org/officeDocument/2006/relationships/ctrlProp" Target="../ctrlProps/ctrlProp141.xml"/><Relationship Id="rId30" Type="http://schemas.openxmlformats.org/officeDocument/2006/relationships/ctrlProp" Target="../ctrlProps/ctrlProp144.xml"/><Relationship Id="rId35" Type="http://schemas.openxmlformats.org/officeDocument/2006/relationships/ctrlProp" Target="../ctrlProps/ctrlProp149.xml"/><Relationship Id="rId43" Type="http://schemas.openxmlformats.org/officeDocument/2006/relationships/ctrlProp" Target="../ctrlProps/ctrlProp157.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275.xml"/><Relationship Id="rId671" Type="http://schemas.openxmlformats.org/officeDocument/2006/relationships/ctrlProp" Target="../ctrlProps/ctrlProp829.xml"/><Relationship Id="rId769" Type="http://schemas.openxmlformats.org/officeDocument/2006/relationships/ctrlProp" Target="../ctrlProps/ctrlProp927.xml"/><Relationship Id="rId976" Type="http://schemas.openxmlformats.org/officeDocument/2006/relationships/ctrlProp" Target="../ctrlProps/ctrlProp1134.xml"/><Relationship Id="rId21" Type="http://schemas.openxmlformats.org/officeDocument/2006/relationships/ctrlProp" Target="../ctrlProps/ctrlProp179.xml"/><Relationship Id="rId324" Type="http://schemas.openxmlformats.org/officeDocument/2006/relationships/ctrlProp" Target="../ctrlProps/ctrlProp482.xml"/><Relationship Id="rId531" Type="http://schemas.openxmlformats.org/officeDocument/2006/relationships/ctrlProp" Target="../ctrlProps/ctrlProp689.xml"/><Relationship Id="rId629" Type="http://schemas.openxmlformats.org/officeDocument/2006/relationships/ctrlProp" Target="../ctrlProps/ctrlProp787.xml"/><Relationship Id="rId1161" Type="http://schemas.openxmlformats.org/officeDocument/2006/relationships/ctrlProp" Target="../ctrlProps/ctrlProp1319.xml"/><Relationship Id="rId1259" Type="http://schemas.openxmlformats.org/officeDocument/2006/relationships/ctrlProp" Target="../ctrlProps/ctrlProp1417.xml"/><Relationship Id="rId170" Type="http://schemas.openxmlformats.org/officeDocument/2006/relationships/ctrlProp" Target="../ctrlProps/ctrlProp328.xml"/><Relationship Id="rId836" Type="http://schemas.openxmlformats.org/officeDocument/2006/relationships/ctrlProp" Target="../ctrlProps/ctrlProp994.xml"/><Relationship Id="rId1021" Type="http://schemas.openxmlformats.org/officeDocument/2006/relationships/ctrlProp" Target="../ctrlProps/ctrlProp1179.xml"/><Relationship Id="rId1119" Type="http://schemas.openxmlformats.org/officeDocument/2006/relationships/ctrlProp" Target="../ctrlProps/ctrlProp1277.xml"/><Relationship Id="rId268" Type="http://schemas.openxmlformats.org/officeDocument/2006/relationships/ctrlProp" Target="../ctrlProps/ctrlProp426.xml"/><Relationship Id="rId475" Type="http://schemas.openxmlformats.org/officeDocument/2006/relationships/ctrlProp" Target="../ctrlProps/ctrlProp633.xml"/><Relationship Id="rId682" Type="http://schemas.openxmlformats.org/officeDocument/2006/relationships/ctrlProp" Target="../ctrlProps/ctrlProp840.xml"/><Relationship Id="rId903" Type="http://schemas.openxmlformats.org/officeDocument/2006/relationships/ctrlProp" Target="../ctrlProps/ctrlProp1061.xml"/><Relationship Id="rId32" Type="http://schemas.openxmlformats.org/officeDocument/2006/relationships/ctrlProp" Target="../ctrlProps/ctrlProp190.xml"/><Relationship Id="rId128" Type="http://schemas.openxmlformats.org/officeDocument/2006/relationships/ctrlProp" Target="../ctrlProps/ctrlProp286.xml"/><Relationship Id="rId335" Type="http://schemas.openxmlformats.org/officeDocument/2006/relationships/ctrlProp" Target="../ctrlProps/ctrlProp493.xml"/><Relationship Id="rId542" Type="http://schemas.openxmlformats.org/officeDocument/2006/relationships/ctrlProp" Target="../ctrlProps/ctrlProp700.xml"/><Relationship Id="rId987" Type="http://schemas.openxmlformats.org/officeDocument/2006/relationships/ctrlProp" Target="../ctrlProps/ctrlProp1145.xml"/><Relationship Id="rId1172" Type="http://schemas.openxmlformats.org/officeDocument/2006/relationships/ctrlProp" Target="../ctrlProps/ctrlProp1330.xml"/><Relationship Id="rId181" Type="http://schemas.openxmlformats.org/officeDocument/2006/relationships/ctrlProp" Target="../ctrlProps/ctrlProp339.xml"/><Relationship Id="rId402" Type="http://schemas.openxmlformats.org/officeDocument/2006/relationships/ctrlProp" Target="../ctrlProps/ctrlProp560.xml"/><Relationship Id="rId847" Type="http://schemas.openxmlformats.org/officeDocument/2006/relationships/ctrlProp" Target="../ctrlProps/ctrlProp1005.xml"/><Relationship Id="rId1032" Type="http://schemas.openxmlformats.org/officeDocument/2006/relationships/ctrlProp" Target="../ctrlProps/ctrlProp1190.xml"/><Relationship Id="rId279" Type="http://schemas.openxmlformats.org/officeDocument/2006/relationships/ctrlProp" Target="../ctrlProps/ctrlProp437.xml"/><Relationship Id="rId486" Type="http://schemas.openxmlformats.org/officeDocument/2006/relationships/ctrlProp" Target="../ctrlProps/ctrlProp644.xml"/><Relationship Id="rId693" Type="http://schemas.openxmlformats.org/officeDocument/2006/relationships/ctrlProp" Target="../ctrlProps/ctrlProp851.xml"/><Relationship Id="rId707" Type="http://schemas.openxmlformats.org/officeDocument/2006/relationships/ctrlProp" Target="../ctrlProps/ctrlProp865.xml"/><Relationship Id="rId914" Type="http://schemas.openxmlformats.org/officeDocument/2006/relationships/ctrlProp" Target="../ctrlProps/ctrlProp1072.xml"/><Relationship Id="rId43" Type="http://schemas.openxmlformats.org/officeDocument/2006/relationships/ctrlProp" Target="../ctrlProps/ctrlProp201.xml"/><Relationship Id="rId139" Type="http://schemas.openxmlformats.org/officeDocument/2006/relationships/ctrlProp" Target="../ctrlProps/ctrlProp297.xml"/><Relationship Id="rId346" Type="http://schemas.openxmlformats.org/officeDocument/2006/relationships/ctrlProp" Target="../ctrlProps/ctrlProp504.xml"/><Relationship Id="rId553" Type="http://schemas.openxmlformats.org/officeDocument/2006/relationships/ctrlProp" Target="../ctrlProps/ctrlProp711.xml"/><Relationship Id="rId760" Type="http://schemas.openxmlformats.org/officeDocument/2006/relationships/ctrlProp" Target="../ctrlProps/ctrlProp918.xml"/><Relationship Id="rId998" Type="http://schemas.openxmlformats.org/officeDocument/2006/relationships/ctrlProp" Target="../ctrlProps/ctrlProp1156.xml"/><Relationship Id="rId1183" Type="http://schemas.openxmlformats.org/officeDocument/2006/relationships/ctrlProp" Target="../ctrlProps/ctrlProp1341.xml"/><Relationship Id="rId192" Type="http://schemas.openxmlformats.org/officeDocument/2006/relationships/ctrlProp" Target="../ctrlProps/ctrlProp350.xml"/><Relationship Id="rId206" Type="http://schemas.openxmlformats.org/officeDocument/2006/relationships/ctrlProp" Target="../ctrlProps/ctrlProp364.xml"/><Relationship Id="rId413" Type="http://schemas.openxmlformats.org/officeDocument/2006/relationships/ctrlProp" Target="../ctrlProps/ctrlProp571.xml"/><Relationship Id="rId858" Type="http://schemas.openxmlformats.org/officeDocument/2006/relationships/ctrlProp" Target="../ctrlProps/ctrlProp1016.xml"/><Relationship Id="rId1043" Type="http://schemas.openxmlformats.org/officeDocument/2006/relationships/ctrlProp" Target="../ctrlProps/ctrlProp1201.xml"/><Relationship Id="rId497" Type="http://schemas.openxmlformats.org/officeDocument/2006/relationships/ctrlProp" Target="../ctrlProps/ctrlProp655.xml"/><Relationship Id="rId620" Type="http://schemas.openxmlformats.org/officeDocument/2006/relationships/ctrlProp" Target="../ctrlProps/ctrlProp778.xml"/><Relationship Id="rId718" Type="http://schemas.openxmlformats.org/officeDocument/2006/relationships/ctrlProp" Target="../ctrlProps/ctrlProp876.xml"/><Relationship Id="rId925" Type="http://schemas.openxmlformats.org/officeDocument/2006/relationships/ctrlProp" Target="../ctrlProps/ctrlProp1083.xml"/><Relationship Id="rId1250" Type="http://schemas.openxmlformats.org/officeDocument/2006/relationships/ctrlProp" Target="../ctrlProps/ctrlProp1408.xml"/><Relationship Id="rId357" Type="http://schemas.openxmlformats.org/officeDocument/2006/relationships/ctrlProp" Target="../ctrlProps/ctrlProp515.xml"/><Relationship Id="rId1110" Type="http://schemas.openxmlformats.org/officeDocument/2006/relationships/ctrlProp" Target="../ctrlProps/ctrlProp1268.xml"/><Relationship Id="rId1194" Type="http://schemas.openxmlformats.org/officeDocument/2006/relationships/ctrlProp" Target="../ctrlProps/ctrlProp1352.xml"/><Relationship Id="rId1208" Type="http://schemas.openxmlformats.org/officeDocument/2006/relationships/ctrlProp" Target="../ctrlProps/ctrlProp1366.xml"/><Relationship Id="rId54" Type="http://schemas.openxmlformats.org/officeDocument/2006/relationships/ctrlProp" Target="../ctrlProps/ctrlProp212.xml"/><Relationship Id="rId217" Type="http://schemas.openxmlformats.org/officeDocument/2006/relationships/ctrlProp" Target="../ctrlProps/ctrlProp375.xml"/><Relationship Id="rId564" Type="http://schemas.openxmlformats.org/officeDocument/2006/relationships/ctrlProp" Target="../ctrlProps/ctrlProp722.xml"/><Relationship Id="rId771" Type="http://schemas.openxmlformats.org/officeDocument/2006/relationships/ctrlProp" Target="../ctrlProps/ctrlProp929.xml"/><Relationship Id="rId869" Type="http://schemas.openxmlformats.org/officeDocument/2006/relationships/ctrlProp" Target="../ctrlProps/ctrlProp1027.xml"/><Relationship Id="rId424" Type="http://schemas.openxmlformats.org/officeDocument/2006/relationships/ctrlProp" Target="../ctrlProps/ctrlProp582.xml"/><Relationship Id="rId631" Type="http://schemas.openxmlformats.org/officeDocument/2006/relationships/ctrlProp" Target="../ctrlProps/ctrlProp789.xml"/><Relationship Id="rId729" Type="http://schemas.openxmlformats.org/officeDocument/2006/relationships/ctrlProp" Target="../ctrlProps/ctrlProp887.xml"/><Relationship Id="rId1054" Type="http://schemas.openxmlformats.org/officeDocument/2006/relationships/ctrlProp" Target="../ctrlProps/ctrlProp1212.xml"/><Relationship Id="rId1261" Type="http://schemas.openxmlformats.org/officeDocument/2006/relationships/ctrlProp" Target="../ctrlProps/ctrlProp1419.xml"/><Relationship Id="rId270" Type="http://schemas.openxmlformats.org/officeDocument/2006/relationships/ctrlProp" Target="../ctrlProps/ctrlProp428.xml"/><Relationship Id="rId936" Type="http://schemas.openxmlformats.org/officeDocument/2006/relationships/ctrlProp" Target="../ctrlProps/ctrlProp1094.xml"/><Relationship Id="rId1121" Type="http://schemas.openxmlformats.org/officeDocument/2006/relationships/ctrlProp" Target="../ctrlProps/ctrlProp1279.xml"/><Relationship Id="rId1219" Type="http://schemas.openxmlformats.org/officeDocument/2006/relationships/ctrlProp" Target="../ctrlProps/ctrlProp1377.xml"/><Relationship Id="rId65" Type="http://schemas.openxmlformats.org/officeDocument/2006/relationships/ctrlProp" Target="../ctrlProps/ctrlProp223.xml"/><Relationship Id="rId130" Type="http://schemas.openxmlformats.org/officeDocument/2006/relationships/ctrlProp" Target="../ctrlProps/ctrlProp288.xml"/><Relationship Id="rId368" Type="http://schemas.openxmlformats.org/officeDocument/2006/relationships/ctrlProp" Target="../ctrlProps/ctrlProp526.xml"/><Relationship Id="rId575" Type="http://schemas.openxmlformats.org/officeDocument/2006/relationships/ctrlProp" Target="../ctrlProps/ctrlProp733.xml"/><Relationship Id="rId782" Type="http://schemas.openxmlformats.org/officeDocument/2006/relationships/ctrlProp" Target="../ctrlProps/ctrlProp940.xml"/><Relationship Id="rId228" Type="http://schemas.openxmlformats.org/officeDocument/2006/relationships/ctrlProp" Target="../ctrlProps/ctrlProp386.xml"/><Relationship Id="rId435" Type="http://schemas.openxmlformats.org/officeDocument/2006/relationships/ctrlProp" Target="../ctrlProps/ctrlProp593.xml"/><Relationship Id="rId642" Type="http://schemas.openxmlformats.org/officeDocument/2006/relationships/ctrlProp" Target="../ctrlProps/ctrlProp800.xml"/><Relationship Id="rId1065" Type="http://schemas.openxmlformats.org/officeDocument/2006/relationships/ctrlProp" Target="../ctrlProps/ctrlProp1223.xml"/><Relationship Id="rId1272" Type="http://schemas.openxmlformats.org/officeDocument/2006/relationships/ctrlProp" Target="../ctrlProps/ctrlProp1430.xml"/><Relationship Id="rId281" Type="http://schemas.openxmlformats.org/officeDocument/2006/relationships/ctrlProp" Target="../ctrlProps/ctrlProp439.xml"/><Relationship Id="rId502" Type="http://schemas.openxmlformats.org/officeDocument/2006/relationships/ctrlProp" Target="../ctrlProps/ctrlProp660.xml"/><Relationship Id="rId947" Type="http://schemas.openxmlformats.org/officeDocument/2006/relationships/ctrlProp" Target="../ctrlProps/ctrlProp1105.xml"/><Relationship Id="rId1132" Type="http://schemas.openxmlformats.org/officeDocument/2006/relationships/ctrlProp" Target="../ctrlProps/ctrlProp1290.xml"/><Relationship Id="rId76" Type="http://schemas.openxmlformats.org/officeDocument/2006/relationships/ctrlProp" Target="../ctrlProps/ctrlProp234.xml"/><Relationship Id="rId141" Type="http://schemas.openxmlformats.org/officeDocument/2006/relationships/ctrlProp" Target="../ctrlProps/ctrlProp299.xml"/><Relationship Id="rId379" Type="http://schemas.openxmlformats.org/officeDocument/2006/relationships/ctrlProp" Target="../ctrlProps/ctrlProp537.xml"/><Relationship Id="rId586" Type="http://schemas.openxmlformats.org/officeDocument/2006/relationships/ctrlProp" Target="../ctrlProps/ctrlProp744.xml"/><Relationship Id="rId793" Type="http://schemas.openxmlformats.org/officeDocument/2006/relationships/ctrlProp" Target="../ctrlProps/ctrlProp951.xml"/><Relationship Id="rId807" Type="http://schemas.openxmlformats.org/officeDocument/2006/relationships/ctrlProp" Target="../ctrlProps/ctrlProp965.xml"/><Relationship Id="rId7" Type="http://schemas.openxmlformats.org/officeDocument/2006/relationships/ctrlProp" Target="../ctrlProps/ctrlProp165.xml"/><Relationship Id="rId239" Type="http://schemas.openxmlformats.org/officeDocument/2006/relationships/ctrlProp" Target="../ctrlProps/ctrlProp397.xml"/><Relationship Id="rId446" Type="http://schemas.openxmlformats.org/officeDocument/2006/relationships/ctrlProp" Target="../ctrlProps/ctrlProp604.xml"/><Relationship Id="rId653" Type="http://schemas.openxmlformats.org/officeDocument/2006/relationships/ctrlProp" Target="../ctrlProps/ctrlProp811.xml"/><Relationship Id="rId1076" Type="http://schemas.openxmlformats.org/officeDocument/2006/relationships/ctrlProp" Target="../ctrlProps/ctrlProp1234.xml"/><Relationship Id="rId1283" Type="http://schemas.openxmlformats.org/officeDocument/2006/relationships/ctrlProp" Target="../ctrlProps/ctrlProp1441.xml"/><Relationship Id="rId292" Type="http://schemas.openxmlformats.org/officeDocument/2006/relationships/ctrlProp" Target="../ctrlProps/ctrlProp450.xml"/><Relationship Id="rId306" Type="http://schemas.openxmlformats.org/officeDocument/2006/relationships/ctrlProp" Target="../ctrlProps/ctrlProp464.xml"/><Relationship Id="rId860" Type="http://schemas.openxmlformats.org/officeDocument/2006/relationships/ctrlProp" Target="../ctrlProps/ctrlProp1018.xml"/><Relationship Id="rId958" Type="http://schemas.openxmlformats.org/officeDocument/2006/relationships/ctrlProp" Target="../ctrlProps/ctrlProp1116.xml"/><Relationship Id="rId1143" Type="http://schemas.openxmlformats.org/officeDocument/2006/relationships/ctrlProp" Target="../ctrlProps/ctrlProp1301.xml"/><Relationship Id="rId87" Type="http://schemas.openxmlformats.org/officeDocument/2006/relationships/ctrlProp" Target="../ctrlProps/ctrlProp245.xml"/><Relationship Id="rId513" Type="http://schemas.openxmlformats.org/officeDocument/2006/relationships/ctrlProp" Target="../ctrlProps/ctrlProp671.xml"/><Relationship Id="rId597" Type="http://schemas.openxmlformats.org/officeDocument/2006/relationships/ctrlProp" Target="../ctrlProps/ctrlProp755.xml"/><Relationship Id="rId720" Type="http://schemas.openxmlformats.org/officeDocument/2006/relationships/ctrlProp" Target="../ctrlProps/ctrlProp878.xml"/><Relationship Id="rId818" Type="http://schemas.openxmlformats.org/officeDocument/2006/relationships/ctrlProp" Target="../ctrlProps/ctrlProp976.xml"/><Relationship Id="rId152" Type="http://schemas.openxmlformats.org/officeDocument/2006/relationships/ctrlProp" Target="../ctrlProps/ctrlProp310.xml"/><Relationship Id="rId457" Type="http://schemas.openxmlformats.org/officeDocument/2006/relationships/ctrlProp" Target="../ctrlProps/ctrlProp615.xml"/><Relationship Id="rId1003" Type="http://schemas.openxmlformats.org/officeDocument/2006/relationships/ctrlProp" Target="../ctrlProps/ctrlProp1161.xml"/><Relationship Id="rId1087" Type="http://schemas.openxmlformats.org/officeDocument/2006/relationships/ctrlProp" Target="../ctrlProps/ctrlProp1245.xml"/><Relationship Id="rId1210" Type="http://schemas.openxmlformats.org/officeDocument/2006/relationships/ctrlProp" Target="../ctrlProps/ctrlProp1368.xml"/><Relationship Id="rId1294" Type="http://schemas.openxmlformats.org/officeDocument/2006/relationships/ctrlProp" Target="../ctrlProps/ctrlProp1452.xml"/><Relationship Id="rId1308" Type="http://schemas.openxmlformats.org/officeDocument/2006/relationships/ctrlProp" Target="../ctrlProps/ctrlProp1466.xml"/><Relationship Id="rId664" Type="http://schemas.openxmlformats.org/officeDocument/2006/relationships/ctrlProp" Target="../ctrlProps/ctrlProp822.xml"/><Relationship Id="rId871" Type="http://schemas.openxmlformats.org/officeDocument/2006/relationships/ctrlProp" Target="../ctrlProps/ctrlProp1029.xml"/><Relationship Id="rId969" Type="http://schemas.openxmlformats.org/officeDocument/2006/relationships/ctrlProp" Target="../ctrlProps/ctrlProp1127.xml"/><Relationship Id="rId14" Type="http://schemas.openxmlformats.org/officeDocument/2006/relationships/ctrlProp" Target="../ctrlProps/ctrlProp172.xml"/><Relationship Id="rId317" Type="http://schemas.openxmlformats.org/officeDocument/2006/relationships/ctrlProp" Target="../ctrlProps/ctrlProp475.xml"/><Relationship Id="rId524" Type="http://schemas.openxmlformats.org/officeDocument/2006/relationships/ctrlProp" Target="../ctrlProps/ctrlProp682.xml"/><Relationship Id="rId731" Type="http://schemas.openxmlformats.org/officeDocument/2006/relationships/ctrlProp" Target="../ctrlProps/ctrlProp889.xml"/><Relationship Id="rId1154" Type="http://schemas.openxmlformats.org/officeDocument/2006/relationships/ctrlProp" Target="../ctrlProps/ctrlProp1312.xml"/><Relationship Id="rId98" Type="http://schemas.openxmlformats.org/officeDocument/2006/relationships/ctrlProp" Target="../ctrlProps/ctrlProp256.xml"/><Relationship Id="rId163" Type="http://schemas.openxmlformats.org/officeDocument/2006/relationships/ctrlProp" Target="../ctrlProps/ctrlProp321.xml"/><Relationship Id="rId370" Type="http://schemas.openxmlformats.org/officeDocument/2006/relationships/ctrlProp" Target="../ctrlProps/ctrlProp528.xml"/><Relationship Id="rId829" Type="http://schemas.openxmlformats.org/officeDocument/2006/relationships/ctrlProp" Target="../ctrlProps/ctrlProp987.xml"/><Relationship Id="rId1014" Type="http://schemas.openxmlformats.org/officeDocument/2006/relationships/ctrlProp" Target="../ctrlProps/ctrlProp1172.xml"/><Relationship Id="rId1221" Type="http://schemas.openxmlformats.org/officeDocument/2006/relationships/ctrlProp" Target="../ctrlProps/ctrlProp1379.xml"/><Relationship Id="rId230" Type="http://schemas.openxmlformats.org/officeDocument/2006/relationships/ctrlProp" Target="../ctrlProps/ctrlProp388.xml"/><Relationship Id="rId468" Type="http://schemas.openxmlformats.org/officeDocument/2006/relationships/ctrlProp" Target="../ctrlProps/ctrlProp626.xml"/><Relationship Id="rId675" Type="http://schemas.openxmlformats.org/officeDocument/2006/relationships/ctrlProp" Target="../ctrlProps/ctrlProp833.xml"/><Relationship Id="rId882" Type="http://schemas.openxmlformats.org/officeDocument/2006/relationships/ctrlProp" Target="../ctrlProps/ctrlProp1040.xml"/><Relationship Id="rId1098" Type="http://schemas.openxmlformats.org/officeDocument/2006/relationships/ctrlProp" Target="../ctrlProps/ctrlProp1256.xml"/><Relationship Id="rId1319" Type="http://schemas.openxmlformats.org/officeDocument/2006/relationships/ctrlProp" Target="../ctrlProps/ctrlProp1477.xml"/><Relationship Id="rId25" Type="http://schemas.openxmlformats.org/officeDocument/2006/relationships/ctrlProp" Target="../ctrlProps/ctrlProp183.xml"/><Relationship Id="rId328" Type="http://schemas.openxmlformats.org/officeDocument/2006/relationships/ctrlProp" Target="../ctrlProps/ctrlProp486.xml"/><Relationship Id="rId535" Type="http://schemas.openxmlformats.org/officeDocument/2006/relationships/ctrlProp" Target="../ctrlProps/ctrlProp693.xml"/><Relationship Id="rId742" Type="http://schemas.openxmlformats.org/officeDocument/2006/relationships/ctrlProp" Target="../ctrlProps/ctrlProp900.xml"/><Relationship Id="rId1165" Type="http://schemas.openxmlformats.org/officeDocument/2006/relationships/ctrlProp" Target="../ctrlProps/ctrlProp1323.xml"/><Relationship Id="rId174" Type="http://schemas.openxmlformats.org/officeDocument/2006/relationships/ctrlProp" Target="../ctrlProps/ctrlProp332.xml"/><Relationship Id="rId381" Type="http://schemas.openxmlformats.org/officeDocument/2006/relationships/ctrlProp" Target="../ctrlProps/ctrlProp539.xml"/><Relationship Id="rId602" Type="http://schemas.openxmlformats.org/officeDocument/2006/relationships/ctrlProp" Target="../ctrlProps/ctrlProp760.xml"/><Relationship Id="rId1025" Type="http://schemas.openxmlformats.org/officeDocument/2006/relationships/ctrlProp" Target="../ctrlProps/ctrlProp1183.xml"/><Relationship Id="rId1232" Type="http://schemas.openxmlformats.org/officeDocument/2006/relationships/ctrlProp" Target="../ctrlProps/ctrlProp1390.xml"/><Relationship Id="rId241" Type="http://schemas.openxmlformats.org/officeDocument/2006/relationships/ctrlProp" Target="../ctrlProps/ctrlProp399.xml"/><Relationship Id="rId479" Type="http://schemas.openxmlformats.org/officeDocument/2006/relationships/ctrlProp" Target="../ctrlProps/ctrlProp637.xml"/><Relationship Id="rId686" Type="http://schemas.openxmlformats.org/officeDocument/2006/relationships/ctrlProp" Target="../ctrlProps/ctrlProp844.xml"/><Relationship Id="rId893" Type="http://schemas.openxmlformats.org/officeDocument/2006/relationships/ctrlProp" Target="../ctrlProps/ctrlProp1051.xml"/><Relationship Id="rId907" Type="http://schemas.openxmlformats.org/officeDocument/2006/relationships/ctrlProp" Target="../ctrlProps/ctrlProp1065.xml"/><Relationship Id="rId36" Type="http://schemas.openxmlformats.org/officeDocument/2006/relationships/ctrlProp" Target="../ctrlProps/ctrlProp194.xml"/><Relationship Id="rId339" Type="http://schemas.openxmlformats.org/officeDocument/2006/relationships/ctrlProp" Target="../ctrlProps/ctrlProp497.xml"/><Relationship Id="rId546" Type="http://schemas.openxmlformats.org/officeDocument/2006/relationships/ctrlProp" Target="../ctrlProps/ctrlProp704.xml"/><Relationship Id="rId753" Type="http://schemas.openxmlformats.org/officeDocument/2006/relationships/ctrlProp" Target="../ctrlProps/ctrlProp911.xml"/><Relationship Id="rId1176" Type="http://schemas.openxmlformats.org/officeDocument/2006/relationships/ctrlProp" Target="../ctrlProps/ctrlProp1334.xml"/><Relationship Id="rId101" Type="http://schemas.openxmlformats.org/officeDocument/2006/relationships/ctrlProp" Target="../ctrlProps/ctrlProp259.xml"/><Relationship Id="rId185" Type="http://schemas.openxmlformats.org/officeDocument/2006/relationships/ctrlProp" Target="../ctrlProps/ctrlProp343.xml"/><Relationship Id="rId406" Type="http://schemas.openxmlformats.org/officeDocument/2006/relationships/ctrlProp" Target="../ctrlProps/ctrlProp564.xml"/><Relationship Id="rId960" Type="http://schemas.openxmlformats.org/officeDocument/2006/relationships/ctrlProp" Target="../ctrlProps/ctrlProp1118.xml"/><Relationship Id="rId1036" Type="http://schemas.openxmlformats.org/officeDocument/2006/relationships/ctrlProp" Target="../ctrlProps/ctrlProp1194.xml"/><Relationship Id="rId1243" Type="http://schemas.openxmlformats.org/officeDocument/2006/relationships/ctrlProp" Target="../ctrlProps/ctrlProp1401.xml"/><Relationship Id="rId392" Type="http://schemas.openxmlformats.org/officeDocument/2006/relationships/ctrlProp" Target="../ctrlProps/ctrlProp550.xml"/><Relationship Id="rId613" Type="http://schemas.openxmlformats.org/officeDocument/2006/relationships/ctrlProp" Target="../ctrlProps/ctrlProp771.xml"/><Relationship Id="rId697" Type="http://schemas.openxmlformats.org/officeDocument/2006/relationships/ctrlProp" Target="../ctrlProps/ctrlProp855.xml"/><Relationship Id="rId820" Type="http://schemas.openxmlformats.org/officeDocument/2006/relationships/ctrlProp" Target="../ctrlProps/ctrlProp978.xml"/><Relationship Id="rId918" Type="http://schemas.openxmlformats.org/officeDocument/2006/relationships/ctrlProp" Target="../ctrlProps/ctrlProp1076.xml"/><Relationship Id="rId252" Type="http://schemas.openxmlformats.org/officeDocument/2006/relationships/ctrlProp" Target="../ctrlProps/ctrlProp410.xml"/><Relationship Id="rId1103" Type="http://schemas.openxmlformats.org/officeDocument/2006/relationships/ctrlProp" Target="../ctrlProps/ctrlProp1261.xml"/><Relationship Id="rId1187" Type="http://schemas.openxmlformats.org/officeDocument/2006/relationships/ctrlProp" Target="../ctrlProps/ctrlProp1345.xml"/><Relationship Id="rId1310" Type="http://schemas.openxmlformats.org/officeDocument/2006/relationships/ctrlProp" Target="../ctrlProps/ctrlProp1468.xml"/><Relationship Id="rId47" Type="http://schemas.openxmlformats.org/officeDocument/2006/relationships/ctrlProp" Target="../ctrlProps/ctrlProp205.xml"/><Relationship Id="rId112" Type="http://schemas.openxmlformats.org/officeDocument/2006/relationships/ctrlProp" Target="../ctrlProps/ctrlProp270.xml"/><Relationship Id="rId557" Type="http://schemas.openxmlformats.org/officeDocument/2006/relationships/ctrlProp" Target="../ctrlProps/ctrlProp715.xml"/><Relationship Id="rId764" Type="http://schemas.openxmlformats.org/officeDocument/2006/relationships/ctrlProp" Target="../ctrlProps/ctrlProp922.xml"/><Relationship Id="rId971" Type="http://schemas.openxmlformats.org/officeDocument/2006/relationships/ctrlProp" Target="../ctrlProps/ctrlProp1129.xml"/><Relationship Id="rId196" Type="http://schemas.openxmlformats.org/officeDocument/2006/relationships/ctrlProp" Target="../ctrlProps/ctrlProp354.xml"/><Relationship Id="rId417" Type="http://schemas.openxmlformats.org/officeDocument/2006/relationships/ctrlProp" Target="../ctrlProps/ctrlProp575.xml"/><Relationship Id="rId624" Type="http://schemas.openxmlformats.org/officeDocument/2006/relationships/ctrlProp" Target="../ctrlProps/ctrlProp782.xml"/><Relationship Id="rId831" Type="http://schemas.openxmlformats.org/officeDocument/2006/relationships/ctrlProp" Target="../ctrlProps/ctrlProp989.xml"/><Relationship Id="rId1047" Type="http://schemas.openxmlformats.org/officeDocument/2006/relationships/ctrlProp" Target="../ctrlProps/ctrlProp1205.xml"/><Relationship Id="rId1254" Type="http://schemas.openxmlformats.org/officeDocument/2006/relationships/ctrlProp" Target="../ctrlProps/ctrlProp1412.xml"/><Relationship Id="rId263" Type="http://schemas.openxmlformats.org/officeDocument/2006/relationships/ctrlProp" Target="../ctrlProps/ctrlProp421.xml"/><Relationship Id="rId470" Type="http://schemas.openxmlformats.org/officeDocument/2006/relationships/ctrlProp" Target="../ctrlProps/ctrlProp628.xml"/><Relationship Id="rId929" Type="http://schemas.openxmlformats.org/officeDocument/2006/relationships/ctrlProp" Target="../ctrlProps/ctrlProp1087.xml"/><Relationship Id="rId1114" Type="http://schemas.openxmlformats.org/officeDocument/2006/relationships/ctrlProp" Target="../ctrlProps/ctrlProp1272.xml"/><Relationship Id="rId1321" Type="http://schemas.openxmlformats.org/officeDocument/2006/relationships/ctrlProp" Target="../ctrlProps/ctrlProp1479.xml"/><Relationship Id="rId58" Type="http://schemas.openxmlformats.org/officeDocument/2006/relationships/ctrlProp" Target="../ctrlProps/ctrlProp216.xml"/><Relationship Id="rId123" Type="http://schemas.openxmlformats.org/officeDocument/2006/relationships/ctrlProp" Target="../ctrlProps/ctrlProp281.xml"/><Relationship Id="rId330" Type="http://schemas.openxmlformats.org/officeDocument/2006/relationships/ctrlProp" Target="../ctrlProps/ctrlProp488.xml"/><Relationship Id="rId568" Type="http://schemas.openxmlformats.org/officeDocument/2006/relationships/ctrlProp" Target="../ctrlProps/ctrlProp726.xml"/><Relationship Id="rId775" Type="http://schemas.openxmlformats.org/officeDocument/2006/relationships/ctrlProp" Target="../ctrlProps/ctrlProp933.xml"/><Relationship Id="rId982" Type="http://schemas.openxmlformats.org/officeDocument/2006/relationships/ctrlProp" Target="../ctrlProps/ctrlProp1140.xml"/><Relationship Id="rId1198" Type="http://schemas.openxmlformats.org/officeDocument/2006/relationships/ctrlProp" Target="../ctrlProps/ctrlProp1356.xml"/><Relationship Id="rId428" Type="http://schemas.openxmlformats.org/officeDocument/2006/relationships/ctrlProp" Target="../ctrlProps/ctrlProp586.xml"/><Relationship Id="rId635" Type="http://schemas.openxmlformats.org/officeDocument/2006/relationships/ctrlProp" Target="../ctrlProps/ctrlProp793.xml"/><Relationship Id="rId842" Type="http://schemas.openxmlformats.org/officeDocument/2006/relationships/ctrlProp" Target="../ctrlProps/ctrlProp1000.xml"/><Relationship Id="rId1058" Type="http://schemas.openxmlformats.org/officeDocument/2006/relationships/ctrlProp" Target="../ctrlProps/ctrlProp1216.xml"/><Relationship Id="rId1265" Type="http://schemas.openxmlformats.org/officeDocument/2006/relationships/ctrlProp" Target="../ctrlProps/ctrlProp1423.xml"/><Relationship Id="rId274" Type="http://schemas.openxmlformats.org/officeDocument/2006/relationships/ctrlProp" Target="../ctrlProps/ctrlProp432.xml"/><Relationship Id="rId481" Type="http://schemas.openxmlformats.org/officeDocument/2006/relationships/ctrlProp" Target="../ctrlProps/ctrlProp639.xml"/><Relationship Id="rId702" Type="http://schemas.openxmlformats.org/officeDocument/2006/relationships/ctrlProp" Target="../ctrlProps/ctrlProp860.xml"/><Relationship Id="rId1125" Type="http://schemas.openxmlformats.org/officeDocument/2006/relationships/ctrlProp" Target="../ctrlProps/ctrlProp1283.xml"/><Relationship Id="rId69" Type="http://schemas.openxmlformats.org/officeDocument/2006/relationships/ctrlProp" Target="../ctrlProps/ctrlProp227.xml"/><Relationship Id="rId134" Type="http://schemas.openxmlformats.org/officeDocument/2006/relationships/ctrlProp" Target="../ctrlProps/ctrlProp292.xml"/><Relationship Id="rId579" Type="http://schemas.openxmlformats.org/officeDocument/2006/relationships/ctrlProp" Target="../ctrlProps/ctrlProp737.xml"/><Relationship Id="rId786" Type="http://schemas.openxmlformats.org/officeDocument/2006/relationships/ctrlProp" Target="../ctrlProps/ctrlProp944.xml"/><Relationship Id="rId993" Type="http://schemas.openxmlformats.org/officeDocument/2006/relationships/ctrlProp" Target="../ctrlProps/ctrlProp1151.xml"/><Relationship Id="rId341" Type="http://schemas.openxmlformats.org/officeDocument/2006/relationships/ctrlProp" Target="../ctrlProps/ctrlProp499.xml"/><Relationship Id="rId439" Type="http://schemas.openxmlformats.org/officeDocument/2006/relationships/ctrlProp" Target="../ctrlProps/ctrlProp597.xml"/><Relationship Id="rId646" Type="http://schemas.openxmlformats.org/officeDocument/2006/relationships/ctrlProp" Target="../ctrlProps/ctrlProp804.xml"/><Relationship Id="rId1069" Type="http://schemas.openxmlformats.org/officeDocument/2006/relationships/ctrlProp" Target="../ctrlProps/ctrlProp1227.xml"/><Relationship Id="rId1276" Type="http://schemas.openxmlformats.org/officeDocument/2006/relationships/ctrlProp" Target="../ctrlProps/ctrlProp1434.xml"/><Relationship Id="rId201" Type="http://schemas.openxmlformats.org/officeDocument/2006/relationships/ctrlProp" Target="../ctrlProps/ctrlProp359.xml"/><Relationship Id="rId285" Type="http://schemas.openxmlformats.org/officeDocument/2006/relationships/ctrlProp" Target="../ctrlProps/ctrlProp443.xml"/><Relationship Id="rId506" Type="http://schemas.openxmlformats.org/officeDocument/2006/relationships/ctrlProp" Target="../ctrlProps/ctrlProp664.xml"/><Relationship Id="rId853" Type="http://schemas.openxmlformats.org/officeDocument/2006/relationships/ctrlProp" Target="../ctrlProps/ctrlProp1011.xml"/><Relationship Id="rId1136" Type="http://schemas.openxmlformats.org/officeDocument/2006/relationships/ctrlProp" Target="../ctrlProps/ctrlProp1294.xml"/><Relationship Id="rId492" Type="http://schemas.openxmlformats.org/officeDocument/2006/relationships/ctrlProp" Target="../ctrlProps/ctrlProp650.xml"/><Relationship Id="rId713" Type="http://schemas.openxmlformats.org/officeDocument/2006/relationships/ctrlProp" Target="../ctrlProps/ctrlProp871.xml"/><Relationship Id="rId797" Type="http://schemas.openxmlformats.org/officeDocument/2006/relationships/ctrlProp" Target="../ctrlProps/ctrlProp955.xml"/><Relationship Id="rId920" Type="http://schemas.openxmlformats.org/officeDocument/2006/relationships/ctrlProp" Target="../ctrlProps/ctrlProp1078.xml"/><Relationship Id="rId145" Type="http://schemas.openxmlformats.org/officeDocument/2006/relationships/ctrlProp" Target="../ctrlProps/ctrlProp303.xml"/><Relationship Id="rId352" Type="http://schemas.openxmlformats.org/officeDocument/2006/relationships/ctrlProp" Target="../ctrlProps/ctrlProp510.xml"/><Relationship Id="rId1203" Type="http://schemas.openxmlformats.org/officeDocument/2006/relationships/ctrlProp" Target="../ctrlProps/ctrlProp1361.xml"/><Relationship Id="rId1287" Type="http://schemas.openxmlformats.org/officeDocument/2006/relationships/ctrlProp" Target="../ctrlProps/ctrlProp1445.xml"/><Relationship Id="rId212" Type="http://schemas.openxmlformats.org/officeDocument/2006/relationships/ctrlProp" Target="../ctrlProps/ctrlProp370.xml"/><Relationship Id="rId657" Type="http://schemas.openxmlformats.org/officeDocument/2006/relationships/ctrlProp" Target="../ctrlProps/ctrlProp815.xml"/><Relationship Id="rId864" Type="http://schemas.openxmlformats.org/officeDocument/2006/relationships/ctrlProp" Target="../ctrlProps/ctrlProp1022.xml"/><Relationship Id="rId296" Type="http://schemas.openxmlformats.org/officeDocument/2006/relationships/ctrlProp" Target="../ctrlProps/ctrlProp454.xml"/><Relationship Id="rId517" Type="http://schemas.openxmlformats.org/officeDocument/2006/relationships/ctrlProp" Target="../ctrlProps/ctrlProp675.xml"/><Relationship Id="rId724" Type="http://schemas.openxmlformats.org/officeDocument/2006/relationships/ctrlProp" Target="../ctrlProps/ctrlProp882.xml"/><Relationship Id="rId931" Type="http://schemas.openxmlformats.org/officeDocument/2006/relationships/ctrlProp" Target="../ctrlProps/ctrlProp1089.xml"/><Relationship Id="rId1147" Type="http://schemas.openxmlformats.org/officeDocument/2006/relationships/ctrlProp" Target="../ctrlProps/ctrlProp1305.xml"/><Relationship Id="rId60" Type="http://schemas.openxmlformats.org/officeDocument/2006/relationships/ctrlProp" Target="../ctrlProps/ctrlProp218.xml"/><Relationship Id="rId156" Type="http://schemas.openxmlformats.org/officeDocument/2006/relationships/ctrlProp" Target="../ctrlProps/ctrlProp314.xml"/><Relationship Id="rId363" Type="http://schemas.openxmlformats.org/officeDocument/2006/relationships/ctrlProp" Target="../ctrlProps/ctrlProp521.xml"/><Relationship Id="rId570" Type="http://schemas.openxmlformats.org/officeDocument/2006/relationships/ctrlProp" Target="../ctrlProps/ctrlProp728.xml"/><Relationship Id="rId1007" Type="http://schemas.openxmlformats.org/officeDocument/2006/relationships/ctrlProp" Target="../ctrlProps/ctrlProp1165.xml"/><Relationship Id="rId1214" Type="http://schemas.openxmlformats.org/officeDocument/2006/relationships/ctrlProp" Target="../ctrlProps/ctrlProp1372.xml"/><Relationship Id="rId223" Type="http://schemas.openxmlformats.org/officeDocument/2006/relationships/ctrlProp" Target="../ctrlProps/ctrlProp381.xml"/><Relationship Id="rId430" Type="http://schemas.openxmlformats.org/officeDocument/2006/relationships/ctrlProp" Target="../ctrlProps/ctrlProp588.xml"/><Relationship Id="rId668" Type="http://schemas.openxmlformats.org/officeDocument/2006/relationships/ctrlProp" Target="../ctrlProps/ctrlProp826.xml"/><Relationship Id="rId875" Type="http://schemas.openxmlformats.org/officeDocument/2006/relationships/ctrlProp" Target="../ctrlProps/ctrlProp1033.xml"/><Relationship Id="rId1060" Type="http://schemas.openxmlformats.org/officeDocument/2006/relationships/ctrlProp" Target="../ctrlProps/ctrlProp1218.xml"/><Relationship Id="rId1298" Type="http://schemas.openxmlformats.org/officeDocument/2006/relationships/ctrlProp" Target="../ctrlProps/ctrlProp1456.xml"/><Relationship Id="rId18" Type="http://schemas.openxmlformats.org/officeDocument/2006/relationships/ctrlProp" Target="../ctrlProps/ctrlProp176.xml"/><Relationship Id="rId528" Type="http://schemas.openxmlformats.org/officeDocument/2006/relationships/ctrlProp" Target="../ctrlProps/ctrlProp686.xml"/><Relationship Id="rId735" Type="http://schemas.openxmlformats.org/officeDocument/2006/relationships/ctrlProp" Target="../ctrlProps/ctrlProp893.xml"/><Relationship Id="rId942" Type="http://schemas.openxmlformats.org/officeDocument/2006/relationships/ctrlProp" Target="../ctrlProps/ctrlProp1100.xml"/><Relationship Id="rId1158" Type="http://schemas.openxmlformats.org/officeDocument/2006/relationships/ctrlProp" Target="../ctrlProps/ctrlProp1316.xml"/><Relationship Id="rId167" Type="http://schemas.openxmlformats.org/officeDocument/2006/relationships/ctrlProp" Target="../ctrlProps/ctrlProp325.xml"/><Relationship Id="rId374" Type="http://schemas.openxmlformats.org/officeDocument/2006/relationships/ctrlProp" Target="../ctrlProps/ctrlProp532.xml"/><Relationship Id="rId581" Type="http://schemas.openxmlformats.org/officeDocument/2006/relationships/ctrlProp" Target="../ctrlProps/ctrlProp739.xml"/><Relationship Id="rId1018" Type="http://schemas.openxmlformats.org/officeDocument/2006/relationships/ctrlProp" Target="../ctrlProps/ctrlProp1176.xml"/><Relationship Id="rId1225" Type="http://schemas.openxmlformats.org/officeDocument/2006/relationships/ctrlProp" Target="../ctrlProps/ctrlProp1383.xml"/><Relationship Id="rId71" Type="http://schemas.openxmlformats.org/officeDocument/2006/relationships/ctrlProp" Target="../ctrlProps/ctrlProp229.xml"/><Relationship Id="rId234" Type="http://schemas.openxmlformats.org/officeDocument/2006/relationships/ctrlProp" Target="../ctrlProps/ctrlProp392.xml"/><Relationship Id="rId679" Type="http://schemas.openxmlformats.org/officeDocument/2006/relationships/ctrlProp" Target="../ctrlProps/ctrlProp837.xml"/><Relationship Id="rId802" Type="http://schemas.openxmlformats.org/officeDocument/2006/relationships/ctrlProp" Target="../ctrlProps/ctrlProp960.xml"/><Relationship Id="rId886" Type="http://schemas.openxmlformats.org/officeDocument/2006/relationships/ctrlProp" Target="../ctrlProps/ctrlProp1044.xml"/><Relationship Id="rId2" Type="http://schemas.openxmlformats.org/officeDocument/2006/relationships/drawing" Target="../drawings/drawing4.xml"/><Relationship Id="rId29" Type="http://schemas.openxmlformats.org/officeDocument/2006/relationships/ctrlProp" Target="../ctrlProps/ctrlProp187.xml"/><Relationship Id="rId441" Type="http://schemas.openxmlformats.org/officeDocument/2006/relationships/ctrlProp" Target="../ctrlProps/ctrlProp599.xml"/><Relationship Id="rId539" Type="http://schemas.openxmlformats.org/officeDocument/2006/relationships/ctrlProp" Target="../ctrlProps/ctrlProp697.xml"/><Relationship Id="rId746" Type="http://schemas.openxmlformats.org/officeDocument/2006/relationships/ctrlProp" Target="../ctrlProps/ctrlProp904.xml"/><Relationship Id="rId1071" Type="http://schemas.openxmlformats.org/officeDocument/2006/relationships/ctrlProp" Target="../ctrlProps/ctrlProp1229.xml"/><Relationship Id="rId1169" Type="http://schemas.openxmlformats.org/officeDocument/2006/relationships/ctrlProp" Target="../ctrlProps/ctrlProp1327.xml"/><Relationship Id="rId178" Type="http://schemas.openxmlformats.org/officeDocument/2006/relationships/ctrlProp" Target="../ctrlProps/ctrlProp336.xml"/><Relationship Id="rId301" Type="http://schemas.openxmlformats.org/officeDocument/2006/relationships/ctrlProp" Target="../ctrlProps/ctrlProp459.xml"/><Relationship Id="rId953" Type="http://schemas.openxmlformats.org/officeDocument/2006/relationships/ctrlProp" Target="../ctrlProps/ctrlProp1111.xml"/><Relationship Id="rId1029" Type="http://schemas.openxmlformats.org/officeDocument/2006/relationships/ctrlProp" Target="../ctrlProps/ctrlProp1187.xml"/><Relationship Id="rId1236" Type="http://schemas.openxmlformats.org/officeDocument/2006/relationships/ctrlProp" Target="../ctrlProps/ctrlProp1394.xml"/><Relationship Id="rId82" Type="http://schemas.openxmlformats.org/officeDocument/2006/relationships/ctrlProp" Target="../ctrlProps/ctrlProp240.xml"/><Relationship Id="rId385" Type="http://schemas.openxmlformats.org/officeDocument/2006/relationships/ctrlProp" Target="../ctrlProps/ctrlProp543.xml"/><Relationship Id="rId592" Type="http://schemas.openxmlformats.org/officeDocument/2006/relationships/ctrlProp" Target="../ctrlProps/ctrlProp750.xml"/><Relationship Id="rId606" Type="http://schemas.openxmlformats.org/officeDocument/2006/relationships/ctrlProp" Target="../ctrlProps/ctrlProp764.xml"/><Relationship Id="rId813" Type="http://schemas.openxmlformats.org/officeDocument/2006/relationships/ctrlProp" Target="../ctrlProps/ctrlProp971.xml"/><Relationship Id="rId245" Type="http://schemas.openxmlformats.org/officeDocument/2006/relationships/ctrlProp" Target="../ctrlProps/ctrlProp403.xml"/><Relationship Id="rId452" Type="http://schemas.openxmlformats.org/officeDocument/2006/relationships/ctrlProp" Target="../ctrlProps/ctrlProp610.xml"/><Relationship Id="rId897" Type="http://schemas.openxmlformats.org/officeDocument/2006/relationships/ctrlProp" Target="../ctrlProps/ctrlProp1055.xml"/><Relationship Id="rId1082" Type="http://schemas.openxmlformats.org/officeDocument/2006/relationships/ctrlProp" Target="../ctrlProps/ctrlProp1240.xml"/><Relationship Id="rId1303" Type="http://schemas.openxmlformats.org/officeDocument/2006/relationships/ctrlProp" Target="../ctrlProps/ctrlProp1461.xml"/><Relationship Id="rId105" Type="http://schemas.openxmlformats.org/officeDocument/2006/relationships/ctrlProp" Target="../ctrlProps/ctrlProp263.xml"/><Relationship Id="rId312" Type="http://schemas.openxmlformats.org/officeDocument/2006/relationships/ctrlProp" Target="../ctrlProps/ctrlProp470.xml"/><Relationship Id="rId757" Type="http://schemas.openxmlformats.org/officeDocument/2006/relationships/ctrlProp" Target="../ctrlProps/ctrlProp915.xml"/><Relationship Id="rId964" Type="http://schemas.openxmlformats.org/officeDocument/2006/relationships/ctrlProp" Target="../ctrlProps/ctrlProp1122.xml"/><Relationship Id="rId93" Type="http://schemas.openxmlformats.org/officeDocument/2006/relationships/ctrlProp" Target="../ctrlProps/ctrlProp251.xml"/><Relationship Id="rId189" Type="http://schemas.openxmlformats.org/officeDocument/2006/relationships/ctrlProp" Target="../ctrlProps/ctrlProp347.xml"/><Relationship Id="rId396" Type="http://schemas.openxmlformats.org/officeDocument/2006/relationships/ctrlProp" Target="../ctrlProps/ctrlProp554.xml"/><Relationship Id="rId617" Type="http://schemas.openxmlformats.org/officeDocument/2006/relationships/ctrlProp" Target="../ctrlProps/ctrlProp775.xml"/><Relationship Id="rId824" Type="http://schemas.openxmlformats.org/officeDocument/2006/relationships/ctrlProp" Target="../ctrlProps/ctrlProp982.xml"/><Relationship Id="rId1247" Type="http://schemas.openxmlformats.org/officeDocument/2006/relationships/ctrlProp" Target="../ctrlProps/ctrlProp1405.xml"/><Relationship Id="rId256" Type="http://schemas.openxmlformats.org/officeDocument/2006/relationships/ctrlProp" Target="../ctrlProps/ctrlProp414.xml"/><Relationship Id="rId463" Type="http://schemas.openxmlformats.org/officeDocument/2006/relationships/ctrlProp" Target="../ctrlProps/ctrlProp621.xml"/><Relationship Id="rId670" Type="http://schemas.openxmlformats.org/officeDocument/2006/relationships/ctrlProp" Target="../ctrlProps/ctrlProp828.xml"/><Relationship Id="rId1093" Type="http://schemas.openxmlformats.org/officeDocument/2006/relationships/ctrlProp" Target="../ctrlProps/ctrlProp1251.xml"/><Relationship Id="rId1107" Type="http://schemas.openxmlformats.org/officeDocument/2006/relationships/ctrlProp" Target="../ctrlProps/ctrlProp1265.xml"/><Relationship Id="rId1314" Type="http://schemas.openxmlformats.org/officeDocument/2006/relationships/ctrlProp" Target="../ctrlProps/ctrlProp1472.xml"/><Relationship Id="rId116" Type="http://schemas.openxmlformats.org/officeDocument/2006/relationships/ctrlProp" Target="../ctrlProps/ctrlProp274.xml"/><Relationship Id="rId323" Type="http://schemas.openxmlformats.org/officeDocument/2006/relationships/ctrlProp" Target="../ctrlProps/ctrlProp481.xml"/><Relationship Id="rId530" Type="http://schemas.openxmlformats.org/officeDocument/2006/relationships/ctrlProp" Target="../ctrlProps/ctrlProp688.xml"/><Relationship Id="rId768" Type="http://schemas.openxmlformats.org/officeDocument/2006/relationships/ctrlProp" Target="../ctrlProps/ctrlProp926.xml"/><Relationship Id="rId975" Type="http://schemas.openxmlformats.org/officeDocument/2006/relationships/ctrlProp" Target="../ctrlProps/ctrlProp1133.xml"/><Relationship Id="rId1160" Type="http://schemas.openxmlformats.org/officeDocument/2006/relationships/ctrlProp" Target="../ctrlProps/ctrlProp1318.xml"/><Relationship Id="rId20" Type="http://schemas.openxmlformats.org/officeDocument/2006/relationships/ctrlProp" Target="../ctrlProps/ctrlProp178.xml"/><Relationship Id="rId628" Type="http://schemas.openxmlformats.org/officeDocument/2006/relationships/ctrlProp" Target="../ctrlProps/ctrlProp786.xml"/><Relationship Id="rId835" Type="http://schemas.openxmlformats.org/officeDocument/2006/relationships/ctrlProp" Target="../ctrlProps/ctrlProp993.xml"/><Relationship Id="rId1258" Type="http://schemas.openxmlformats.org/officeDocument/2006/relationships/ctrlProp" Target="../ctrlProps/ctrlProp1416.xml"/><Relationship Id="rId267" Type="http://schemas.openxmlformats.org/officeDocument/2006/relationships/ctrlProp" Target="../ctrlProps/ctrlProp425.xml"/><Relationship Id="rId474" Type="http://schemas.openxmlformats.org/officeDocument/2006/relationships/ctrlProp" Target="../ctrlProps/ctrlProp632.xml"/><Relationship Id="rId1020" Type="http://schemas.openxmlformats.org/officeDocument/2006/relationships/ctrlProp" Target="../ctrlProps/ctrlProp1178.xml"/><Relationship Id="rId1118" Type="http://schemas.openxmlformats.org/officeDocument/2006/relationships/ctrlProp" Target="../ctrlProps/ctrlProp1276.xml"/><Relationship Id="rId127" Type="http://schemas.openxmlformats.org/officeDocument/2006/relationships/ctrlProp" Target="../ctrlProps/ctrlProp285.xml"/><Relationship Id="rId681" Type="http://schemas.openxmlformats.org/officeDocument/2006/relationships/ctrlProp" Target="../ctrlProps/ctrlProp839.xml"/><Relationship Id="rId779" Type="http://schemas.openxmlformats.org/officeDocument/2006/relationships/ctrlProp" Target="../ctrlProps/ctrlProp937.xml"/><Relationship Id="rId902" Type="http://schemas.openxmlformats.org/officeDocument/2006/relationships/ctrlProp" Target="../ctrlProps/ctrlProp1060.xml"/><Relationship Id="rId986" Type="http://schemas.openxmlformats.org/officeDocument/2006/relationships/ctrlProp" Target="../ctrlProps/ctrlProp1144.xml"/><Relationship Id="rId31" Type="http://schemas.openxmlformats.org/officeDocument/2006/relationships/ctrlProp" Target="../ctrlProps/ctrlProp189.xml"/><Relationship Id="rId334" Type="http://schemas.openxmlformats.org/officeDocument/2006/relationships/ctrlProp" Target="../ctrlProps/ctrlProp492.xml"/><Relationship Id="rId541" Type="http://schemas.openxmlformats.org/officeDocument/2006/relationships/ctrlProp" Target="../ctrlProps/ctrlProp699.xml"/><Relationship Id="rId639" Type="http://schemas.openxmlformats.org/officeDocument/2006/relationships/ctrlProp" Target="../ctrlProps/ctrlProp797.xml"/><Relationship Id="rId1171" Type="http://schemas.openxmlformats.org/officeDocument/2006/relationships/ctrlProp" Target="../ctrlProps/ctrlProp1329.xml"/><Relationship Id="rId1269" Type="http://schemas.openxmlformats.org/officeDocument/2006/relationships/ctrlProp" Target="../ctrlProps/ctrlProp1427.xml"/><Relationship Id="rId180" Type="http://schemas.openxmlformats.org/officeDocument/2006/relationships/ctrlProp" Target="../ctrlProps/ctrlProp338.xml"/><Relationship Id="rId278" Type="http://schemas.openxmlformats.org/officeDocument/2006/relationships/ctrlProp" Target="../ctrlProps/ctrlProp436.xml"/><Relationship Id="rId401" Type="http://schemas.openxmlformats.org/officeDocument/2006/relationships/ctrlProp" Target="../ctrlProps/ctrlProp559.xml"/><Relationship Id="rId846" Type="http://schemas.openxmlformats.org/officeDocument/2006/relationships/ctrlProp" Target="../ctrlProps/ctrlProp1004.xml"/><Relationship Id="rId1031" Type="http://schemas.openxmlformats.org/officeDocument/2006/relationships/ctrlProp" Target="../ctrlProps/ctrlProp1189.xml"/><Relationship Id="rId1129" Type="http://schemas.openxmlformats.org/officeDocument/2006/relationships/ctrlProp" Target="../ctrlProps/ctrlProp1287.xml"/><Relationship Id="rId485" Type="http://schemas.openxmlformats.org/officeDocument/2006/relationships/ctrlProp" Target="../ctrlProps/ctrlProp643.xml"/><Relationship Id="rId692" Type="http://schemas.openxmlformats.org/officeDocument/2006/relationships/ctrlProp" Target="../ctrlProps/ctrlProp850.xml"/><Relationship Id="rId706" Type="http://schemas.openxmlformats.org/officeDocument/2006/relationships/ctrlProp" Target="../ctrlProps/ctrlProp864.xml"/><Relationship Id="rId913" Type="http://schemas.openxmlformats.org/officeDocument/2006/relationships/ctrlProp" Target="../ctrlProps/ctrlProp1071.xml"/><Relationship Id="rId42" Type="http://schemas.openxmlformats.org/officeDocument/2006/relationships/ctrlProp" Target="../ctrlProps/ctrlProp200.xml"/><Relationship Id="rId138" Type="http://schemas.openxmlformats.org/officeDocument/2006/relationships/ctrlProp" Target="../ctrlProps/ctrlProp296.xml"/><Relationship Id="rId345" Type="http://schemas.openxmlformats.org/officeDocument/2006/relationships/ctrlProp" Target="../ctrlProps/ctrlProp503.xml"/><Relationship Id="rId552" Type="http://schemas.openxmlformats.org/officeDocument/2006/relationships/ctrlProp" Target="../ctrlProps/ctrlProp710.xml"/><Relationship Id="rId997" Type="http://schemas.openxmlformats.org/officeDocument/2006/relationships/ctrlProp" Target="../ctrlProps/ctrlProp1155.xml"/><Relationship Id="rId1182" Type="http://schemas.openxmlformats.org/officeDocument/2006/relationships/ctrlProp" Target="../ctrlProps/ctrlProp1340.xml"/><Relationship Id="rId191" Type="http://schemas.openxmlformats.org/officeDocument/2006/relationships/ctrlProp" Target="../ctrlProps/ctrlProp349.xml"/><Relationship Id="rId205" Type="http://schemas.openxmlformats.org/officeDocument/2006/relationships/ctrlProp" Target="../ctrlProps/ctrlProp363.xml"/><Relationship Id="rId412" Type="http://schemas.openxmlformats.org/officeDocument/2006/relationships/ctrlProp" Target="../ctrlProps/ctrlProp570.xml"/><Relationship Id="rId857" Type="http://schemas.openxmlformats.org/officeDocument/2006/relationships/ctrlProp" Target="../ctrlProps/ctrlProp1015.xml"/><Relationship Id="rId1042" Type="http://schemas.openxmlformats.org/officeDocument/2006/relationships/ctrlProp" Target="../ctrlProps/ctrlProp1200.xml"/><Relationship Id="rId289" Type="http://schemas.openxmlformats.org/officeDocument/2006/relationships/ctrlProp" Target="../ctrlProps/ctrlProp447.xml"/><Relationship Id="rId496" Type="http://schemas.openxmlformats.org/officeDocument/2006/relationships/ctrlProp" Target="../ctrlProps/ctrlProp654.xml"/><Relationship Id="rId717" Type="http://schemas.openxmlformats.org/officeDocument/2006/relationships/ctrlProp" Target="../ctrlProps/ctrlProp875.xml"/><Relationship Id="rId924" Type="http://schemas.openxmlformats.org/officeDocument/2006/relationships/ctrlProp" Target="../ctrlProps/ctrlProp1082.xml"/><Relationship Id="rId53" Type="http://schemas.openxmlformats.org/officeDocument/2006/relationships/ctrlProp" Target="../ctrlProps/ctrlProp211.xml"/><Relationship Id="rId149" Type="http://schemas.openxmlformats.org/officeDocument/2006/relationships/ctrlProp" Target="../ctrlProps/ctrlProp307.xml"/><Relationship Id="rId356" Type="http://schemas.openxmlformats.org/officeDocument/2006/relationships/ctrlProp" Target="../ctrlProps/ctrlProp514.xml"/><Relationship Id="rId563" Type="http://schemas.openxmlformats.org/officeDocument/2006/relationships/ctrlProp" Target="../ctrlProps/ctrlProp721.xml"/><Relationship Id="rId770" Type="http://schemas.openxmlformats.org/officeDocument/2006/relationships/ctrlProp" Target="../ctrlProps/ctrlProp928.xml"/><Relationship Id="rId1193" Type="http://schemas.openxmlformats.org/officeDocument/2006/relationships/ctrlProp" Target="../ctrlProps/ctrlProp1351.xml"/><Relationship Id="rId1207" Type="http://schemas.openxmlformats.org/officeDocument/2006/relationships/ctrlProp" Target="../ctrlProps/ctrlProp1365.xml"/><Relationship Id="rId216" Type="http://schemas.openxmlformats.org/officeDocument/2006/relationships/ctrlProp" Target="../ctrlProps/ctrlProp374.xml"/><Relationship Id="rId423" Type="http://schemas.openxmlformats.org/officeDocument/2006/relationships/ctrlProp" Target="../ctrlProps/ctrlProp581.xml"/><Relationship Id="rId868" Type="http://schemas.openxmlformats.org/officeDocument/2006/relationships/ctrlProp" Target="../ctrlProps/ctrlProp1026.xml"/><Relationship Id="rId1053" Type="http://schemas.openxmlformats.org/officeDocument/2006/relationships/ctrlProp" Target="../ctrlProps/ctrlProp1211.xml"/><Relationship Id="rId1260" Type="http://schemas.openxmlformats.org/officeDocument/2006/relationships/ctrlProp" Target="../ctrlProps/ctrlProp1418.xml"/><Relationship Id="rId630" Type="http://schemas.openxmlformats.org/officeDocument/2006/relationships/ctrlProp" Target="../ctrlProps/ctrlProp788.xml"/><Relationship Id="rId728" Type="http://schemas.openxmlformats.org/officeDocument/2006/relationships/ctrlProp" Target="../ctrlProps/ctrlProp886.xml"/><Relationship Id="rId935" Type="http://schemas.openxmlformats.org/officeDocument/2006/relationships/ctrlProp" Target="../ctrlProps/ctrlProp1093.xml"/><Relationship Id="rId64" Type="http://schemas.openxmlformats.org/officeDocument/2006/relationships/ctrlProp" Target="../ctrlProps/ctrlProp222.xml"/><Relationship Id="rId367" Type="http://schemas.openxmlformats.org/officeDocument/2006/relationships/ctrlProp" Target="../ctrlProps/ctrlProp525.xml"/><Relationship Id="rId574" Type="http://schemas.openxmlformats.org/officeDocument/2006/relationships/ctrlProp" Target="../ctrlProps/ctrlProp732.xml"/><Relationship Id="rId1120" Type="http://schemas.openxmlformats.org/officeDocument/2006/relationships/ctrlProp" Target="../ctrlProps/ctrlProp1278.xml"/><Relationship Id="rId1218" Type="http://schemas.openxmlformats.org/officeDocument/2006/relationships/ctrlProp" Target="../ctrlProps/ctrlProp1376.xml"/><Relationship Id="rId227" Type="http://schemas.openxmlformats.org/officeDocument/2006/relationships/ctrlProp" Target="../ctrlProps/ctrlProp385.xml"/><Relationship Id="rId781" Type="http://schemas.openxmlformats.org/officeDocument/2006/relationships/ctrlProp" Target="../ctrlProps/ctrlProp939.xml"/><Relationship Id="rId879" Type="http://schemas.openxmlformats.org/officeDocument/2006/relationships/ctrlProp" Target="../ctrlProps/ctrlProp1037.xml"/><Relationship Id="rId434" Type="http://schemas.openxmlformats.org/officeDocument/2006/relationships/ctrlProp" Target="../ctrlProps/ctrlProp592.xml"/><Relationship Id="rId641" Type="http://schemas.openxmlformats.org/officeDocument/2006/relationships/ctrlProp" Target="../ctrlProps/ctrlProp799.xml"/><Relationship Id="rId739" Type="http://schemas.openxmlformats.org/officeDocument/2006/relationships/ctrlProp" Target="../ctrlProps/ctrlProp897.xml"/><Relationship Id="rId1064" Type="http://schemas.openxmlformats.org/officeDocument/2006/relationships/ctrlProp" Target="../ctrlProps/ctrlProp1222.xml"/><Relationship Id="rId1271" Type="http://schemas.openxmlformats.org/officeDocument/2006/relationships/ctrlProp" Target="../ctrlProps/ctrlProp1429.xml"/><Relationship Id="rId280" Type="http://schemas.openxmlformats.org/officeDocument/2006/relationships/ctrlProp" Target="../ctrlProps/ctrlProp438.xml"/><Relationship Id="rId501" Type="http://schemas.openxmlformats.org/officeDocument/2006/relationships/ctrlProp" Target="../ctrlProps/ctrlProp659.xml"/><Relationship Id="rId946" Type="http://schemas.openxmlformats.org/officeDocument/2006/relationships/ctrlProp" Target="../ctrlProps/ctrlProp1104.xml"/><Relationship Id="rId1131" Type="http://schemas.openxmlformats.org/officeDocument/2006/relationships/ctrlProp" Target="../ctrlProps/ctrlProp1289.xml"/><Relationship Id="rId1229" Type="http://schemas.openxmlformats.org/officeDocument/2006/relationships/ctrlProp" Target="../ctrlProps/ctrlProp1387.xml"/><Relationship Id="rId75" Type="http://schemas.openxmlformats.org/officeDocument/2006/relationships/ctrlProp" Target="../ctrlProps/ctrlProp233.xml"/><Relationship Id="rId140" Type="http://schemas.openxmlformats.org/officeDocument/2006/relationships/ctrlProp" Target="../ctrlProps/ctrlProp298.xml"/><Relationship Id="rId378" Type="http://schemas.openxmlformats.org/officeDocument/2006/relationships/ctrlProp" Target="../ctrlProps/ctrlProp536.xml"/><Relationship Id="rId585" Type="http://schemas.openxmlformats.org/officeDocument/2006/relationships/ctrlProp" Target="../ctrlProps/ctrlProp743.xml"/><Relationship Id="rId792" Type="http://schemas.openxmlformats.org/officeDocument/2006/relationships/ctrlProp" Target="../ctrlProps/ctrlProp950.xml"/><Relationship Id="rId806" Type="http://schemas.openxmlformats.org/officeDocument/2006/relationships/ctrlProp" Target="../ctrlProps/ctrlProp964.xml"/><Relationship Id="rId6" Type="http://schemas.openxmlformats.org/officeDocument/2006/relationships/ctrlProp" Target="../ctrlProps/ctrlProp164.xml"/><Relationship Id="rId238" Type="http://schemas.openxmlformats.org/officeDocument/2006/relationships/ctrlProp" Target="../ctrlProps/ctrlProp396.xml"/><Relationship Id="rId445" Type="http://schemas.openxmlformats.org/officeDocument/2006/relationships/ctrlProp" Target="../ctrlProps/ctrlProp603.xml"/><Relationship Id="rId652" Type="http://schemas.openxmlformats.org/officeDocument/2006/relationships/ctrlProp" Target="../ctrlProps/ctrlProp810.xml"/><Relationship Id="rId1075" Type="http://schemas.openxmlformats.org/officeDocument/2006/relationships/ctrlProp" Target="../ctrlProps/ctrlProp1233.xml"/><Relationship Id="rId1282" Type="http://schemas.openxmlformats.org/officeDocument/2006/relationships/ctrlProp" Target="../ctrlProps/ctrlProp1440.xml"/><Relationship Id="rId291" Type="http://schemas.openxmlformats.org/officeDocument/2006/relationships/ctrlProp" Target="../ctrlProps/ctrlProp449.xml"/><Relationship Id="rId305" Type="http://schemas.openxmlformats.org/officeDocument/2006/relationships/ctrlProp" Target="../ctrlProps/ctrlProp463.xml"/><Relationship Id="rId512" Type="http://schemas.openxmlformats.org/officeDocument/2006/relationships/ctrlProp" Target="../ctrlProps/ctrlProp670.xml"/><Relationship Id="rId957" Type="http://schemas.openxmlformats.org/officeDocument/2006/relationships/ctrlProp" Target="../ctrlProps/ctrlProp1115.xml"/><Relationship Id="rId1142" Type="http://schemas.openxmlformats.org/officeDocument/2006/relationships/ctrlProp" Target="../ctrlProps/ctrlProp1300.xml"/><Relationship Id="rId86" Type="http://schemas.openxmlformats.org/officeDocument/2006/relationships/ctrlProp" Target="../ctrlProps/ctrlProp244.xml"/><Relationship Id="rId151" Type="http://schemas.openxmlformats.org/officeDocument/2006/relationships/ctrlProp" Target="../ctrlProps/ctrlProp309.xml"/><Relationship Id="rId389" Type="http://schemas.openxmlformats.org/officeDocument/2006/relationships/ctrlProp" Target="../ctrlProps/ctrlProp547.xml"/><Relationship Id="rId596" Type="http://schemas.openxmlformats.org/officeDocument/2006/relationships/ctrlProp" Target="../ctrlProps/ctrlProp754.xml"/><Relationship Id="rId817" Type="http://schemas.openxmlformats.org/officeDocument/2006/relationships/ctrlProp" Target="../ctrlProps/ctrlProp975.xml"/><Relationship Id="rId1002" Type="http://schemas.openxmlformats.org/officeDocument/2006/relationships/ctrlProp" Target="../ctrlProps/ctrlProp1160.xml"/><Relationship Id="rId249" Type="http://schemas.openxmlformats.org/officeDocument/2006/relationships/ctrlProp" Target="../ctrlProps/ctrlProp407.xml"/><Relationship Id="rId456" Type="http://schemas.openxmlformats.org/officeDocument/2006/relationships/ctrlProp" Target="../ctrlProps/ctrlProp614.xml"/><Relationship Id="rId663" Type="http://schemas.openxmlformats.org/officeDocument/2006/relationships/ctrlProp" Target="../ctrlProps/ctrlProp821.xml"/><Relationship Id="rId870" Type="http://schemas.openxmlformats.org/officeDocument/2006/relationships/ctrlProp" Target="../ctrlProps/ctrlProp1028.xml"/><Relationship Id="rId1086" Type="http://schemas.openxmlformats.org/officeDocument/2006/relationships/ctrlProp" Target="../ctrlProps/ctrlProp1244.xml"/><Relationship Id="rId1293" Type="http://schemas.openxmlformats.org/officeDocument/2006/relationships/ctrlProp" Target="../ctrlProps/ctrlProp1451.xml"/><Relationship Id="rId1307" Type="http://schemas.openxmlformats.org/officeDocument/2006/relationships/ctrlProp" Target="../ctrlProps/ctrlProp1465.xml"/><Relationship Id="rId13" Type="http://schemas.openxmlformats.org/officeDocument/2006/relationships/ctrlProp" Target="../ctrlProps/ctrlProp171.xml"/><Relationship Id="rId109" Type="http://schemas.openxmlformats.org/officeDocument/2006/relationships/ctrlProp" Target="../ctrlProps/ctrlProp267.xml"/><Relationship Id="rId316" Type="http://schemas.openxmlformats.org/officeDocument/2006/relationships/ctrlProp" Target="../ctrlProps/ctrlProp474.xml"/><Relationship Id="rId523" Type="http://schemas.openxmlformats.org/officeDocument/2006/relationships/ctrlProp" Target="../ctrlProps/ctrlProp681.xml"/><Relationship Id="rId968" Type="http://schemas.openxmlformats.org/officeDocument/2006/relationships/ctrlProp" Target="../ctrlProps/ctrlProp1126.xml"/><Relationship Id="rId1153" Type="http://schemas.openxmlformats.org/officeDocument/2006/relationships/ctrlProp" Target="../ctrlProps/ctrlProp1311.xml"/><Relationship Id="rId97" Type="http://schemas.openxmlformats.org/officeDocument/2006/relationships/ctrlProp" Target="../ctrlProps/ctrlProp255.xml"/><Relationship Id="rId730" Type="http://schemas.openxmlformats.org/officeDocument/2006/relationships/ctrlProp" Target="../ctrlProps/ctrlProp888.xml"/><Relationship Id="rId828" Type="http://schemas.openxmlformats.org/officeDocument/2006/relationships/ctrlProp" Target="../ctrlProps/ctrlProp986.xml"/><Relationship Id="rId1013" Type="http://schemas.openxmlformats.org/officeDocument/2006/relationships/ctrlProp" Target="../ctrlProps/ctrlProp1171.xml"/><Relationship Id="rId162" Type="http://schemas.openxmlformats.org/officeDocument/2006/relationships/ctrlProp" Target="../ctrlProps/ctrlProp320.xml"/><Relationship Id="rId467" Type="http://schemas.openxmlformats.org/officeDocument/2006/relationships/ctrlProp" Target="../ctrlProps/ctrlProp625.xml"/><Relationship Id="rId1097" Type="http://schemas.openxmlformats.org/officeDocument/2006/relationships/ctrlProp" Target="../ctrlProps/ctrlProp1255.xml"/><Relationship Id="rId1220" Type="http://schemas.openxmlformats.org/officeDocument/2006/relationships/ctrlProp" Target="../ctrlProps/ctrlProp1378.xml"/><Relationship Id="rId1318" Type="http://schemas.openxmlformats.org/officeDocument/2006/relationships/ctrlProp" Target="../ctrlProps/ctrlProp1476.xml"/><Relationship Id="rId674" Type="http://schemas.openxmlformats.org/officeDocument/2006/relationships/ctrlProp" Target="../ctrlProps/ctrlProp832.xml"/><Relationship Id="rId881" Type="http://schemas.openxmlformats.org/officeDocument/2006/relationships/ctrlProp" Target="../ctrlProps/ctrlProp1039.xml"/><Relationship Id="rId979" Type="http://schemas.openxmlformats.org/officeDocument/2006/relationships/ctrlProp" Target="../ctrlProps/ctrlProp1137.xml"/><Relationship Id="rId24" Type="http://schemas.openxmlformats.org/officeDocument/2006/relationships/ctrlProp" Target="../ctrlProps/ctrlProp182.xml"/><Relationship Id="rId327" Type="http://schemas.openxmlformats.org/officeDocument/2006/relationships/ctrlProp" Target="../ctrlProps/ctrlProp485.xml"/><Relationship Id="rId534" Type="http://schemas.openxmlformats.org/officeDocument/2006/relationships/ctrlProp" Target="../ctrlProps/ctrlProp692.xml"/><Relationship Id="rId741" Type="http://schemas.openxmlformats.org/officeDocument/2006/relationships/ctrlProp" Target="../ctrlProps/ctrlProp899.xml"/><Relationship Id="rId839" Type="http://schemas.openxmlformats.org/officeDocument/2006/relationships/ctrlProp" Target="../ctrlProps/ctrlProp997.xml"/><Relationship Id="rId1164" Type="http://schemas.openxmlformats.org/officeDocument/2006/relationships/ctrlProp" Target="../ctrlProps/ctrlProp1322.xml"/><Relationship Id="rId173" Type="http://schemas.openxmlformats.org/officeDocument/2006/relationships/ctrlProp" Target="../ctrlProps/ctrlProp331.xml"/><Relationship Id="rId380" Type="http://schemas.openxmlformats.org/officeDocument/2006/relationships/ctrlProp" Target="../ctrlProps/ctrlProp538.xml"/><Relationship Id="rId601" Type="http://schemas.openxmlformats.org/officeDocument/2006/relationships/ctrlProp" Target="../ctrlProps/ctrlProp759.xml"/><Relationship Id="rId1024" Type="http://schemas.openxmlformats.org/officeDocument/2006/relationships/ctrlProp" Target="../ctrlProps/ctrlProp1182.xml"/><Relationship Id="rId1231" Type="http://schemas.openxmlformats.org/officeDocument/2006/relationships/ctrlProp" Target="../ctrlProps/ctrlProp1389.xml"/><Relationship Id="rId240" Type="http://schemas.openxmlformats.org/officeDocument/2006/relationships/ctrlProp" Target="../ctrlProps/ctrlProp398.xml"/><Relationship Id="rId478" Type="http://schemas.openxmlformats.org/officeDocument/2006/relationships/ctrlProp" Target="../ctrlProps/ctrlProp636.xml"/><Relationship Id="rId685" Type="http://schemas.openxmlformats.org/officeDocument/2006/relationships/ctrlProp" Target="../ctrlProps/ctrlProp843.xml"/><Relationship Id="rId892" Type="http://schemas.openxmlformats.org/officeDocument/2006/relationships/ctrlProp" Target="../ctrlProps/ctrlProp1050.xml"/><Relationship Id="rId906" Type="http://schemas.openxmlformats.org/officeDocument/2006/relationships/ctrlProp" Target="../ctrlProps/ctrlProp1064.xml"/><Relationship Id="rId35" Type="http://schemas.openxmlformats.org/officeDocument/2006/relationships/ctrlProp" Target="../ctrlProps/ctrlProp193.xml"/><Relationship Id="rId100" Type="http://schemas.openxmlformats.org/officeDocument/2006/relationships/ctrlProp" Target="../ctrlProps/ctrlProp258.xml"/><Relationship Id="rId338" Type="http://schemas.openxmlformats.org/officeDocument/2006/relationships/ctrlProp" Target="../ctrlProps/ctrlProp496.xml"/><Relationship Id="rId545" Type="http://schemas.openxmlformats.org/officeDocument/2006/relationships/ctrlProp" Target="../ctrlProps/ctrlProp703.xml"/><Relationship Id="rId752" Type="http://schemas.openxmlformats.org/officeDocument/2006/relationships/ctrlProp" Target="../ctrlProps/ctrlProp910.xml"/><Relationship Id="rId1175" Type="http://schemas.openxmlformats.org/officeDocument/2006/relationships/ctrlProp" Target="../ctrlProps/ctrlProp1333.xml"/><Relationship Id="rId184" Type="http://schemas.openxmlformats.org/officeDocument/2006/relationships/ctrlProp" Target="../ctrlProps/ctrlProp342.xml"/><Relationship Id="rId391" Type="http://schemas.openxmlformats.org/officeDocument/2006/relationships/ctrlProp" Target="../ctrlProps/ctrlProp549.xml"/><Relationship Id="rId405" Type="http://schemas.openxmlformats.org/officeDocument/2006/relationships/ctrlProp" Target="../ctrlProps/ctrlProp563.xml"/><Relationship Id="rId612" Type="http://schemas.openxmlformats.org/officeDocument/2006/relationships/ctrlProp" Target="../ctrlProps/ctrlProp770.xml"/><Relationship Id="rId1035" Type="http://schemas.openxmlformats.org/officeDocument/2006/relationships/ctrlProp" Target="../ctrlProps/ctrlProp1193.xml"/><Relationship Id="rId1242" Type="http://schemas.openxmlformats.org/officeDocument/2006/relationships/ctrlProp" Target="../ctrlProps/ctrlProp1400.xml"/><Relationship Id="rId251" Type="http://schemas.openxmlformats.org/officeDocument/2006/relationships/ctrlProp" Target="../ctrlProps/ctrlProp409.xml"/><Relationship Id="rId489" Type="http://schemas.openxmlformats.org/officeDocument/2006/relationships/ctrlProp" Target="../ctrlProps/ctrlProp647.xml"/><Relationship Id="rId696" Type="http://schemas.openxmlformats.org/officeDocument/2006/relationships/ctrlProp" Target="../ctrlProps/ctrlProp854.xml"/><Relationship Id="rId917" Type="http://schemas.openxmlformats.org/officeDocument/2006/relationships/ctrlProp" Target="../ctrlProps/ctrlProp1075.xml"/><Relationship Id="rId1102" Type="http://schemas.openxmlformats.org/officeDocument/2006/relationships/ctrlProp" Target="../ctrlProps/ctrlProp1260.xml"/><Relationship Id="rId46" Type="http://schemas.openxmlformats.org/officeDocument/2006/relationships/ctrlProp" Target="../ctrlProps/ctrlProp204.xml"/><Relationship Id="rId349" Type="http://schemas.openxmlformats.org/officeDocument/2006/relationships/ctrlProp" Target="../ctrlProps/ctrlProp507.xml"/><Relationship Id="rId556" Type="http://schemas.openxmlformats.org/officeDocument/2006/relationships/ctrlProp" Target="../ctrlProps/ctrlProp714.xml"/><Relationship Id="rId763" Type="http://schemas.openxmlformats.org/officeDocument/2006/relationships/ctrlProp" Target="../ctrlProps/ctrlProp921.xml"/><Relationship Id="rId1186" Type="http://schemas.openxmlformats.org/officeDocument/2006/relationships/ctrlProp" Target="../ctrlProps/ctrlProp1344.xml"/><Relationship Id="rId111" Type="http://schemas.openxmlformats.org/officeDocument/2006/relationships/ctrlProp" Target="../ctrlProps/ctrlProp269.xml"/><Relationship Id="rId195" Type="http://schemas.openxmlformats.org/officeDocument/2006/relationships/ctrlProp" Target="../ctrlProps/ctrlProp353.xml"/><Relationship Id="rId209" Type="http://schemas.openxmlformats.org/officeDocument/2006/relationships/ctrlProp" Target="../ctrlProps/ctrlProp367.xml"/><Relationship Id="rId416" Type="http://schemas.openxmlformats.org/officeDocument/2006/relationships/ctrlProp" Target="../ctrlProps/ctrlProp574.xml"/><Relationship Id="rId970" Type="http://schemas.openxmlformats.org/officeDocument/2006/relationships/ctrlProp" Target="../ctrlProps/ctrlProp1128.xml"/><Relationship Id="rId1046" Type="http://schemas.openxmlformats.org/officeDocument/2006/relationships/ctrlProp" Target="../ctrlProps/ctrlProp1204.xml"/><Relationship Id="rId1253" Type="http://schemas.openxmlformats.org/officeDocument/2006/relationships/ctrlProp" Target="../ctrlProps/ctrlProp1411.xml"/><Relationship Id="rId623" Type="http://schemas.openxmlformats.org/officeDocument/2006/relationships/ctrlProp" Target="../ctrlProps/ctrlProp781.xml"/><Relationship Id="rId830" Type="http://schemas.openxmlformats.org/officeDocument/2006/relationships/ctrlProp" Target="../ctrlProps/ctrlProp988.xml"/><Relationship Id="rId928" Type="http://schemas.openxmlformats.org/officeDocument/2006/relationships/ctrlProp" Target="../ctrlProps/ctrlProp1086.xml"/><Relationship Id="rId15" Type="http://schemas.openxmlformats.org/officeDocument/2006/relationships/ctrlProp" Target="../ctrlProps/ctrlProp173.xml"/><Relationship Id="rId57" Type="http://schemas.openxmlformats.org/officeDocument/2006/relationships/ctrlProp" Target="../ctrlProps/ctrlProp215.xml"/><Relationship Id="rId262" Type="http://schemas.openxmlformats.org/officeDocument/2006/relationships/ctrlProp" Target="../ctrlProps/ctrlProp420.xml"/><Relationship Id="rId318" Type="http://schemas.openxmlformats.org/officeDocument/2006/relationships/ctrlProp" Target="../ctrlProps/ctrlProp476.xml"/><Relationship Id="rId525" Type="http://schemas.openxmlformats.org/officeDocument/2006/relationships/ctrlProp" Target="../ctrlProps/ctrlProp683.xml"/><Relationship Id="rId567" Type="http://schemas.openxmlformats.org/officeDocument/2006/relationships/ctrlProp" Target="../ctrlProps/ctrlProp725.xml"/><Relationship Id="rId732" Type="http://schemas.openxmlformats.org/officeDocument/2006/relationships/ctrlProp" Target="../ctrlProps/ctrlProp890.xml"/><Relationship Id="rId1113" Type="http://schemas.openxmlformats.org/officeDocument/2006/relationships/ctrlProp" Target="../ctrlProps/ctrlProp1271.xml"/><Relationship Id="rId1155" Type="http://schemas.openxmlformats.org/officeDocument/2006/relationships/ctrlProp" Target="../ctrlProps/ctrlProp1313.xml"/><Relationship Id="rId1197" Type="http://schemas.openxmlformats.org/officeDocument/2006/relationships/ctrlProp" Target="../ctrlProps/ctrlProp1355.xml"/><Relationship Id="rId1320" Type="http://schemas.openxmlformats.org/officeDocument/2006/relationships/ctrlProp" Target="../ctrlProps/ctrlProp1478.xml"/><Relationship Id="rId99" Type="http://schemas.openxmlformats.org/officeDocument/2006/relationships/ctrlProp" Target="../ctrlProps/ctrlProp257.xml"/><Relationship Id="rId122" Type="http://schemas.openxmlformats.org/officeDocument/2006/relationships/ctrlProp" Target="../ctrlProps/ctrlProp280.xml"/><Relationship Id="rId164" Type="http://schemas.openxmlformats.org/officeDocument/2006/relationships/ctrlProp" Target="../ctrlProps/ctrlProp322.xml"/><Relationship Id="rId371" Type="http://schemas.openxmlformats.org/officeDocument/2006/relationships/ctrlProp" Target="../ctrlProps/ctrlProp529.xml"/><Relationship Id="rId774" Type="http://schemas.openxmlformats.org/officeDocument/2006/relationships/ctrlProp" Target="../ctrlProps/ctrlProp932.xml"/><Relationship Id="rId981" Type="http://schemas.openxmlformats.org/officeDocument/2006/relationships/ctrlProp" Target="../ctrlProps/ctrlProp1139.xml"/><Relationship Id="rId1015" Type="http://schemas.openxmlformats.org/officeDocument/2006/relationships/ctrlProp" Target="../ctrlProps/ctrlProp1173.xml"/><Relationship Id="rId1057" Type="http://schemas.openxmlformats.org/officeDocument/2006/relationships/ctrlProp" Target="../ctrlProps/ctrlProp1215.xml"/><Relationship Id="rId1222" Type="http://schemas.openxmlformats.org/officeDocument/2006/relationships/ctrlProp" Target="../ctrlProps/ctrlProp1380.xml"/><Relationship Id="rId427" Type="http://schemas.openxmlformats.org/officeDocument/2006/relationships/ctrlProp" Target="../ctrlProps/ctrlProp585.xml"/><Relationship Id="rId469" Type="http://schemas.openxmlformats.org/officeDocument/2006/relationships/ctrlProp" Target="../ctrlProps/ctrlProp627.xml"/><Relationship Id="rId634" Type="http://schemas.openxmlformats.org/officeDocument/2006/relationships/ctrlProp" Target="../ctrlProps/ctrlProp792.xml"/><Relationship Id="rId676" Type="http://schemas.openxmlformats.org/officeDocument/2006/relationships/ctrlProp" Target="../ctrlProps/ctrlProp834.xml"/><Relationship Id="rId841" Type="http://schemas.openxmlformats.org/officeDocument/2006/relationships/ctrlProp" Target="../ctrlProps/ctrlProp999.xml"/><Relationship Id="rId883" Type="http://schemas.openxmlformats.org/officeDocument/2006/relationships/ctrlProp" Target="../ctrlProps/ctrlProp1041.xml"/><Relationship Id="rId1099" Type="http://schemas.openxmlformats.org/officeDocument/2006/relationships/ctrlProp" Target="../ctrlProps/ctrlProp1257.xml"/><Relationship Id="rId1264" Type="http://schemas.openxmlformats.org/officeDocument/2006/relationships/ctrlProp" Target="../ctrlProps/ctrlProp1422.xml"/><Relationship Id="rId26" Type="http://schemas.openxmlformats.org/officeDocument/2006/relationships/ctrlProp" Target="../ctrlProps/ctrlProp184.xml"/><Relationship Id="rId231" Type="http://schemas.openxmlformats.org/officeDocument/2006/relationships/ctrlProp" Target="../ctrlProps/ctrlProp389.xml"/><Relationship Id="rId273" Type="http://schemas.openxmlformats.org/officeDocument/2006/relationships/ctrlProp" Target="../ctrlProps/ctrlProp431.xml"/><Relationship Id="rId329" Type="http://schemas.openxmlformats.org/officeDocument/2006/relationships/ctrlProp" Target="../ctrlProps/ctrlProp487.xml"/><Relationship Id="rId480" Type="http://schemas.openxmlformats.org/officeDocument/2006/relationships/ctrlProp" Target="../ctrlProps/ctrlProp638.xml"/><Relationship Id="rId536" Type="http://schemas.openxmlformats.org/officeDocument/2006/relationships/ctrlProp" Target="../ctrlProps/ctrlProp694.xml"/><Relationship Id="rId701" Type="http://schemas.openxmlformats.org/officeDocument/2006/relationships/ctrlProp" Target="../ctrlProps/ctrlProp859.xml"/><Relationship Id="rId939" Type="http://schemas.openxmlformats.org/officeDocument/2006/relationships/ctrlProp" Target="../ctrlProps/ctrlProp1097.xml"/><Relationship Id="rId1124" Type="http://schemas.openxmlformats.org/officeDocument/2006/relationships/ctrlProp" Target="../ctrlProps/ctrlProp1282.xml"/><Relationship Id="rId1166" Type="http://schemas.openxmlformats.org/officeDocument/2006/relationships/ctrlProp" Target="../ctrlProps/ctrlProp1324.xml"/><Relationship Id="rId68" Type="http://schemas.openxmlformats.org/officeDocument/2006/relationships/ctrlProp" Target="../ctrlProps/ctrlProp226.xml"/><Relationship Id="rId133" Type="http://schemas.openxmlformats.org/officeDocument/2006/relationships/ctrlProp" Target="../ctrlProps/ctrlProp291.xml"/><Relationship Id="rId175" Type="http://schemas.openxmlformats.org/officeDocument/2006/relationships/ctrlProp" Target="../ctrlProps/ctrlProp333.xml"/><Relationship Id="rId340" Type="http://schemas.openxmlformats.org/officeDocument/2006/relationships/ctrlProp" Target="../ctrlProps/ctrlProp498.xml"/><Relationship Id="rId578" Type="http://schemas.openxmlformats.org/officeDocument/2006/relationships/ctrlProp" Target="../ctrlProps/ctrlProp736.xml"/><Relationship Id="rId743" Type="http://schemas.openxmlformats.org/officeDocument/2006/relationships/ctrlProp" Target="../ctrlProps/ctrlProp901.xml"/><Relationship Id="rId785" Type="http://schemas.openxmlformats.org/officeDocument/2006/relationships/ctrlProp" Target="../ctrlProps/ctrlProp943.xml"/><Relationship Id="rId950" Type="http://schemas.openxmlformats.org/officeDocument/2006/relationships/ctrlProp" Target="../ctrlProps/ctrlProp1108.xml"/><Relationship Id="rId992" Type="http://schemas.openxmlformats.org/officeDocument/2006/relationships/ctrlProp" Target="../ctrlProps/ctrlProp1150.xml"/><Relationship Id="rId1026" Type="http://schemas.openxmlformats.org/officeDocument/2006/relationships/ctrlProp" Target="../ctrlProps/ctrlProp1184.xml"/><Relationship Id="rId200" Type="http://schemas.openxmlformats.org/officeDocument/2006/relationships/ctrlProp" Target="../ctrlProps/ctrlProp358.xml"/><Relationship Id="rId382" Type="http://schemas.openxmlformats.org/officeDocument/2006/relationships/ctrlProp" Target="../ctrlProps/ctrlProp540.xml"/><Relationship Id="rId438" Type="http://schemas.openxmlformats.org/officeDocument/2006/relationships/ctrlProp" Target="../ctrlProps/ctrlProp596.xml"/><Relationship Id="rId603" Type="http://schemas.openxmlformats.org/officeDocument/2006/relationships/ctrlProp" Target="../ctrlProps/ctrlProp761.xml"/><Relationship Id="rId645" Type="http://schemas.openxmlformats.org/officeDocument/2006/relationships/ctrlProp" Target="../ctrlProps/ctrlProp803.xml"/><Relationship Id="rId687" Type="http://schemas.openxmlformats.org/officeDocument/2006/relationships/ctrlProp" Target="../ctrlProps/ctrlProp845.xml"/><Relationship Id="rId810" Type="http://schemas.openxmlformats.org/officeDocument/2006/relationships/ctrlProp" Target="../ctrlProps/ctrlProp968.xml"/><Relationship Id="rId852" Type="http://schemas.openxmlformats.org/officeDocument/2006/relationships/ctrlProp" Target="../ctrlProps/ctrlProp1010.xml"/><Relationship Id="rId908" Type="http://schemas.openxmlformats.org/officeDocument/2006/relationships/ctrlProp" Target="../ctrlProps/ctrlProp1066.xml"/><Relationship Id="rId1068" Type="http://schemas.openxmlformats.org/officeDocument/2006/relationships/ctrlProp" Target="../ctrlProps/ctrlProp1226.xml"/><Relationship Id="rId1233" Type="http://schemas.openxmlformats.org/officeDocument/2006/relationships/ctrlProp" Target="../ctrlProps/ctrlProp1391.xml"/><Relationship Id="rId1275" Type="http://schemas.openxmlformats.org/officeDocument/2006/relationships/ctrlProp" Target="../ctrlProps/ctrlProp1433.xml"/><Relationship Id="rId242" Type="http://schemas.openxmlformats.org/officeDocument/2006/relationships/ctrlProp" Target="../ctrlProps/ctrlProp400.xml"/><Relationship Id="rId284" Type="http://schemas.openxmlformats.org/officeDocument/2006/relationships/ctrlProp" Target="../ctrlProps/ctrlProp442.xml"/><Relationship Id="rId491" Type="http://schemas.openxmlformats.org/officeDocument/2006/relationships/ctrlProp" Target="../ctrlProps/ctrlProp649.xml"/><Relationship Id="rId505" Type="http://schemas.openxmlformats.org/officeDocument/2006/relationships/ctrlProp" Target="../ctrlProps/ctrlProp663.xml"/><Relationship Id="rId712" Type="http://schemas.openxmlformats.org/officeDocument/2006/relationships/ctrlProp" Target="../ctrlProps/ctrlProp870.xml"/><Relationship Id="rId894" Type="http://schemas.openxmlformats.org/officeDocument/2006/relationships/ctrlProp" Target="../ctrlProps/ctrlProp1052.xml"/><Relationship Id="rId1135" Type="http://schemas.openxmlformats.org/officeDocument/2006/relationships/ctrlProp" Target="../ctrlProps/ctrlProp1293.xml"/><Relationship Id="rId1177" Type="http://schemas.openxmlformats.org/officeDocument/2006/relationships/ctrlProp" Target="../ctrlProps/ctrlProp1335.xml"/><Relationship Id="rId1300" Type="http://schemas.openxmlformats.org/officeDocument/2006/relationships/ctrlProp" Target="../ctrlProps/ctrlProp1458.xml"/><Relationship Id="rId37" Type="http://schemas.openxmlformats.org/officeDocument/2006/relationships/ctrlProp" Target="../ctrlProps/ctrlProp195.xml"/><Relationship Id="rId79" Type="http://schemas.openxmlformats.org/officeDocument/2006/relationships/ctrlProp" Target="../ctrlProps/ctrlProp237.xml"/><Relationship Id="rId102" Type="http://schemas.openxmlformats.org/officeDocument/2006/relationships/ctrlProp" Target="../ctrlProps/ctrlProp260.xml"/><Relationship Id="rId144" Type="http://schemas.openxmlformats.org/officeDocument/2006/relationships/ctrlProp" Target="../ctrlProps/ctrlProp302.xml"/><Relationship Id="rId547" Type="http://schemas.openxmlformats.org/officeDocument/2006/relationships/ctrlProp" Target="../ctrlProps/ctrlProp705.xml"/><Relationship Id="rId589" Type="http://schemas.openxmlformats.org/officeDocument/2006/relationships/ctrlProp" Target="../ctrlProps/ctrlProp747.xml"/><Relationship Id="rId754" Type="http://schemas.openxmlformats.org/officeDocument/2006/relationships/ctrlProp" Target="../ctrlProps/ctrlProp912.xml"/><Relationship Id="rId796" Type="http://schemas.openxmlformats.org/officeDocument/2006/relationships/ctrlProp" Target="../ctrlProps/ctrlProp954.xml"/><Relationship Id="rId961" Type="http://schemas.openxmlformats.org/officeDocument/2006/relationships/ctrlProp" Target="../ctrlProps/ctrlProp1119.xml"/><Relationship Id="rId1202" Type="http://schemas.openxmlformats.org/officeDocument/2006/relationships/ctrlProp" Target="../ctrlProps/ctrlProp1360.xml"/><Relationship Id="rId90" Type="http://schemas.openxmlformats.org/officeDocument/2006/relationships/ctrlProp" Target="../ctrlProps/ctrlProp248.xml"/><Relationship Id="rId186" Type="http://schemas.openxmlformats.org/officeDocument/2006/relationships/ctrlProp" Target="../ctrlProps/ctrlProp344.xml"/><Relationship Id="rId351" Type="http://schemas.openxmlformats.org/officeDocument/2006/relationships/ctrlProp" Target="../ctrlProps/ctrlProp509.xml"/><Relationship Id="rId393" Type="http://schemas.openxmlformats.org/officeDocument/2006/relationships/ctrlProp" Target="../ctrlProps/ctrlProp551.xml"/><Relationship Id="rId407" Type="http://schemas.openxmlformats.org/officeDocument/2006/relationships/ctrlProp" Target="../ctrlProps/ctrlProp565.xml"/><Relationship Id="rId449" Type="http://schemas.openxmlformats.org/officeDocument/2006/relationships/ctrlProp" Target="../ctrlProps/ctrlProp607.xml"/><Relationship Id="rId614" Type="http://schemas.openxmlformats.org/officeDocument/2006/relationships/ctrlProp" Target="../ctrlProps/ctrlProp772.xml"/><Relationship Id="rId656" Type="http://schemas.openxmlformats.org/officeDocument/2006/relationships/ctrlProp" Target="../ctrlProps/ctrlProp814.xml"/><Relationship Id="rId821" Type="http://schemas.openxmlformats.org/officeDocument/2006/relationships/ctrlProp" Target="../ctrlProps/ctrlProp979.xml"/><Relationship Id="rId863" Type="http://schemas.openxmlformats.org/officeDocument/2006/relationships/ctrlProp" Target="../ctrlProps/ctrlProp1021.xml"/><Relationship Id="rId1037" Type="http://schemas.openxmlformats.org/officeDocument/2006/relationships/ctrlProp" Target="../ctrlProps/ctrlProp1195.xml"/><Relationship Id="rId1079" Type="http://schemas.openxmlformats.org/officeDocument/2006/relationships/ctrlProp" Target="../ctrlProps/ctrlProp1237.xml"/><Relationship Id="rId1244" Type="http://schemas.openxmlformats.org/officeDocument/2006/relationships/ctrlProp" Target="../ctrlProps/ctrlProp1402.xml"/><Relationship Id="rId1286" Type="http://schemas.openxmlformats.org/officeDocument/2006/relationships/ctrlProp" Target="../ctrlProps/ctrlProp1444.xml"/><Relationship Id="rId211" Type="http://schemas.openxmlformats.org/officeDocument/2006/relationships/ctrlProp" Target="../ctrlProps/ctrlProp369.xml"/><Relationship Id="rId253" Type="http://schemas.openxmlformats.org/officeDocument/2006/relationships/ctrlProp" Target="../ctrlProps/ctrlProp411.xml"/><Relationship Id="rId295" Type="http://schemas.openxmlformats.org/officeDocument/2006/relationships/ctrlProp" Target="../ctrlProps/ctrlProp453.xml"/><Relationship Id="rId309" Type="http://schemas.openxmlformats.org/officeDocument/2006/relationships/ctrlProp" Target="../ctrlProps/ctrlProp467.xml"/><Relationship Id="rId460" Type="http://schemas.openxmlformats.org/officeDocument/2006/relationships/ctrlProp" Target="../ctrlProps/ctrlProp618.xml"/><Relationship Id="rId516" Type="http://schemas.openxmlformats.org/officeDocument/2006/relationships/ctrlProp" Target="../ctrlProps/ctrlProp674.xml"/><Relationship Id="rId698" Type="http://schemas.openxmlformats.org/officeDocument/2006/relationships/ctrlProp" Target="../ctrlProps/ctrlProp856.xml"/><Relationship Id="rId919" Type="http://schemas.openxmlformats.org/officeDocument/2006/relationships/ctrlProp" Target="../ctrlProps/ctrlProp1077.xml"/><Relationship Id="rId1090" Type="http://schemas.openxmlformats.org/officeDocument/2006/relationships/ctrlProp" Target="../ctrlProps/ctrlProp1248.xml"/><Relationship Id="rId1104" Type="http://schemas.openxmlformats.org/officeDocument/2006/relationships/ctrlProp" Target="../ctrlProps/ctrlProp1262.xml"/><Relationship Id="rId1146" Type="http://schemas.openxmlformats.org/officeDocument/2006/relationships/ctrlProp" Target="../ctrlProps/ctrlProp1304.xml"/><Relationship Id="rId1311" Type="http://schemas.openxmlformats.org/officeDocument/2006/relationships/ctrlProp" Target="../ctrlProps/ctrlProp1469.xml"/><Relationship Id="rId48" Type="http://schemas.openxmlformats.org/officeDocument/2006/relationships/ctrlProp" Target="../ctrlProps/ctrlProp206.xml"/><Relationship Id="rId113" Type="http://schemas.openxmlformats.org/officeDocument/2006/relationships/ctrlProp" Target="../ctrlProps/ctrlProp271.xml"/><Relationship Id="rId320" Type="http://schemas.openxmlformats.org/officeDocument/2006/relationships/ctrlProp" Target="../ctrlProps/ctrlProp478.xml"/><Relationship Id="rId558" Type="http://schemas.openxmlformats.org/officeDocument/2006/relationships/ctrlProp" Target="../ctrlProps/ctrlProp716.xml"/><Relationship Id="rId723" Type="http://schemas.openxmlformats.org/officeDocument/2006/relationships/ctrlProp" Target="../ctrlProps/ctrlProp881.xml"/><Relationship Id="rId765" Type="http://schemas.openxmlformats.org/officeDocument/2006/relationships/ctrlProp" Target="../ctrlProps/ctrlProp923.xml"/><Relationship Id="rId930" Type="http://schemas.openxmlformats.org/officeDocument/2006/relationships/ctrlProp" Target="../ctrlProps/ctrlProp1088.xml"/><Relationship Id="rId972" Type="http://schemas.openxmlformats.org/officeDocument/2006/relationships/ctrlProp" Target="../ctrlProps/ctrlProp1130.xml"/><Relationship Id="rId1006" Type="http://schemas.openxmlformats.org/officeDocument/2006/relationships/ctrlProp" Target="../ctrlProps/ctrlProp1164.xml"/><Relationship Id="rId1188" Type="http://schemas.openxmlformats.org/officeDocument/2006/relationships/ctrlProp" Target="../ctrlProps/ctrlProp1346.xml"/><Relationship Id="rId155" Type="http://schemas.openxmlformats.org/officeDocument/2006/relationships/ctrlProp" Target="../ctrlProps/ctrlProp313.xml"/><Relationship Id="rId197" Type="http://schemas.openxmlformats.org/officeDocument/2006/relationships/ctrlProp" Target="../ctrlProps/ctrlProp355.xml"/><Relationship Id="rId362" Type="http://schemas.openxmlformats.org/officeDocument/2006/relationships/ctrlProp" Target="../ctrlProps/ctrlProp520.xml"/><Relationship Id="rId418" Type="http://schemas.openxmlformats.org/officeDocument/2006/relationships/ctrlProp" Target="../ctrlProps/ctrlProp576.xml"/><Relationship Id="rId625" Type="http://schemas.openxmlformats.org/officeDocument/2006/relationships/ctrlProp" Target="../ctrlProps/ctrlProp783.xml"/><Relationship Id="rId832" Type="http://schemas.openxmlformats.org/officeDocument/2006/relationships/ctrlProp" Target="../ctrlProps/ctrlProp990.xml"/><Relationship Id="rId1048" Type="http://schemas.openxmlformats.org/officeDocument/2006/relationships/ctrlProp" Target="../ctrlProps/ctrlProp1206.xml"/><Relationship Id="rId1213" Type="http://schemas.openxmlformats.org/officeDocument/2006/relationships/ctrlProp" Target="../ctrlProps/ctrlProp1371.xml"/><Relationship Id="rId1255" Type="http://schemas.openxmlformats.org/officeDocument/2006/relationships/ctrlProp" Target="../ctrlProps/ctrlProp1413.xml"/><Relationship Id="rId1297" Type="http://schemas.openxmlformats.org/officeDocument/2006/relationships/ctrlProp" Target="../ctrlProps/ctrlProp1455.xml"/><Relationship Id="rId222" Type="http://schemas.openxmlformats.org/officeDocument/2006/relationships/ctrlProp" Target="../ctrlProps/ctrlProp380.xml"/><Relationship Id="rId264" Type="http://schemas.openxmlformats.org/officeDocument/2006/relationships/ctrlProp" Target="../ctrlProps/ctrlProp422.xml"/><Relationship Id="rId471" Type="http://schemas.openxmlformats.org/officeDocument/2006/relationships/ctrlProp" Target="../ctrlProps/ctrlProp629.xml"/><Relationship Id="rId667" Type="http://schemas.openxmlformats.org/officeDocument/2006/relationships/ctrlProp" Target="../ctrlProps/ctrlProp825.xml"/><Relationship Id="rId874" Type="http://schemas.openxmlformats.org/officeDocument/2006/relationships/ctrlProp" Target="../ctrlProps/ctrlProp1032.xml"/><Relationship Id="rId1115" Type="http://schemas.openxmlformats.org/officeDocument/2006/relationships/ctrlProp" Target="../ctrlProps/ctrlProp1273.xml"/><Relationship Id="rId1322" Type="http://schemas.openxmlformats.org/officeDocument/2006/relationships/ctrlProp" Target="../ctrlProps/ctrlProp1480.xml"/><Relationship Id="rId17" Type="http://schemas.openxmlformats.org/officeDocument/2006/relationships/ctrlProp" Target="../ctrlProps/ctrlProp175.xml"/><Relationship Id="rId59" Type="http://schemas.openxmlformats.org/officeDocument/2006/relationships/ctrlProp" Target="../ctrlProps/ctrlProp217.xml"/><Relationship Id="rId124" Type="http://schemas.openxmlformats.org/officeDocument/2006/relationships/ctrlProp" Target="../ctrlProps/ctrlProp282.xml"/><Relationship Id="rId527" Type="http://schemas.openxmlformats.org/officeDocument/2006/relationships/ctrlProp" Target="../ctrlProps/ctrlProp685.xml"/><Relationship Id="rId569" Type="http://schemas.openxmlformats.org/officeDocument/2006/relationships/ctrlProp" Target="../ctrlProps/ctrlProp727.xml"/><Relationship Id="rId734" Type="http://schemas.openxmlformats.org/officeDocument/2006/relationships/ctrlProp" Target="../ctrlProps/ctrlProp892.xml"/><Relationship Id="rId776" Type="http://schemas.openxmlformats.org/officeDocument/2006/relationships/ctrlProp" Target="../ctrlProps/ctrlProp934.xml"/><Relationship Id="rId941" Type="http://schemas.openxmlformats.org/officeDocument/2006/relationships/ctrlProp" Target="../ctrlProps/ctrlProp1099.xml"/><Relationship Id="rId983" Type="http://schemas.openxmlformats.org/officeDocument/2006/relationships/ctrlProp" Target="../ctrlProps/ctrlProp1141.xml"/><Relationship Id="rId1157" Type="http://schemas.openxmlformats.org/officeDocument/2006/relationships/ctrlProp" Target="../ctrlProps/ctrlProp1315.xml"/><Relationship Id="rId1199" Type="http://schemas.openxmlformats.org/officeDocument/2006/relationships/ctrlProp" Target="../ctrlProps/ctrlProp1357.xml"/><Relationship Id="rId70" Type="http://schemas.openxmlformats.org/officeDocument/2006/relationships/ctrlProp" Target="../ctrlProps/ctrlProp228.xml"/><Relationship Id="rId166" Type="http://schemas.openxmlformats.org/officeDocument/2006/relationships/ctrlProp" Target="../ctrlProps/ctrlProp324.xml"/><Relationship Id="rId331" Type="http://schemas.openxmlformats.org/officeDocument/2006/relationships/ctrlProp" Target="../ctrlProps/ctrlProp489.xml"/><Relationship Id="rId373" Type="http://schemas.openxmlformats.org/officeDocument/2006/relationships/ctrlProp" Target="../ctrlProps/ctrlProp531.xml"/><Relationship Id="rId429" Type="http://schemas.openxmlformats.org/officeDocument/2006/relationships/ctrlProp" Target="../ctrlProps/ctrlProp587.xml"/><Relationship Id="rId580" Type="http://schemas.openxmlformats.org/officeDocument/2006/relationships/ctrlProp" Target="../ctrlProps/ctrlProp738.xml"/><Relationship Id="rId636" Type="http://schemas.openxmlformats.org/officeDocument/2006/relationships/ctrlProp" Target="../ctrlProps/ctrlProp794.xml"/><Relationship Id="rId801" Type="http://schemas.openxmlformats.org/officeDocument/2006/relationships/ctrlProp" Target="../ctrlProps/ctrlProp959.xml"/><Relationship Id="rId1017" Type="http://schemas.openxmlformats.org/officeDocument/2006/relationships/ctrlProp" Target="../ctrlProps/ctrlProp1175.xml"/><Relationship Id="rId1059" Type="http://schemas.openxmlformats.org/officeDocument/2006/relationships/ctrlProp" Target="../ctrlProps/ctrlProp1217.xml"/><Relationship Id="rId1224" Type="http://schemas.openxmlformats.org/officeDocument/2006/relationships/ctrlProp" Target="../ctrlProps/ctrlProp1382.xml"/><Relationship Id="rId1266" Type="http://schemas.openxmlformats.org/officeDocument/2006/relationships/ctrlProp" Target="../ctrlProps/ctrlProp1424.xml"/><Relationship Id="rId1" Type="http://schemas.openxmlformats.org/officeDocument/2006/relationships/printerSettings" Target="../printerSettings/printerSettings5.bin"/><Relationship Id="rId233" Type="http://schemas.openxmlformats.org/officeDocument/2006/relationships/ctrlProp" Target="../ctrlProps/ctrlProp391.xml"/><Relationship Id="rId440" Type="http://schemas.openxmlformats.org/officeDocument/2006/relationships/ctrlProp" Target="../ctrlProps/ctrlProp598.xml"/><Relationship Id="rId678" Type="http://schemas.openxmlformats.org/officeDocument/2006/relationships/ctrlProp" Target="../ctrlProps/ctrlProp836.xml"/><Relationship Id="rId843" Type="http://schemas.openxmlformats.org/officeDocument/2006/relationships/ctrlProp" Target="../ctrlProps/ctrlProp1001.xml"/><Relationship Id="rId885" Type="http://schemas.openxmlformats.org/officeDocument/2006/relationships/ctrlProp" Target="../ctrlProps/ctrlProp1043.xml"/><Relationship Id="rId1070" Type="http://schemas.openxmlformats.org/officeDocument/2006/relationships/ctrlProp" Target="../ctrlProps/ctrlProp1228.xml"/><Relationship Id="rId1126" Type="http://schemas.openxmlformats.org/officeDocument/2006/relationships/ctrlProp" Target="../ctrlProps/ctrlProp1284.xml"/><Relationship Id="rId28" Type="http://schemas.openxmlformats.org/officeDocument/2006/relationships/ctrlProp" Target="../ctrlProps/ctrlProp186.xml"/><Relationship Id="rId275" Type="http://schemas.openxmlformats.org/officeDocument/2006/relationships/ctrlProp" Target="../ctrlProps/ctrlProp433.xml"/><Relationship Id="rId300" Type="http://schemas.openxmlformats.org/officeDocument/2006/relationships/ctrlProp" Target="../ctrlProps/ctrlProp458.xml"/><Relationship Id="rId482" Type="http://schemas.openxmlformats.org/officeDocument/2006/relationships/ctrlProp" Target="../ctrlProps/ctrlProp640.xml"/><Relationship Id="rId538" Type="http://schemas.openxmlformats.org/officeDocument/2006/relationships/ctrlProp" Target="../ctrlProps/ctrlProp696.xml"/><Relationship Id="rId703" Type="http://schemas.openxmlformats.org/officeDocument/2006/relationships/ctrlProp" Target="../ctrlProps/ctrlProp861.xml"/><Relationship Id="rId745" Type="http://schemas.openxmlformats.org/officeDocument/2006/relationships/ctrlProp" Target="../ctrlProps/ctrlProp903.xml"/><Relationship Id="rId910" Type="http://schemas.openxmlformats.org/officeDocument/2006/relationships/ctrlProp" Target="../ctrlProps/ctrlProp1068.xml"/><Relationship Id="rId952" Type="http://schemas.openxmlformats.org/officeDocument/2006/relationships/ctrlProp" Target="../ctrlProps/ctrlProp1110.xml"/><Relationship Id="rId1168" Type="http://schemas.openxmlformats.org/officeDocument/2006/relationships/ctrlProp" Target="../ctrlProps/ctrlProp1326.xml"/><Relationship Id="rId81" Type="http://schemas.openxmlformats.org/officeDocument/2006/relationships/ctrlProp" Target="../ctrlProps/ctrlProp239.xml"/><Relationship Id="rId135" Type="http://schemas.openxmlformats.org/officeDocument/2006/relationships/ctrlProp" Target="../ctrlProps/ctrlProp293.xml"/><Relationship Id="rId177" Type="http://schemas.openxmlformats.org/officeDocument/2006/relationships/ctrlProp" Target="../ctrlProps/ctrlProp335.xml"/><Relationship Id="rId342" Type="http://schemas.openxmlformats.org/officeDocument/2006/relationships/ctrlProp" Target="../ctrlProps/ctrlProp500.xml"/><Relationship Id="rId384" Type="http://schemas.openxmlformats.org/officeDocument/2006/relationships/ctrlProp" Target="../ctrlProps/ctrlProp542.xml"/><Relationship Id="rId591" Type="http://schemas.openxmlformats.org/officeDocument/2006/relationships/ctrlProp" Target="../ctrlProps/ctrlProp749.xml"/><Relationship Id="rId605" Type="http://schemas.openxmlformats.org/officeDocument/2006/relationships/ctrlProp" Target="../ctrlProps/ctrlProp763.xml"/><Relationship Id="rId787" Type="http://schemas.openxmlformats.org/officeDocument/2006/relationships/ctrlProp" Target="../ctrlProps/ctrlProp945.xml"/><Relationship Id="rId812" Type="http://schemas.openxmlformats.org/officeDocument/2006/relationships/ctrlProp" Target="../ctrlProps/ctrlProp970.xml"/><Relationship Id="rId994" Type="http://schemas.openxmlformats.org/officeDocument/2006/relationships/ctrlProp" Target="../ctrlProps/ctrlProp1152.xml"/><Relationship Id="rId1028" Type="http://schemas.openxmlformats.org/officeDocument/2006/relationships/ctrlProp" Target="../ctrlProps/ctrlProp1186.xml"/><Relationship Id="rId1235" Type="http://schemas.openxmlformats.org/officeDocument/2006/relationships/ctrlProp" Target="../ctrlProps/ctrlProp1393.xml"/><Relationship Id="rId202" Type="http://schemas.openxmlformats.org/officeDocument/2006/relationships/ctrlProp" Target="../ctrlProps/ctrlProp360.xml"/><Relationship Id="rId244" Type="http://schemas.openxmlformats.org/officeDocument/2006/relationships/ctrlProp" Target="../ctrlProps/ctrlProp402.xml"/><Relationship Id="rId647" Type="http://schemas.openxmlformats.org/officeDocument/2006/relationships/ctrlProp" Target="../ctrlProps/ctrlProp805.xml"/><Relationship Id="rId689" Type="http://schemas.openxmlformats.org/officeDocument/2006/relationships/ctrlProp" Target="../ctrlProps/ctrlProp847.xml"/><Relationship Id="rId854" Type="http://schemas.openxmlformats.org/officeDocument/2006/relationships/ctrlProp" Target="../ctrlProps/ctrlProp1012.xml"/><Relationship Id="rId896" Type="http://schemas.openxmlformats.org/officeDocument/2006/relationships/ctrlProp" Target="../ctrlProps/ctrlProp1054.xml"/><Relationship Id="rId1081" Type="http://schemas.openxmlformats.org/officeDocument/2006/relationships/ctrlProp" Target="../ctrlProps/ctrlProp1239.xml"/><Relationship Id="rId1277" Type="http://schemas.openxmlformats.org/officeDocument/2006/relationships/ctrlProp" Target="../ctrlProps/ctrlProp1435.xml"/><Relationship Id="rId1302" Type="http://schemas.openxmlformats.org/officeDocument/2006/relationships/ctrlProp" Target="../ctrlProps/ctrlProp1460.xml"/><Relationship Id="rId39" Type="http://schemas.openxmlformats.org/officeDocument/2006/relationships/ctrlProp" Target="../ctrlProps/ctrlProp197.xml"/><Relationship Id="rId286" Type="http://schemas.openxmlformats.org/officeDocument/2006/relationships/ctrlProp" Target="../ctrlProps/ctrlProp444.xml"/><Relationship Id="rId451" Type="http://schemas.openxmlformats.org/officeDocument/2006/relationships/ctrlProp" Target="../ctrlProps/ctrlProp609.xml"/><Relationship Id="rId493" Type="http://schemas.openxmlformats.org/officeDocument/2006/relationships/ctrlProp" Target="../ctrlProps/ctrlProp651.xml"/><Relationship Id="rId507" Type="http://schemas.openxmlformats.org/officeDocument/2006/relationships/ctrlProp" Target="../ctrlProps/ctrlProp665.xml"/><Relationship Id="rId549" Type="http://schemas.openxmlformats.org/officeDocument/2006/relationships/ctrlProp" Target="../ctrlProps/ctrlProp707.xml"/><Relationship Id="rId714" Type="http://schemas.openxmlformats.org/officeDocument/2006/relationships/ctrlProp" Target="../ctrlProps/ctrlProp872.xml"/><Relationship Id="rId756" Type="http://schemas.openxmlformats.org/officeDocument/2006/relationships/ctrlProp" Target="../ctrlProps/ctrlProp914.xml"/><Relationship Id="rId921" Type="http://schemas.openxmlformats.org/officeDocument/2006/relationships/ctrlProp" Target="../ctrlProps/ctrlProp1079.xml"/><Relationship Id="rId1137" Type="http://schemas.openxmlformats.org/officeDocument/2006/relationships/ctrlProp" Target="../ctrlProps/ctrlProp1295.xml"/><Relationship Id="rId1179" Type="http://schemas.openxmlformats.org/officeDocument/2006/relationships/ctrlProp" Target="../ctrlProps/ctrlProp1337.xml"/><Relationship Id="rId50" Type="http://schemas.openxmlformats.org/officeDocument/2006/relationships/ctrlProp" Target="../ctrlProps/ctrlProp208.xml"/><Relationship Id="rId104" Type="http://schemas.openxmlformats.org/officeDocument/2006/relationships/ctrlProp" Target="../ctrlProps/ctrlProp262.xml"/><Relationship Id="rId146" Type="http://schemas.openxmlformats.org/officeDocument/2006/relationships/ctrlProp" Target="../ctrlProps/ctrlProp304.xml"/><Relationship Id="rId188" Type="http://schemas.openxmlformats.org/officeDocument/2006/relationships/ctrlProp" Target="../ctrlProps/ctrlProp346.xml"/><Relationship Id="rId311" Type="http://schemas.openxmlformats.org/officeDocument/2006/relationships/ctrlProp" Target="../ctrlProps/ctrlProp469.xml"/><Relationship Id="rId353" Type="http://schemas.openxmlformats.org/officeDocument/2006/relationships/ctrlProp" Target="../ctrlProps/ctrlProp511.xml"/><Relationship Id="rId395" Type="http://schemas.openxmlformats.org/officeDocument/2006/relationships/ctrlProp" Target="../ctrlProps/ctrlProp553.xml"/><Relationship Id="rId409" Type="http://schemas.openxmlformats.org/officeDocument/2006/relationships/ctrlProp" Target="../ctrlProps/ctrlProp567.xml"/><Relationship Id="rId560" Type="http://schemas.openxmlformats.org/officeDocument/2006/relationships/ctrlProp" Target="../ctrlProps/ctrlProp718.xml"/><Relationship Id="rId798" Type="http://schemas.openxmlformats.org/officeDocument/2006/relationships/ctrlProp" Target="../ctrlProps/ctrlProp956.xml"/><Relationship Id="rId963" Type="http://schemas.openxmlformats.org/officeDocument/2006/relationships/ctrlProp" Target="../ctrlProps/ctrlProp1121.xml"/><Relationship Id="rId1039" Type="http://schemas.openxmlformats.org/officeDocument/2006/relationships/ctrlProp" Target="../ctrlProps/ctrlProp1197.xml"/><Relationship Id="rId1190" Type="http://schemas.openxmlformats.org/officeDocument/2006/relationships/ctrlProp" Target="../ctrlProps/ctrlProp1348.xml"/><Relationship Id="rId1204" Type="http://schemas.openxmlformats.org/officeDocument/2006/relationships/ctrlProp" Target="../ctrlProps/ctrlProp1362.xml"/><Relationship Id="rId1246" Type="http://schemas.openxmlformats.org/officeDocument/2006/relationships/ctrlProp" Target="../ctrlProps/ctrlProp1404.xml"/><Relationship Id="rId92" Type="http://schemas.openxmlformats.org/officeDocument/2006/relationships/ctrlProp" Target="../ctrlProps/ctrlProp250.xml"/><Relationship Id="rId213" Type="http://schemas.openxmlformats.org/officeDocument/2006/relationships/ctrlProp" Target="../ctrlProps/ctrlProp371.xml"/><Relationship Id="rId420" Type="http://schemas.openxmlformats.org/officeDocument/2006/relationships/ctrlProp" Target="../ctrlProps/ctrlProp578.xml"/><Relationship Id="rId616" Type="http://schemas.openxmlformats.org/officeDocument/2006/relationships/ctrlProp" Target="../ctrlProps/ctrlProp774.xml"/><Relationship Id="rId658" Type="http://schemas.openxmlformats.org/officeDocument/2006/relationships/ctrlProp" Target="../ctrlProps/ctrlProp816.xml"/><Relationship Id="rId823" Type="http://schemas.openxmlformats.org/officeDocument/2006/relationships/ctrlProp" Target="../ctrlProps/ctrlProp981.xml"/><Relationship Id="rId865" Type="http://schemas.openxmlformats.org/officeDocument/2006/relationships/ctrlProp" Target="../ctrlProps/ctrlProp1023.xml"/><Relationship Id="rId1050" Type="http://schemas.openxmlformats.org/officeDocument/2006/relationships/ctrlProp" Target="../ctrlProps/ctrlProp1208.xml"/><Relationship Id="rId1288" Type="http://schemas.openxmlformats.org/officeDocument/2006/relationships/ctrlProp" Target="../ctrlProps/ctrlProp1446.xml"/><Relationship Id="rId255" Type="http://schemas.openxmlformats.org/officeDocument/2006/relationships/ctrlProp" Target="../ctrlProps/ctrlProp413.xml"/><Relationship Id="rId297" Type="http://schemas.openxmlformats.org/officeDocument/2006/relationships/ctrlProp" Target="../ctrlProps/ctrlProp455.xml"/><Relationship Id="rId462" Type="http://schemas.openxmlformats.org/officeDocument/2006/relationships/ctrlProp" Target="../ctrlProps/ctrlProp620.xml"/><Relationship Id="rId518" Type="http://schemas.openxmlformats.org/officeDocument/2006/relationships/ctrlProp" Target="../ctrlProps/ctrlProp676.xml"/><Relationship Id="rId725" Type="http://schemas.openxmlformats.org/officeDocument/2006/relationships/ctrlProp" Target="../ctrlProps/ctrlProp883.xml"/><Relationship Id="rId932" Type="http://schemas.openxmlformats.org/officeDocument/2006/relationships/ctrlProp" Target="../ctrlProps/ctrlProp1090.xml"/><Relationship Id="rId1092" Type="http://schemas.openxmlformats.org/officeDocument/2006/relationships/ctrlProp" Target="../ctrlProps/ctrlProp1250.xml"/><Relationship Id="rId1106" Type="http://schemas.openxmlformats.org/officeDocument/2006/relationships/ctrlProp" Target="../ctrlProps/ctrlProp1264.xml"/><Relationship Id="rId1148" Type="http://schemas.openxmlformats.org/officeDocument/2006/relationships/ctrlProp" Target="../ctrlProps/ctrlProp1306.xml"/><Relationship Id="rId1313" Type="http://schemas.openxmlformats.org/officeDocument/2006/relationships/ctrlProp" Target="../ctrlProps/ctrlProp1471.xml"/><Relationship Id="rId115" Type="http://schemas.openxmlformats.org/officeDocument/2006/relationships/ctrlProp" Target="../ctrlProps/ctrlProp273.xml"/><Relationship Id="rId157" Type="http://schemas.openxmlformats.org/officeDocument/2006/relationships/ctrlProp" Target="../ctrlProps/ctrlProp315.xml"/><Relationship Id="rId322" Type="http://schemas.openxmlformats.org/officeDocument/2006/relationships/ctrlProp" Target="../ctrlProps/ctrlProp480.xml"/><Relationship Id="rId364" Type="http://schemas.openxmlformats.org/officeDocument/2006/relationships/ctrlProp" Target="../ctrlProps/ctrlProp522.xml"/><Relationship Id="rId767" Type="http://schemas.openxmlformats.org/officeDocument/2006/relationships/ctrlProp" Target="../ctrlProps/ctrlProp925.xml"/><Relationship Id="rId974" Type="http://schemas.openxmlformats.org/officeDocument/2006/relationships/ctrlProp" Target="../ctrlProps/ctrlProp1132.xml"/><Relationship Id="rId1008" Type="http://schemas.openxmlformats.org/officeDocument/2006/relationships/ctrlProp" Target="../ctrlProps/ctrlProp1166.xml"/><Relationship Id="rId1215" Type="http://schemas.openxmlformats.org/officeDocument/2006/relationships/ctrlProp" Target="../ctrlProps/ctrlProp1373.xml"/><Relationship Id="rId61" Type="http://schemas.openxmlformats.org/officeDocument/2006/relationships/ctrlProp" Target="../ctrlProps/ctrlProp219.xml"/><Relationship Id="rId199" Type="http://schemas.openxmlformats.org/officeDocument/2006/relationships/ctrlProp" Target="../ctrlProps/ctrlProp357.xml"/><Relationship Id="rId571" Type="http://schemas.openxmlformats.org/officeDocument/2006/relationships/ctrlProp" Target="../ctrlProps/ctrlProp729.xml"/><Relationship Id="rId627" Type="http://schemas.openxmlformats.org/officeDocument/2006/relationships/ctrlProp" Target="../ctrlProps/ctrlProp785.xml"/><Relationship Id="rId669" Type="http://schemas.openxmlformats.org/officeDocument/2006/relationships/ctrlProp" Target="../ctrlProps/ctrlProp827.xml"/><Relationship Id="rId834" Type="http://schemas.openxmlformats.org/officeDocument/2006/relationships/ctrlProp" Target="../ctrlProps/ctrlProp992.xml"/><Relationship Id="rId876" Type="http://schemas.openxmlformats.org/officeDocument/2006/relationships/ctrlProp" Target="../ctrlProps/ctrlProp1034.xml"/><Relationship Id="rId1257" Type="http://schemas.openxmlformats.org/officeDocument/2006/relationships/ctrlProp" Target="../ctrlProps/ctrlProp1415.xml"/><Relationship Id="rId1299" Type="http://schemas.openxmlformats.org/officeDocument/2006/relationships/ctrlProp" Target="../ctrlProps/ctrlProp1457.xml"/><Relationship Id="rId19" Type="http://schemas.openxmlformats.org/officeDocument/2006/relationships/ctrlProp" Target="../ctrlProps/ctrlProp177.xml"/><Relationship Id="rId224" Type="http://schemas.openxmlformats.org/officeDocument/2006/relationships/ctrlProp" Target="../ctrlProps/ctrlProp382.xml"/><Relationship Id="rId266" Type="http://schemas.openxmlformats.org/officeDocument/2006/relationships/ctrlProp" Target="../ctrlProps/ctrlProp424.xml"/><Relationship Id="rId431" Type="http://schemas.openxmlformats.org/officeDocument/2006/relationships/ctrlProp" Target="../ctrlProps/ctrlProp589.xml"/><Relationship Id="rId473" Type="http://schemas.openxmlformats.org/officeDocument/2006/relationships/ctrlProp" Target="../ctrlProps/ctrlProp631.xml"/><Relationship Id="rId529" Type="http://schemas.openxmlformats.org/officeDocument/2006/relationships/ctrlProp" Target="../ctrlProps/ctrlProp687.xml"/><Relationship Id="rId680" Type="http://schemas.openxmlformats.org/officeDocument/2006/relationships/ctrlProp" Target="../ctrlProps/ctrlProp838.xml"/><Relationship Id="rId736" Type="http://schemas.openxmlformats.org/officeDocument/2006/relationships/ctrlProp" Target="../ctrlProps/ctrlProp894.xml"/><Relationship Id="rId901" Type="http://schemas.openxmlformats.org/officeDocument/2006/relationships/ctrlProp" Target="../ctrlProps/ctrlProp1059.xml"/><Relationship Id="rId1061" Type="http://schemas.openxmlformats.org/officeDocument/2006/relationships/ctrlProp" Target="../ctrlProps/ctrlProp1219.xml"/><Relationship Id="rId1117" Type="http://schemas.openxmlformats.org/officeDocument/2006/relationships/ctrlProp" Target="../ctrlProps/ctrlProp1275.xml"/><Relationship Id="rId1159" Type="http://schemas.openxmlformats.org/officeDocument/2006/relationships/ctrlProp" Target="../ctrlProps/ctrlProp1317.xml"/><Relationship Id="rId30" Type="http://schemas.openxmlformats.org/officeDocument/2006/relationships/ctrlProp" Target="../ctrlProps/ctrlProp188.xml"/><Relationship Id="rId126" Type="http://schemas.openxmlformats.org/officeDocument/2006/relationships/ctrlProp" Target="../ctrlProps/ctrlProp284.xml"/><Relationship Id="rId168" Type="http://schemas.openxmlformats.org/officeDocument/2006/relationships/ctrlProp" Target="../ctrlProps/ctrlProp326.xml"/><Relationship Id="rId333" Type="http://schemas.openxmlformats.org/officeDocument/2006/relationships/ctrlProp" Target="../ctrlProps/ctrlProp491.xml"/><Relationship Id="rId540" Type="http://schemas.openxmlformats.org/officeDocument/2006/relationships/ctrlProp" Target="../ctrlProps/ctrlProp698.xml"/><Relationship Id="rId778" Type="http://schemas.openxmlformats.org/officeDocument/2006/relationships/ctrlProp" Target="../ctrlProps/ctrlProp936.xml"/><Relationship Id="rId943" Type="http://schemas.openxmlformats.org/officeDocument/2006/relationships/ctrlProp" Target="../ctrlProps/ctrlProp1101.xml"/><Relationship Id="rId985" Type="http://schemas.openxmlformats.org/officeDocument/2006/relationships/ctrlProp" Target="../ctrlProps/ctrlProp1143.xml"/><Relationship Id="rId1019" Type="http://schemas.openxmlformats.org/officeDocument/2006/relationships/ctrlProp" Target="../ctrlProps/ctrlProp1177.xml"/><Relationship Id="rId1170" Type="http://schemas.openxmlformats.org/officeDocument/2006/relationships/ctrlProp" Target="../ctrlProps/ctrlProp1328.xml"/><Relationship Id="rId72" Type="http://schemas.openxmlformats.org/officeDocument/2006/relationships/ctrlProp" Target="../ctrlProps/ctrlProp230.xml"/><Relationship Id="rId375" Type="http://schemas.openxmlformats.org/officeDocument/2006/relationships/ctrlProp" Target="../ctrlProps/ctrlProp533.xml"/><Relationship Id="rId582" Type="http://schemas.openxmlformats.org/officeDocument/2006/relationships/ctrlProp" Target="../ctrlProps/ctrlProp740.xml"/><Relationship Id="rId638" Type="http://schemas.openxmlformats.org/officeDocument/2006/relationships/ctrlProp" Target="../ctrlProps/ctrlProp796.xml"/><Relationship Id="rId803" Type="http://schemas.openxmlformats.org/officeDocument/2006/relationships/ctrlProp" Target="../ctrlProps/ctrlProp961.xml"/><Relationship Id="rId845" Type="http://schemas.openxmlformats.org/officeDocument/2006/relationships/ctrlProp" Target="../ctrlProps/ctrlProp1003.xml"/><Relationship Id="rId1030" Type="http://schemas.openxmlformats.org/officeDocument/2006/relationships/ctrlProp" Target="../ctrlProps/ctrlProp1188.xml"/><Relationship Id="rId1226" Type="http://schemas.openxmlformats.org/officeDocument/2006/relationships/ctrlProp" Target="../ctrlProps/ctrlProp1384.xml"/><Relationship Id="rId1268" Type="http://schemas.openxmlformats.org/officeDocument/2006/relationships/ctrlProp" Target="../ctrlProps/ctrlProp1426.xml"/><Relationship Id="rId3" Type="http://schemas.openxmlformats.org/officeDocument/2006/relationships/vmlDrawing" Target="../drawings/vmlDrawing3.vml"/><Relationship Id="rId235" Type="http://schemas.openxmlformats.org/officeDocument/2006/relationships/ctrlProp" Target="../ctrlProps/ctrlProp393.xml"/><Relationship Id="rId277" Type="http://schemas.openxmlformats.org/officeDocument/2006/relationships/ctrlProp" Target="../ctrlProps/ctrlProp435.xml"/><Relationship Id="rId400" Type="http://schemas.openxmlformats.org/officeDocument/2006/relationships/ctrlProp" Target="../ctrlProps/ctrlProp558.xml"/><Relationship Id="rId442" Type="http://schemas.openxmlformats.org/officeDocument/2006/relationships/ctrlProp" Target="../ctrlProps/ctrlProp600.xml"/><Relationship Id="rId484" Type="http://schemas.openxmlformats.org/officeDocument/2006/relationships/ctrlProp" Target="../ctrlProps/ctrlProp642.xml"/><Relationship Id="rId705" Type="http://schemas.openxmlformats.org/officeDocument/2006/relationships/ctrlProp" Target="../ctrlProps/ctrlProp863.xml"/><Relationship Id="rId887" Type="http://schemas.openxmlformats.org/officeDocument/2006/relationships/ctrlProp" Target="../ctrlProps/ctrlProp1045.xml"/><Relationship Id="rId1072" Type="http://schemas.openxmlformats.org/officeDocument/2006/relationships/ctrlProp" Target="../ctrlProps/ctrlProp1230.xml"/><Relationship Id="rId1128" Type="http://schemas.openxmlformats.org/officeDocument/2006/relationships/ctrlProp" Target="../ctrlProps/ctrlProp1286.xml"/><Relationship Id="rId137" Type="http://schemas.openxmlformats.org/officeDocument/2006/relationships/ctrlProp" Target="../ctrlProps/ctrlProp295.xml"/><Relationship Id="rId302" Type="http://schemas.openxmlformats.org/officeDocument/2006/relationships/ctrlProp" Target="../ctrlProps/ctrlProp460.xml"/><Relationship Id="rId344" Type="http://schemas.openxmlformats.org/officeDocument/2006/relationships/ctrlProp" Target="../ctrlProps/ctrlProp502.xml"/><Relationship Id="rId691" Type="http://schemas.openxmlformats.org/officeDocument/2006/relationships/ctrlProp" Target="../ctrlProps/ctrlProp849.xml"/><Relationship Id="rId747" Type="http://schemas.openxmlformats.org/officeDocument/2006/relationships/ctrlProp" Target="../ctrlProps/ctrlProp905.xml"/><Relationship Id="rId789" Type="http://schemas.openxmlformats.org/officeDocument/2006/relationships/ctrlProp" Target="../ctrlProps/ctrlProp947.xml"/><Relationship Id="rId912" Type="http://schemas.openxmlformats.org/officeDocument/2006/relationships/ctrlProp" Target="../ctrlProps/ctrlProp1070.xml"/><Relationship Id="rId954" Type="http://schemas.openxmlformats.org/officeDocument/2006/relationships/ctrlProp" Target="../ctrlProps/ctrlProp1112.xml"/><Relationship Id="rId996" Type="http://schemas.openxmlformats.org/officeDocument/2006/relationships/ctrlProp" Target="../ctrlProps/ctrlProp1154.xml"/><Relationship Id="rId41" Type="http://schemas.openxmlformats.org/officeDocument/2006/relationships/ctrlProp" Target="../ctrlProps/ctrlProp199.xml"/><Relationship Id="rId83" Type="http://schemas.openxmlformats.org/officeDocument/2006/relationships/ctrlProp" Target="../ctrlProps/ctrlProp241.xml"/><Relationship Id="rId179" Type="http://schemas.openxmlformats.org/officeDocument/2006/relationships/ctrlProp" Target="../ctrlProps/ctrlProp337.xml"/><Relationship Id="rId386" Type="http://schemas.openxmlformats.org/officeDocument/2006/relationships/ctrlProp" Target="../ctrlProps/ctrlProp544.xml"/><Relationship Id="rId551" Type="http://schemas.openxmlformats.org/officeDocument/2006/relationships/ctrlProp" Target="../ctrlProps/ctrlProp709.xml"/><Relationship Id="rId593" Type="http://schemas.openxmlformats.org/officeDocument/2006/relationships/ctrlProp" Target="../ctrlProps/ctrlProp751.xml"/><Relationship Id="rId607" Type="http://schemas.openxmlformats.org/officeDocument/2006/relationships/ctrlProp" Target="../ctrlProps/ctrlProp765.xml"/><Relationship Id="rId649" Type="http://schemas.openxmlformats.org/officeDocument/2006/relationships/ctrlProp" Target="../ctrlProps/ctrlProp807.xml"/><Relationship Id="rId814" Type="http://schemas.openxmlformats.org/officeDocument/2006/relationships/ctrlProp" Target="../ctrlProps/ctrlProp972.xml"/><Relationship Id="rId856" Type="http://schemas.openxmlformats.org/officeDocument/2006/relationships/ctrlProp" Target="../ctrlProps/ctrlProp1014.xml"/><Relationship Id="rId1181" Type="http://schemas.openxmlformats.org/officeDocument/2006/relationships/ctrlProp" Target="../ctrlProps/ctrlProp1339.xml"/><Relationship Id="rId1237" Type="http://schemas.openxmlformats.org/officeDocument/2006/relationships/ctrlProp" Target="../ctrlProps/ctrlProp1395.xml"/><Relationship Id="rId1279" Type="http://schemas.openxmlformats.org/officeDocument/2006/relationships/ctrlProp" Target="../ctrlProps/ctrlProp1437.xml"/><Relationship Id="rId190" Type="http://schemas.openxmlformats.org/officeDocument/2006/relationships/ctrlProp" Target="../ctrlProps/ctrlProp348.xml"/><Relationship Id="rId204" Type="http://schemas.openxmlformats.org/officeDocument/2006/relationships/ctrlProp" Target="../ctrlProps/ctrlProp362.xml"/><Relationship Id="rId246" Type="http://schemas.openxmlformats.org/officeDocument/2006/relationships/ctrlProp" Target="../ctrlProps/ctrlProp404.xml"/><Relationship Id="rId288" Type="http://schemas.openxmlformats.org/officeDocument/2006/relationships/ctrlProp" Target="../ctrlProps/ctrlProp446.xml"/><Relationship Id="rId411" Type="http://schemas.openxmlformats.org/officeDocument/2006/relationships/ctrlProp" Target="../ctrlProps/ctrlProp569.xml"/><Relationship Id="rId453" Type="http://schemas.openxmlformats.org/officeDocument/2006/relationships/ctrlProp" Target="../ctrlProps/ctrlProp611.xml"/><Relationship Id="rId509" Type="http://schemas.openxmlformats.org/officeDocument/2006/relationships/ctrlProp" Target="../ctrlProps/ctrlProp667.xml"/><Relationship Id="rId660" Type="http://schemas.openxmlformats.org/officeDocument/2006/relationships/ctrlProp" Target="../ctrlProps/ctrlProp818.xml"/><Relationship Id="rId898" Type="http://schemas.openxmlformats.org/officeDocument/2006/relationships/ctrlProp" Target="../ctrlProps/ctrlProp1056.xml"/><Relationship Id="rId1041" Type="http://schemas.openxmlformats.org/officeDocument/2006/relationships/ctrlProp" Target="../ctrlProps/ctrlProp1199.xml"/><Relationship Id="rId1083" Type="http://schemas.openxmlformats.org/officeDocument/2006/relationships/ctrlProp" Target="../ctrlProps/ctrlProp1241.xml"/><Relationship Id="rId1139" Type="http://schemas.openxmlformats.org/officeDocument/2006/relationships/ctrlProp" Target="../ctrlProps/ctrlProp1297.xml"/><Relationship Id="rId1290" Type="http://schemas.openxmlformats.org/officeDocument/2006/relationships/ctrlProp" Target="../ctrlProps/ctrlProp1448.xml"/><Relationship Id="rId1304" Type="http://schemas.openxmlformats.org/officeDocument/2006/relationships/ctrlProp" Target="../ctrlProps/ctrlProp1462.xml"/><Relationship Id="rId106" Type="http://schemas.openxmlformats.org/officeDocument/2006/relationships/ctrlProp" Target="../ctrlProps/ctrlProp264.xml"/><Relationship Id="rId313" Type="http://schemas.openxmlformats.org/officeDocument/2006/relationships/ctrlProp" Target="../ctrlProps/ctrlProp471.xml"/><Relationship Id="rId495" Type="http://schemas.openxmlformats.org/officeDocument/2006/relationships/ctrlProp" Target="../ctrlProps/ctrlProp653.xml"/><Relationship Id="rId716" Type="http://schemas.openxmlformats.org/officeDocument/2006/relationships/ctrlProp" Target="../ctrlProps/ctrlProp874.xml"/><Relationship Id="rId758" Type="http://schemas.openxmlformats.org/officeDocument/2006/relationships/ctrlProp" Target="../ctrlProps/ctrlProp916.xml"/><Relationship Id="rId923" Type="http://schemas.openxmlformats.org/officeDocument/2006/relationships/ctrlProp" Target="../ctrlProps/ctrlProp1081.xml"/><Relationship Id="rId965" Type="http://schemas.openxmlformats.org/officeDocument/2006/relationships/ctrlProp" Target="../ctrlProps/ctrlProp1123.xml"/><Relationship Id="rId1150" Type="http://schemas.openxmlformats.org/officeDocument/2006/relationships/ctrlProp" Target="../ctrlProps/ctrlProp1308.xml"/><Relationship Id="rId10" Type="http://schemas.openxmlformats.org/officeDocument/2006/relationships/ctrlProp" Target="../ctrlProps/ctrlProp168.xml"/><Relationship Id="rId52" Type="http://schemas.openxmlformats.org/officeDocument/2006/relationships/ctrlProp" Target="../ctrlProps/ctrlProp210.xml"/><Relationship Id="rId94" Type="http://schemas.openxmlformats.org/officeDocument/2006/relationships/ctrlProp" Target="../ctrlProps/ctrlProp252.xml"/><Relationship Id="rId148" Type="http://schemas.openxmlformats.org/officeDocument/2006/relationships/ctrlProp" Target="../ctrlProps/ctrlProp306.xml"/><Relationship Id="rId355" Type="http://schemas.openxmlformats.org/officeDocument/2006/relationships/ctrlProp" Target="../ctrlProps/ctrlProp513.xml"/><Relationship Id="rId397" Type="http://schemas.openxmlformats.org/officeDocument/2006/relationships/ctrlProp" Target="../ctrlProps/ctrlProp555.xml"/><Relationship Id="rId520" Type="http://schemas.openxmlformats.org/officeDocument/2006/relationships/ctrlProp" Target="../ctrlProps/ctrlProp678.xml"/><Relationship Id="rId562" Type="http://schemas.openxmlformats.org/officeDocument/2006/relationships/ctrlProp" Target="../ctrlProps/ctrlProp720.xml"/><Relationship Id="rId618" Type="http://schemas.openxmlformats.org/officeDocument/2006/relationships/ctrlProp" Target="../ctrlProps/ctrlProp776.xml"/><Relationship Id="rId825" Type="http://schemas.openxmlformats.org/officeDocument/2006/relationships/ctrlProp" Target="../ctrlProps/ctrlProp983.xml"/><Relationship Id="rId1192" Type="http://schemas.openxmlformats.org/officeDocument/2006/relationships/ctrlProp" Target="../ctrlProps/ctrlProp1350.xml"/><Relationship Id="rId1206" Type="http://schemas.openxmlformats.org/officeDocument/2006/relationships/ctrlProp" Target="../ctrlProps/ctrlProp1364.xml"/><Relationship Id="rId1248" Type="http://schemas.openxmlformats.org/officeDocument/2006/relationships/ctrlProp" Target="../ctrlProps/ctrlProp1406.xml"/><Relationship Id="rId215" Type="http://schemas.openxmlformats.org/officeDocument/2006/relationships/ctrlProp" Target="../ctrlProps/ctrlProp373.xml"/><Relationship Id="rId257" Type="http://schemas.openxmlformats.org/officeDocument/2006/relationships/ctrlProp" Target="../ctrlProps/ctrlProp415.xml"/><Relationship Id="rId422" Type="http://schemas.openxmlformats.org/officeDocument/2006/relationships/ctrlProp" Target="../ctrlProps/ctrlProp580.xml"/><Relationship Id="rId464" Type="http://schemas.openxmlformats.org/officeDocument/2006/relationships/ctrlProp" Target="../ctrlProps/ctrlProp622.xml"/><Relationship Id="rId867" Type="http://schemas.openxmlformats.org/officeDocument/2006/relationships/ctrlProp" Target="../ctrlProps/ctrlProp1025.xml"/><Relationship Id="rId1010" Type="http://schemas.openxmlformats.org/officeDocument/2006/relationships/ctrlProp" Target="../ctrlProps/ctrlProp1168.xml"/><Relationship Id="rId1052" Type="http://schemas.openxmlformats.org/officeDocument/2006/relationships/ctrlProp" Target="../ctrlProps/ctrlProp1210.xml"/><Relationship Id="rId1094" Type="http://schemas.openxmlformats.org/officeDocument/2006/relationships/ctrlProp" Target="../ctrlProps/ctrlProp1252.xml"/><Relationship Id="rId1108" Type="http://schemas.openxmlformats.org/officeDocument/2006/relationships/ctrlProp" Target="../ctrlProps/ctrlProp1266.xml"/><Relationship Id="rId1315" Type="http://schemas.openxmlformats.org/officeDocument/2006/relationships/ctrlProp" Target="../ctrlProps/ctrlProp1473.xml"/><Relationship Id="rId299" Type="http://schemas.openxmlformats.org/officeDocument/2006/relationships/ctrlProp" Target="../ctrlProps/ctrlProp457.xml"/><Relationship Id="rId727" Type="http://schemas.openxmlformats.org/officeDocument/2006/relationships/ctrlProp" Target="../ctrlProps/ctrlProp885.xml"/><Relationship Id="rId934" Type="http://schemas.openxmlformats.org/officeDocument/2006/relationships/ctrlProp" Target="../ctrlProps/ctrlProp1092.xml"/><Relationship Id="rId63" Type="http://schemas.openxmlformats.org/officeDocument/2006/relationships/ctrlProp" Target="../ctrlProps/ctrlProp221.xml"/><Relationship Id="rId159" Type="http://schemas.openxmlformats.org/officeDocument/2006/relationships/ctrlProp" Target="../ctrlProps/ctrlProp317.xml"/><Relationship Id="rId366" Type="http://schemas.openxmlformats.org/officeDocument/2006/relationships/ctrlProp" Target="../ctrlProps/ctrlProp524.xml"/><Relationship Id="rId573" Type="http://schemas.openxmlformats.org/officeDocument/2006/relationships/ctrlProp" Target="../ctrlProps/ctrlProp731.xml"/><Relationship Id="rId780" Type="http://schemas.openxmlformats.org/officeDocument/2006/relationships/ctrlProp" Target="../ctrlProps/ctrlProp938.xml"/><Relationship Id="rId1217" Type="http://schemas.openxmlformats.org/officeDocument/2006/relationships/ctrlProp" Target="../ctrlProps/ctrlProp1375.xml"/><Relationship Id="rId226" Type="http://schemas.openxmlformats.org/officeDocument/2006/relationships/ctrlProp" Target="../ctrlProps/ctrlProp384.xml"/><Relationship Id="rId433" Type="http://schemas.openxmlformats.org/officeDocument/2006/relationships/ctrlProp" Target="../ctrlProps/ctrlProp591.xml"/><Relationship Id="rId878" Type="http://schemas.openxmlformats.org/officeDocument/2006/relationships/ctrlProp" Target="../ctrlProps/ctrlProp1036.xml"/><Relationship Id="rId1063" Type="http://schemas.openxmlformats.org/officeDocument/2006/relationships/ctrlProp" Target="../ctrlProps/ctrlProp1221.xml"/><Relationship Id="rId1270" Type="http://schemas.openxmlformats.org/officeDocument/2006/relationships/ctrlProp" Target="../ctrlProps/ctrlProp1428.xml"/><Relationship Id="rId640" Type="http://schemas.openxmlformats.org/officeDocument/2006/relationships/ctrlProp" Target="../ctrlProps/ctrlProp798.xml"/><Relationship Id="rId738" Type="http://schemas.openxmlformats.org/officeDocument/2006/relationships/ctrlProp" Target="../ctrlProps/ctrlProp896.xml"/><Relationship Id="rId945" Type="http://schemas.openxmlformats.org/officeDocument/2006/relationships/ctrlProp" Target="../ctrlProps/ctrlProp1103.xml"/><Relationship Id="rId74" Type="http://schemas.openxmlformats.org/officeDocument/2006/relationships/ctrlProp" Target="../ctrlProps/ctrlProp232.xml"/><Relationship Id="rId377" Type="http://schemas.openxmlformats.org/officeDocument/2006/relationships/ctrlProp" Target="../ctrlProps/ctrlProp535.xml"/><Relationship Id="rId500" Type="http://schemas.openxmlformats.org/officeDocument/2006/relationships/ctrlProp" Target="../ctrlProps/ctrlProp658.xml"/><Relationship Id="rId584" Type="http://schemas.openxmlformats.org/officeDocument/2006/relationships/ctrlProp" Target="../ctrlProps/ctrlProp742.xml"/><Relationship Id="rId805" Type="http://schemas.openxmlformats.org/officeDocument/2006/relationships/ctrlProp" Target="../ctrlProps/ctrlProp963.xml"/><Relationship Id="rId1130" Type="http://schemas.openxmlformats.org/officeDocument/2006/relationships/ctrlProp" Target="../ctrlProps/ctrlProp1288.xml"/><Relationship Id="rId1228" Type="http://schemas.openxmlformats.org/officeDocument/2006/relationships/ctrlProp" Target="../ctrlProps/ctrlProp1386.xml"/><Relationship Id="rId5" Type="http://schemas.openxmlformats.org/officeDocument/2006/relationships/ctrlProp" Target="../ctrlProps/ctrlProp163.xml"/><Relationship Id="rId237" Type="http://schemas.openxmlformats.org/officeDocument/2006/relationships/ctrlProp" Target="../ctrlProps/ctrlProp395.xml"/><Relationship Id="rId791" Type="http://schemas.openxmlformats.org/officeDocument/2006/relationships/ctrlProp" Target="../ctrlProps/ctrlProp949.xml"/><Relationship Id="rId889" Type="http://schemas.openxmlformats.org/officeDocument/2006/relationships/ctrlProp" Target="../ctrlProps/ctrlProp1047.xml"/><Relationship Id="rId1074" Type="http://schemas.openxmlformats.org/officeDocument/2006/relationships/ctrlProp" Target="../ctrlProps/ctrlProp1232.xml"/><Relationship Id="rId444" Type="http://schemas.openxmlformats.org/officeDocument/2006/relationships/ctrlProp" Target="../ctrlProps/ctrlProp602.xml"/><Relationship Id="rId651" Type="http://schemas.openxmlformats.org/officeDocument/2006/relationships/ctrlProp" Target="../ctrlProps/ctrlProp809.xml"/><Relationship Id="rId749" Type="http://schemas.openxmlformats.org/officeDocument/2006/relationships/ctrlProp" Target="../ctrlProps/ctrlProp907.xml"/><Relationship Id="rId1281" Type="http://schemas.openxmlformats.org/officeDocument/2006/relationships/ctrlProp" Target="../ctrlProps/ctrlProp1439.xml"/><Relationship Id="rId290" Type="http://schemas.openxmlformats.org/officeDocument/2006/relationships/ctrlProp" Target="../ctrlProps/ctrlProp448.xml"/><Relationship Id="rId304" Type="http://schemas.openxmlformats.org/officeDocument/2006/relationships/ctrlProp" Target="../ctrlProps/ctrlProp462.xml"/><Relationship Id="rId388" Type="http://schemas.openxmlformats.org/officeDocument/2006/relationships/ctrlProp" Target="../ctrlProps/ctrlProp546.xml"/><Relationship Id="rId511" Type="http://schemas.openxmlformats.org/officeDocument/2006/relationships/ctrlProp" Target="../ctrlProps/ctrlProp669.xml"/><Relationship Id="rId609" Type="http://schemas.openxmlformats.org/officeDocument/2006/relationships/ctrlProp" Target="../ctrlProps/ctrlProp767.xml"/><Relationship Id="rId956" Type="http://schemas.openxmlformats.org/officeDocument/2006/relationships/ctrlProp" Target="../ctrlProps/ctrlProp1114.xml"/><Relationship Id="rId1141" Type="http://schemas.openxmlformats.org/officeDocument/2006/relationships/ctrlProp" Target="../ctrlProps/ctrlProp1299.xml"/><Relationship Id="rId1239" Type="http://schemas.openxmlformats.org/officeDocument/2006/relationships/ctrlProp" Target="../ctrlProps/ctrlProp1397.xml"/><Relationship Id="rId85" Type="http://schemas.openxmlformats.org/officeDocument/2006/relationships/ctrlProp" Target="../ctrlProps/ctrlProp243.xml"/><Relationship Id="rId150" Type="http://schemas.openxmlformats.org/officeDocument/2006/relationships/ctrlProp" Target="../ctrlProps/ctrlProp308.xml"/><Relationship Id="rId595" Type="http://schemas.openxmlformats.org/officeDocument/2006/relationships/ctrlProp" Target="../ctrlProps/ctrlProp753.xml"/><Relationship Id="rId816" Type="http://schemas.openxmlformats.org/officeDocument/2006/relationships/ctrlProp" Target="../ctrlProps/ctrlProp974.xml"/><Relationship Id="rId1001" Type="http://schemas.openxmlformats.org/officeDocument/2006/relationships/ctrlProp" Target="../ctrlProps/ctrlProp1159.xml"/><Relationship Id="rId248" Type="http://schemas.openxmlformats.org/officeDocument/2006/relationships/ctrlProp" Target="../ctrlProps/ctrlProp406.xml"/><Relationship Id="rId455" Type="http://schemas.openxmlformats.org/officeDocument/2006/relationships/ctrlProp" Target="../ctrlProps/ctrlProp613.xml"/><Relationship Id="rId662" Type="http://schemas.openxmlformats.org/officeDocument/2006/relationships/ctrlProp" Target="../ctrlProps/ctrlProp820.xml"/><Relationship Id="rId1085" Type="http://schemas.openxmlformats.org/officeDocument/2006/relationships/ctrlProp" Target="../ctrlProps/ctrlProp1243.xml"/><Relationship Id="rId1292" Type="http://schemas.openxmlformats.org/officeDocument/2006/relationships/ctrlProp" Target="../ctrlProps/ctrlProp1450.xml"/><Relationship Id="rId1306" Type="http://schemas.openxmlformats.org/officeDocument/2006/relationships/ctrlProp" Target="../ctrlProps/ctrlProp1464.xml"/><Relationship Id="rId12" Type="http://schemas.openxmlformats.org/officeDocument/2006/relationships/ctrlProp" Target="../ctrlProps/ctrlProp170.xml"/><Relationship Id="rId108" Type="http://schemas.openxmlformats.org/officeDocument/2006/relationships/ctrlProp" Target="../ctrlProps/ctrlProp266.xml"/><Relationship Id="rId315" Type="http://schemas.openxmlformats.org/officeDocument/2006/relationships/ctrlProp" Target="../ctrlProps/ctrlProp473.xml"/><Relationship Id="rId522" Type="http://schemas.openxmlformats.org/officeDocument/2006/relationships/ctrlProp" Target="../ctrlProps/ctrlProp680.xml"/><Relationship Id="rId967" Type="http://schemas.openxmlformats.org/officeDocument/2006/relationships/ctrlProp" Target="../ctrlProps/ctrlProp1125.xml"/><Relationship Id="rId1152" Type="http://schemas.openxmlformats.org/officeDocument/2006/relationships/ctrlProp" Target="../ctrlProps/ctrlProp1310.xml"/><Relationship Id="rId96" Type="http://schemas.openxmlformats.org/officeDocument/2006/relationships/ctrlProp" Target="../ctrlProps/ctrlProp254.xml"/><Relationship Id="rId161" Type="http://schemas.openxmlformats.org/officeDocument/2006/relationships/ctrlProp" Target="../ctrlProps/ctrlProp319.xml"/><Relationship Id="rId399" Type="http://schemas.openxmlformats.org/officeDocument/2006/relationships/ctrlProp" Target="../ctrlProps/ctrlProp557.xml"/><Relationship Id="rId827" Type="http://schemas.openxmlformats.org/officeDocument/2006/relationships/ctrlProp" Target="../ctrlProps/ctrlProp985.xml"/><Relationship Id="rId1012" Type="http://schemas.openxmlformats.org/officeDocument/2006/relationships/ctrlProp" Target="../ctrlProps/ctrlProp1170.xml"/><Relationship Id="rId259" Type="http://schemas.openxmlformats.org/officeDocument/2006/relationships/ctrlProp" Target="../ctrlProps/ctrlProp417.xml"/><Relationship Id="rId466" Type="http://schemas.openxmlformats.org/officeDocument/2006/relationships/ctrlProp" Target="../ctrlProps/ctrlProp624.xml"/><Relationship Id="rId673" Type="http://schemas.openxmlformats.org/officeDocument/2006/relationships/ctrlProp" Target="../ctrlProps/ctrlProp831.xml"/><Relationship Id="rId880" Type="http://schemas.openxmlformats.org/officeDocument/2006/relationships/ctrlProp" Target="../ctrlProps/ctrlProp1038.xml"/><Relationship Id="rId1096" Type="http://schemas.openxmlformats.org/officeDocument/2006/relationships/ctrlProp" Target="../ctrlProps/ctrlProp1254.xml"/><Relationship Id="rId1317" Type="http://schemas.openxmlformats.org/officeDocument/2006/relationships/ctrlProp" Target="../ctrlProps/ctrlProp1475.xml"/><Relationship Id="rId23" Type="http://schemas.openxmlformats.org/officeDocument/2006/relationships/ctrlProp" Target="../ctrlProps/ctrlProp181.xml"/><Relationship Id="rId119" Type="http://schemas.openxmlformats.org/officeDocument/2006/relationships/ctrlProp" Target="../ctrlProps/ctrlProp277.xml"/><Relationship Id="rId326" Type="http://schemas.openxmlformats.org/officeDocument/2006/relationships/ctrlProp" Target="../ctrlProps/ctrlProp484.xml"/><Relationship Id="rId533" Type="http://schemas.openxmlformats.org/officeDocument/2006/relationships/ctrlProp" Target="../ctrlProps/ctrlProp691.xml"/><Relationship Id="rId978" Type="http://schemas.openxmlformats.org/officeDocument/2006/relationships/ctrlProp" Target="../ctrlProps/ctrlProp1136.xml"/><Relationship Id="rId1163" Type="http://schemas.openxmlformats.org/officeDocument/2006/relationships/ctrlProp" Target="../ctrlProps/ctrlProp1321.xml"/><Relationship Id="rId740" Type="http://schemas.openxmlformats.org/officeDocument/2006/relationships/ctrlProp" Target="../ctrlProps/ctrlProp898.xml"/><Relationship Id="rId838" Type="http://schemas.openxmlformats.org/officeDocument/2006/relationships/ctrlProp" Target="../ctrlProps/ctrlProp996.xml"/><Relationship Id="rId1023" Type="http://schemas.openxmlformats.org/officeDocument/2006/relationships/ctrlProp" Target="../ctrlProps/ctrlProp1181.xml"/><Relationship Id="rId172" Type="http://schemas.openxmlformats.org/officeDocument/2006/relationships/ctrlProp" Target="../ctrlProps/ctrlProp330.xml"/><Relationship Id="rId477" Type="http://schemas.openxmlformats.org/officeDocument/2006/relationships/ctrlProp" Target="../ctrlProps/ctrlProp635.xml"/><Relationship Id="rId600" Type="http://schemas.openxmlformats.org/officeDocument/2006/relationships/ctrlProp" Target="../ctrlProps/ctrlProp758.xml"/><Relationship Id="rId684" Type="http://schemas.openxmlformats.org/officeDocument/2006/relationships/ctrlProp" Target="../ctrlProps/ctrlProp842.xml"/><Relationship Id="rId1230" Type="http://schemas.openxmlformats.org/officeDocument/2006/relationships/ctrlProp" Target="../ctrlProps/ctrlProp1388.xml"/><Relationship Id="rId337" Type="http://schemas.openxmlformats.org/officeDocument/2006/relationships/ctrlProp" Target="../ctrlProps/ctrlProp495.xml"/><Relationship Id="rId891" Type="http://schemas.openxmlformats.org/officeDocument/2006/relationships/ctrlProp" Target="../ctrlProps/ctrlProp1049.xml"/><Relationship Id="rId905" Type="http://schemas.openxmlformats.org/officeDocument/2006/relationships/ctrlProp" Target="../ctrlProps/ctrlProp1063.xml"/><Relationship Id="rId989" Type="http://schemas.openxmlformats.org/officeDocument/2006/relationships/ctrlProp" Target="../ctrlProps/ctrlProp1147.xml"/><Relationship Id="rId34" Type="http://schemas.openxmlformats.org/officeDocument/2006/relationships/ctrlProp" Target="../ctrlProps/ctrlProp192.xml"/><Relationship Id="rId544" Type="http://schemas.openxmlformats.org/officeDocument/2006/relationships/ctrlProp" Target="../ctrlProps/ctrlProp702.xml"/><Relationship Id="rId751" Type="http://schemas.openxmlformats.org/officeDocument/2006/relationships/ctrlProp" Target="../ctrlProps/ctrlProp909.xml"/><Relationship Id="rId849" Type="http://schemas.openxmlformats.org/officeDocument/2006/relationships/ctrlProp" Target="../ctrlProps/ctrlProp1007.xml"/><Relationship Id="rId1174" Type="http://schemas.openxmlformats.org/officeDocument/2006/relationships/ctrlProp" Target="../ctrlProps/ctrlProp1332.xml"/><Relationship Id="rId183" Type="http://schemas.openxmlformats.org/officeDocument/2006/relationships/ctrlProp" Target="../ctrlProps/ctrlProp341.xml"/><Relationship Id="rId390" Type="http://schemas.openxmlformats.org/officeDocument/2006/relationships/ctrlProp" Target="../ctrlProps/ctrlProp548.xml"/><Relationship Id="rId404" Type="http://schemas.openxmlformats.org/officeDocument/2006/relationships/ctrlProp" Target="../ctrlProps/ctrlProp562.xml"/><Relationship Id="rId611" Type="http://schemas.openxmlformats.org/officeDocument/2006/relationships/ctrlProp" Target="../ctrlProps/ctrlProp769.xml"/><Relationship Id="rId1034" Type="http://schemas.openxmlformats.org/officeDocument/2006/relationships/ctrlProp" Target="../ctrlProps/ctrlProp1192.xml"/><Relationship Id="rId1241" Type="http://schemas.openxmlformats.org/officeDocument/2006/relationships/ctrlProp" Target="../ctrlProps/ctrlProp1399.xml"/><Relationship Id="rId250" Type="http://schemas.openxmlformats.org/officeDocument/2006/relationships/ctrlProp" Target="../ctrlProps/ctrlProp408.xml"/><Relationship Id="rId488" Type="http://schemas.openxmlformats.org/officeDocument/2006/relationships/ctrlProp" Target="../ctrlProps/ctrlProp646.xml"/><Relationship Id="rId695" Type="http://schemas.openxmlformats.org/officeDocument/2006/relationships/ctrlProp" Target="../ctrlProps/ctrlProp853.xml"/><Relationship Id="rId709" Type="http://schemas.openxmlformats.org/officeDocument/2006/relationships/ctrlProp" Target="../ctrlProps/ctrlProp867.xml"/><Relationship Id="rId916" Type="http://schemas.openxmlformats.org/officeDocument/2006/relationships/ctrlProp" Target="../ctrlProps/ctrlProp1074.xml"/><Relationship Id="rId1101" Type="http://schemas.openxmlformats.org/officeDocument/2006/relationships/ctrlProp" Target="../ctrlProps/ctrlProp1259.xml"/><Relationship Id="rId45" Type="http://schemas.openxmlformats.org/officeDocument/2006/relationships/ctrlProp" Target="../ctrlProps/ctrlProp203.xml"/><Relationship Id="rId110" Type="http://schemas.openxmlformats.org/officeDocument/2006/relationships/ctrlProp" Target="../ctrlProps/ctrlProp268.xml"/><Relationship Id="rId348" Type="http://schemas.openxmlformats.org/officeDocument/2006/relationships/ctrlProp" Target="../ctrlProps/ctrlProp506.xml"/><Relationship Id="rId555" Type="http://schemas.openxmlformats.org/officeDocument/2006/relationships/ctrlProp" Target="../ctrlProps/ctrlProp713.xml"/><Relationship Id="rId762" Type="http://schemas.openxmlformats.org/officeDocument/2006/relationships/ctrlProp" Target="../ctrlProps/ctrlProp920.xml"/><Relationship Id="rId1185" Type="http://schemas.openxmlformats.org/officeDocument/2006/relationships/ctrlProp" Target="../ctrlProps/ctrlProp1343.xml"/><Relationship Id="rId194" Type="http://schemas.openxmlformats.org/officeDocument/2006/relationships/ctrlProp" Target="../ctrlProps/ctrlProp352.xml"/><Relationship Id="rId208" Type="http://schemas.openxmlformats.org/officeDocument/2006/relationships/ctrlProp" Target="../ctrlProps/ctrlProp366.xml"/><Relationship Id="rId415" Type="http://schemas.openxmlformats.org/officeDocument/2006/relationships/ctrlProp" Target="../ctrlProps/ctrlProp573.xml"/><Relationship Id="rId622" Type="http://schemas.openxmlformats.org/officeDocument/2006/relationships/ctrlProp" Target="../ctrlProps/ctrlProp780.xml"/><Relationship Id="rId1045" Type="http://schemas.openxmlformats.org/officeDocument/2006/relationships/ctrlProp" Target="../ctrlProps/ctrlProp1203.xml"/><Relationship Id="rId1252" Type="http://schemas.openxmlformats.org/officeDocument/2006/relationships/ctrlProp" Target="../ctrlProps/ctrlProp1410.xml"/><Relationship Id="rId261" Type="http://schemas.openxmlformats.org/officeDocument/2006/relationships/ctrlProp" Target="../ctrlProps/ctrlProp419.xml"/><Relationship Id="rId499" Type="http://schemas.openxmlformats.org/officeDocument/2006/relationships/ctrlProp" Target="../ctrlProps/ctrlProp657.xml"/><Relationship Id="rId927" Type="http://schemas.openxmlformats.org/officeDocument/2006/relationships/ctrlProp" Target="../ctrlProps/ctrlProp1085.xml"/><Relationship Id="rId1112" Type="http://schemas.openxmlformats.org/officeDocument/2006/relationships/ctrlProp" Target="../ctrlProps/ctrlProp1270.xml"/><Relationship Id="rId56" Type="http://schemas.openxmlformats.org/officeDocument/2006/relationships/ctrlProp" Target="../ctrlProps/ctrlProp214.xml"/><Relationship Id="rId359" Type="http://schemas.openxmlformats.org/officeDocument/2006/relationships/ctrlProp" Target="../ctrlProps/ctrlProp517.xml"/><Relationship Id="rId566" Type="http://schemas.openxmlformats.org/officeDocument/2006/relationships/ctrlProp" Target="../ctrlProps/ctrlProp724.xml"/><Relationship Id="rId773" Type="http://schemas.openxmlformats.org/officeDocument/2006/relationships/ctrlProp" Target="../ctrlProps/ctrlProp931.xml"/><Relationship Id="rId1196" Type="http://schemas.openxmlformats.org/officeDocument/2006/relationships/ctrlProp" Target="../ctrlProps/ctrlProp1354.xml"/><Relationship Id="rId121" Type="http://schemas.openxmlformats.org/officeDocument/2006/relationships/ctrlProp" Target="../ctrlProps/ctrlProp279.xml"/><Relationship Id="rId219" Type="http://schemas.openxmlformats.org/officeDocument/2006/relationships/ctrlProp" Target="../ctrlProps/ctrlProp377.xml"/><Relationship Id="rId426" Type="http://schemas.openxmlformats.org/officeDocument/2006/relationships/ctrlProp" Target="../ctrlProps/ctrlProp584.xml"/><Relationship Id="rId633" Type="http://schemas.openxmlformats.org/officeDocument/2006/relationships/ctrlProp" Target="../ctrlProps/ctrlProp791.xml"/><Relationship Id="rId980" Type="http://schemas.openxmlformats.org/officeDocument/2006/relationships/ctrlProp" Target="../ctrlProps/ctrlProp1138.xml"/><Relationship Id="rId1056" Type="http://schemas.openxmlformats.org/officeDocument/2006/relationships/ctrlProp" Target="../ctrlProps/ctrlProp1214.xml"/><Relationship Id="rId1263" Type="http://schemas.openxmlformats.org/officeDocument/2006/relationships/ctrlProp" Target="../ctrlProps/ctrlProp1421.xml"/><Relationship Id="rId840" Type="http://schemas.openxmlformats.org/officeDocument/2006/relationships/ctrlProp" Target="../ctrlProps/ctrlProp998.xml"/><Relationship Id="rId938" Type="http://schemas.openxmlformats.org/officeDocument/2006/relationships/ctrlProp" Target="../ctrlProps/ctrlProp1096.xml"/><Relationship Id="rId67" Type="http://schemas.openxmlformats.org/officeDocument/2006/relationships/ctrlProp" Target="../ctrlProps/ctrlProp225.xml"/><Relationship Id="rId272" Type="http://schemas.openxmlformats.org/officeDocument/2006/relationships/ctrlProp" Target="../ctrlProps/ctrlProp430.xml"/><Relationship Id="rId577" Type="http://schemas.openxmlformats.org/officeDocument/2006/relationships/ctrlProp" Target="../ctrlProps/ctrlProp735.xml"/><Relationship Id="rId700" Type="http://schemas.openxmlformats.org/officeDocument/2006/relationships/ctrlProp" Target="../ctrlProps/ctrlProp858.xml"/><Relationship Id="rId1123" Type="http://schemas.openxmlformats.org/officeDocument/2006/relationships/ctrlProp" Target="../ctrlProps/ctrlProp1281.xml"/><Relationship Id="rId132" Type="http://schemas.openxmlformats.org/officeDocument/2006/relationships/ctrlProp" Target="../ctrlProps/ctrlProp290.xml"/><Relationship Id="rId784" Type="http://schemas.openxmlformats.org/officeDocument/2006/relationships/ctrlProp" Target="../ctrlProps/ctrlProp942.xml"/><Relationship Id="rId991" Type="http://schemas.openxmlformats.org/officeDocument/2006/relationships/ctrlProp" Target="../ctrlProps/ctrlProp1149.xml"/><Relationship Id="rId1067" Type="http://schemas.openxmlformats.org/officeDocument/2006/relationships/ctrlProp" Target="../ctrlProps/ctrlProp1225.xml"/><Relationship Id="rId437" Type="http://schemas.openxmlformats.org/officeDocument/2006/relationships/ctrlProp" Target="../ctrlProps/ctrlProp595.xml"/><Relationship Id="rId644" Type="http://schemas.openxmlformats.org/officeDocument/2006/relationships/ctrlProp" Target="../ctrlProps/ctrlProp802.xml"/><Relationship Id="rId851" Type="http://schemas.openxmlformats.org/officeDocument/2006/relationships/ctrlProp" Target="../ctrlProps/ctrlProp1009.xml"/><Relationship Id="rId1274" Type="http://schemas.openxmlformats.org/officeDocument/2006/relationships/ctrlProp" Target="../ctrlProps/ctrlProp1432.xml"/><Relationship Id="rId283" Type="http://schemas.openxmlformats.org/officeDocument/2006/relationships/ctrlProp" Target="../ctrlProps/ctrlProp441.xml"/><Relationship Id="rId490" Type="http://schemas.openxmlformats.org/officeDocument/2006/relationships/ctrlProp" Target="../ctrlProps/ctrlProp648.xml"/><Relationship Id="rId504" Type="http://schemas.openxmlformats.org/officeDocument/2006/relationships/ctrlProp" Target="../ctrlProps/ctrlProp662.xml"/><Relationship Id="rId711" Type="http://schemas.openxmlformats.org/officeDocument/2006/relationships/ctrlProp" Target="../ctrlProps/ctrlProp869.xml"/><Relationship Id="rId949" Type="http://schemas.openxmlformats.org/officeDocument/2006/relationships/ctrlProp" Target="../ctrlProps/ctrlProp1107.xml"/><Relationship Id="rId1134" Type="http://schemas.openxmlformats.org/officeDocument/2006/relationships/ctrlProp" Target="../ctrlProps/ctrlProp1292.xml"/><Relationship Id="rId78" Type="http://schemas.openxmlformats.org/officeDocument/2006/relationships/ctrlProp" Target="../ctrlProps/ctrlProp236.xml"/><Relationship Id="rId143" Type="http://schemas.openxmlformats.org/officeDocument/2006/relationships/ctrlProp" Target="../ctrlProps/ctrlProp301.xml"/><Relationship Id="rId350" Type="http://schemas.openxmlformats.org/officeDocument/2006/relationships/ctrlProp" Target="../ctrlProps/ctrlProp508.xml"/><Relationship Id="rId588" Type="http://schemas.openxmlformats.org/officeDocument/2006/relationships/ctrlProp" Target="../ctrlProps/ctrlProp746.xml"/><Relationship Id="rId795" Type="http://schemas.openxmlformats.org/officeDocument/2006/relationships/ctrlProp" Target="../ctrlProps/ctrlProp953.xml"/><Relationship Id="rId809" Type="http://schemas.openxmlformats.org/officeDocument/2006/relationships/ctrlProp" Target="../ctrlProps/ctrlProp967.xml"/><Relationship Id="rId1201" Type="http://schemas.openxmlformats.org/officeDocument/2006/relationships/ctrlProp" Target="../ctrlProps/ctrlProp1359.xml"/><Relationship Id="rId9" Type="http://schemas.openxmlformats.org/officeDocument/2006/relationships/ctrlProp" Target="../ctrlProps/ctrlProp167.xml"/><Relationship Id="rId210" Type="http://schemas.openxmlformats.org/officeDocument/2006/relationships/ctrlProp" Target="../ctrlProps/ctrlProp368.xml"/><Relationship Id="rId448" Type="http://schemas.openxmlformats.org/officeDocument/2006/relationships/ctrlProp" Target="../ctrlProps/ctrlProp606.xml"/><Relationship Id="rId655" Type="http://schemas.openxmlformats.org/officeDocument/2006/relationships/ctrlProp" Target="../ctrlProps/ctrlProp813.xml"/><Relationship Id="rId862" Type="http://schemas.openxmlformats.org/officeDocument/2006/relationships/ctrlProp" Target="../ctrlProps/ctrlProp1020.xml"/><Relationship Id="rId1078" Type="http://schemas.openxmlformats.org/officeDocument/2006/relationships/ctrlProp" Target="../ctrlProps/ctrlProp1236.xml"/><Relationship Id="rId1285" Type="http://schemas.openxmlformats.org/officeDocument/2006/relationships/ctrlProp" Target="../ctrlProps/ctrlProp1443.xml"/><Relationship Id="rId294" Type="http://schemas.openxmlformats.org/officeDocument/2006/relationships/ctrlProp" Target="../ctrlProps/ctrlProp452.xml"/><Relationship Id="rId308" Type="http://schemas.openxmlformats.org/officeDocument/2006/relationships/ctrlProp" Target="../ctrlProps/ctrlProp466.xml"/><Relationship Id="rId515" Type="http://schemas.openxmlformats.org/officeDocument/2006/relationships/ctrlProp" Target="../ctrlProps/ctrlProp673.xml"/><Relationship Id="rId722" Type="http://schemas.openxmlformats.org/officeDocument/2006/relationships/ctrlProp" Target="../ctrlProps/ctrlProp880.xml"/><Relationship Id="rId1145" Type="http://schemas.openxmlformats.org/officeDocument/2006/relationships/ctrlProp" Target="../ctrlProps/ctrlProp1303.xml"/><Relationship Id="rId89" Type="http://schemas.openxmlformats.org/officeDocument/2006/relationships/ctrlProp" Target="../ctrlProps/ctrlProp247.xml"/><Relationship Id="rId154" Type="http://schemas.openxmlformats.org/officeDocument/2006/relationships/ctrlProp" Target="../ctrlProps/ctrlProp312.xml"/><Relationship Id="rId361" Type="http://schemas.openxmlformats.org/officeDocument/2006/relationships/ctrlProp" Target="../ctrlProps/ctrlProp519.xml"/><Relationship Id="rId599" Type="http://schemas.openxmlformats.org/officeDocument/2006/relationships/ctrlProp" Target="../ctrlProps/ctrlProp757.xml"/><Relationship Id="rId1005" Type="http://schemas.openxmlformats.org/officeDocument/2006/relationships/ctrlProp" Target="../ctrlProps/ctrlProp1163.xml"/><Relationship Id="rId1212" Type="http://schemas.openxmlformats.org/officeDocument/2006/relationships/ctrlProp" Target="../ctrlProps/ctrlProp1370.xml"/><Relationship Id="rId459" Type="http://schemas.openxmlformats.org/officeDocument/2006/relationships/ctrlProp" Target="../ctrlProps/ctrlProp617.xml"/><Relationship Id="rId666" Type="http://schemas.openxmlformats.org/officeDocument/2006/relationships/ctrlProp" Target="../ctrlProps/ctrlProp824.xml"/><Relationship Id="rId873" Type="http://schemas.openxmlformats.org/officeDocument/2006/relationships/ctrlProp" Target="../ctrlProps/ctrlProp1031.xml"/><Relationship Id="rId1089" Type="http://schemas.openxmlformats.org/officeDocument/2006/relationships/ctrlProp" Target="../ctrlProps/ctrlProp1247.xml"/><Relationship Id="rId1296" Type="http://schemas.openxmlformats.org/officeDocument/2006/relationships/ctrlProp" Target="../ctrlProps/ctrlProp1454.xml"/><Relationship Id="rId16" Type="http://schemas.openxmlformats.org/officeDocument/2006/relationships/ctrlProp" Target="../ctrlProps/ctrlProp174.xml"/><Relationship Id="rId221" Type="http://schemas.openxmlformats.org/officeDocument/2006/relationships/ctrlProp" Target="../ctrlProps/ctrlProp379.xml"/><Relationship Id="rId319" Type="http://schemas.openxmlformats.org/officeDocument/2006/relationships/ctrlProp" Target="../ctrlProps/ctrlProp477.xml"/><Relationship Id="rId526" Type="http://schemas.openxmlformats.org/officeDocument/2006/relationships/ctrlProp" Target="../ctrlProps/ctrlProp684.xml"/><Relationship Id="rId1156" Type="http://schemas.openxmlformats.org/officeDocument/2006/relationships/ctrlProp" Target="../ctrlProps/ctrlProp1314.xml"/><Relationship Id="rId733" Type="http://schemas.openxmlformats.org/officeDocument/2006/relationships/ctrlProp" Target="../ctrlProps/ctrlProp891.xml"/><Relationship Id="rId940" Type="http://schemas.openxmlformats.org/officeDocument/2006/relationships/ctrlProp" Target="../ctrlProps/ctrlProp1098.xml"/><Relationship Id="rId1016" Type="http://schemas.openxmlformats.org/officeDocument/2006/relationships/ctrlProp" Target="../ctrlProps/ctrlProp1174.xml"/><Relationship Id="rId165" Type="http://schemas.openxmlformats.org/officeDocument/2006/relationships/ctrlProp" Target="../ctrlProps/ctrlProp323.xml"/><Relationship Id="rId372" Type="http://schemas.openxmlformats.org/officeDocument/2006/relationships/ctrlProp" Target="../ctrlProps/ctrlProp530.xml"/><Relationship Id="rId677" Type="http://schemas.openxmlformats.org/officeDocument/2006/relationships/ctrlProp" Target="../ctrlProps/ctrlProp835.xml"/><Relationship Id="rId800" Type="http://schemas.openxmlformats.org/officeDocument/2006/relationships/ctrlProp" Target="../ctrlProps/ctrlProp958.xml"/><Relationship Id="rId1223" Type="http://schemas.openxmlformats.org/officeDocument/2006/relationships/ctrlProp" Target="../ctrlProps/ctrlProp1381.xml"/><Relationship Id="rId232" Type="http://schemas.openxmlformats.org/officeDocument/2006/relationships/ctrlProp" Target="../ctrlProps/ctrlProp390.xml"/><Relationship Id="rId884" Type="http://schemas.openxmlformats.org/officeDocument/2006/relationships/ctrlProp" Target="../ctrlProps/ctrlProp1042.xml"/><Relationship Id="rId27" Type="http://schemas.openxmlformats.org/officeDocument/2006/relationships/ctrlProp" Target="../ctrlProps/ctrlProp185.xml"/><Relationship Id="rId537" Type="http://schemas.openxmlformats.org/officeDocument/2006/relationships/ctrlProp" Target="../ctrlProps/ctrlProp695.xml"/><Relationship Id="rId744" Type="http://schemas.openxmlformats.org/officeDocument/2006/relationships/ctrlProp" Target="../ctrlProps/ctrlProp902.xml"/><Relationship Id="rId951" Type="http://schemas.openxmlformats.org/officeDocument/2006/relationships/ctrlProp" Target="../ctrlProps/ctrlProp1109.xml"/><Relationship Id="rId1167" Type="http://schemas.openxmlformats.org/officeDocument/2006/relationships/ctrlProp" Target="../ctrlProps/ctrlProp1325.xml"/><Relationship Id="rId80" Type="http://schemas.openxmlformats.org/officeDocument/2006/relationships/ctrlProp" Target="../ctrlProps/ctrlProp238.xml"/><Relationship Id="rId176" Type="http://schemas.openxmlformats.org/officeDocument/2006/relationships/ctrlProp" Target="../ctrlProps/ctrlProp334.xml"/><Relationship Id="rId383" Type="http://schemas.openxmlformats.org/officeDocument/2006/relationships/ctrlProp" Target="../ctrlProps/ctrlProp541.xml"/><Relationship Id="rId590" Type="http://schemas.openxmlformats.org/officeDocument/2006/relationships/ctrlProp" Target="../ctrlProps/ctrlProp748.xml"/><Relationship Id="rId604" Type="http://schemas.openxmlformats.org/officeDocument/2006/relationships/ctrlProp" Target="../ctrlProps/ctrlProp762.xml"/><Relationship Id="rId811" Type="http://schemas.openxmlformats.org/officeDocument/2006/relationships/ctrlProp" Target="../ctrlProps/ctrlProp969.xml"/><Relationship Id="rId1027" Type="http://schemas.openxmlformats.org/officeDocument/2006/relationships/ctrlProp" Target="../ctrlProps/ctrlProp1185.xml"/><Relationship Id="rId1234" Type="http://schemas.openxmlformats.org/officeDocument/2006/relationships/ctrlProp" Target="../ctrlProps/ctrlProp1392.xml"/><Relationship Id="rId243" Type="http://schemas.openxmlformats.org/officeDocument/2006/relationships/ctrlProp" Target="../ctrlProps/ctrlProp401.xml"/><Relationship Id="rId450" Type="http://schemas.openxmlformats.org/officeDocument/2006/relationships/ctrlProp" Target="../ctrlProps/ctrlProp608.xml"/><Relationship Id="rId688" Type="http://schemas.openxmlformats.org/officeDocument/2006/relationships/ctrlProp" Target="../ctrlProps/ctrlProp846.xml"/><Relationship Id="rId895" Type="http://schemas.openxmlformats.org/officeDocument/2006/relationships/ctrlProp" Target="../ctrlProps/ctrlProp1053.xml"/><Relationship Id="rId909" Type="http://schemas.openxmlformats.org/officeDocument/2006/relationships/ctrlProp" Target="../ctrlProps/ctrlProp1067.xml"/><Relationship Id="rId1080" Type="http://schemas.openxmlformats.org/officeDocument/2006/relationships/ctrlProp" Target="../ctrlProps/ctrlProp1238.xml"/><Relationship Id="rId1301" Type="http://schemas.openxmlformats.org/officeDocument/2006/relationships/ctrlProp" Target="../ctrlProps/ctrlProp1459.xml"/><Relationship Id="rId38" Type="http://schemas.openxmlformats.org/officeDocument/2006/relationships/ctrlProp" Target="../ctrlProps/ctrlProp196.xml"/><Relationship Id="rId103" Type="http://schemas.openxmlformats.org/officeDocument/2006/relationships/ctrlProp" Target="../ctrlProps/ctrlProp261.xml"/><Relationship Id="rId310" Type="http://schemas.openxmlformats.org/officeDocument/2006/relationships/ctrlProp" Target="../ctrlProps/ctrlProp468.xml"/><Relationship Id="rId548" Type="http://schemas.openxmlformats.org/officeDocument/2006/relationships/ctrlProp" Target="../ctrlProps/ctrlProp706.xml"/><Relationship Id="rId755" Type="http://schemas.openxmlformats.org/officeDocument/2006/relationships/ctrlProp" Target="../ctrlProps/ctrlProp913.xml"/><Relationship Id="rId962" Type="http://schemas.openxmlformats.org/officeDocument/2006/relationships/ctrlProp" Target="../ctrlProps/ctrlProp1120.xml"/><Relationship Id="rId1178" Type="http://schemas.openxmlformats.org/officeDocument/2006/relationships/ctrlProp" Target="../ctrlProps/ctrlProp1336.xml"/><Relationship Id="rId91" Type="http://schemas.openxmlformats.org/officeDocument/2006/relationships/ctrlProp" Target="../ctrlProps/ctrlProp249.xml"/><Relationship Id="rId187" Type="http://schemas.openxmlformats.org/officeDocument/2006/relationships/ctrlProp" Target="../ctrlProps/ctrlProp345.xml"/><Relationship Id="rId394" Type="http://schemas.openxmlformats.org/officeDocument/2006/relationships/ctrlProp" Target="../ctrlProps/ctrlProp552.xml"/><Relationship Id="rId408" Type="http://schemas.openxmlformats.org/officeDocument/2006/relationships/ctrlProp" Target="../ctrlProps/ctrlProp566.xml"/><Relationship Id="rId615" Type="http://schemas.openxmlformats.org/officeDocument/2006/relationships/ctrlProp" Target="../ctrlProps/ctrlProp773.xml"/><Relationship Id="rId822" Type="http://schemas.openxmlformats.org/officeDocument/2006/relationships/ctrlProp" Target="../ctrlProps/ctrlProp980.xml"/><Relationship Id="rId1038" Type="http://schemas.openxmlformats.org/officeDocument/2006/relationships/ctrlProp" Target="../ctrlProps/ctrlProp1196.xml"/><Relationship Id="rId1245" Type="http://schemas.openxmlformats.org/officeDocument/2006/relationships/ctrlProp" Target="../ctrlProps/ctrlProp1403.xml"/><Relationship Id="rId254" Type="http://schemas.openxmlformats.org/officeDocument/2006/relationships/ctrlProp" Target="../ctrlProps/ctrlProp412.xml"/><Relationship Id="rId699" Type="http://schemas.openxmlformats.org/officeDocument/2006/relationships/ctrlProp" Target="../ctrlProps/ctrlProp857.xml"/><Relationship Id="rId1091" Type="http://schemas.openxmlformats.org/officeDocument/2006/relationships/ctrlProp" Target="../ctrlProps/ctrlProp1249.xml"/><Relationship Id="rId1105" Type="http://schemas.openxmlformats.org/officeDocument/2006/relationships/ctrlProp" Target="../ctrlProps/ctrlProp1263.xml"/><Relationship Id="rId1312" Type="http://schemas.openxmlformats.org/officeDocument/2006/relationships/ctrlProp" Target="../ctrlProps/ctrlProp1470.xml"/><Relationship Id="rId49" Type="http://schemas.openxmlformats.org/officeDocument/2006/relationships/ctrlProp" Target="../ctrlProps/ctrlProp207.xml"/><Relationship Id="rId114" Type="http://schemas.openxmlformats.org/officeDocument/2006/relationships/ctrlProp" Target="../ctrlProps/ctrlProp272.xml"/><Relationship Id="rId461" Type="http://schemas.openxmlformats.org/officeDocument/2006/relationships/ctrlProp" Target="../ctrlProps/ctrlProp619.xml"/><Relationship Id="rId559" Type="http://schemas.openxmlformats.org/officeDocument/2006/relationships/ctrlProp" Target="../ctrlProps/ctrlProp717.xml"/><Relationship Id="rId766" Type="http://schemas.openxmlformats.org/officeDocument/2006/relationships/ctrlProp" Target="../ctrlProps/ctrlProp924.xml"/><Relationship Id="rId1189" Type="http://schemas.openxmlformats.org/officeDocument/2006/relationships/ctrlProp" Target="../ctrlProps/ctrlProp1347.xml"/><Relationship Id="rId198" Type="http://schemas.openxmlformats.org/officeDocument/2006/relationships/ctrlProp" Target="../ctrlProps/ctrlProp356.xml"/><Relationship Id="rId321" Type="http://schemas.openxmlformats.org/officeDocument/2006/relationships/ctrlProp" Target="../ctrlProps/ctrlProp479.xml"/><Relationship Id="rId419" Type="http://schemas.openxmlformats.org/officeDocument/2006/relationships/ctrlProp" Target="../ctrlProps/ctrlProp577.xml"/><Relationship Id="rId626" Type="http://schemas.openxmlformats.org/officeDocument/2006/relationships/ctrlProp" Target="../ctrlProps/ctrlProp784.xml"/><Relationship Id="rId973" Type="http://schemas.openxmlformats.org/officeDocument/2006/relationships/ctrlProp" Target="../ctrlProps/ctrlProp1131.xml"/><Relationship Id="rId1049" Type="http://schemas.openxmlformats.org/officeDocument/2006/relationships/ctrlProp" Target="../ctrlProps/ctrlProp1207.xml"/><Relationship Id="rId1256" Type="http://schemas.openxmlformats.org/officeDocument/2006/relationships/ctrlProp" Target="../ctrlProps/ctrlProp1414.xml"/><Relationship Id="rId833" Type="http://schemas.openxmlformats.org/officeDocument/2006/relationships/ctrlProp" Target="../ctrlProps/ctrlProp991.xml"/><Relationship Id="rId1116" Type="http://schemas.openxmlformats.org/officeDocument/2006/relationships/ctrlProp" Target="../ctrlProps/ctrlProp1274.xml"/><Relationship Id="rId265" Type="http://schemas.openxmlformats.org/officeDocument/2006/relationships/ctrlProp" Target="../ctrlProps/ctrlProp423.xml"/><Relationship Id="rId472" Type="http://schemas.openxmlformats.org/officeDocument/2006/relationships/ctrlProp" Target="../ctrlProps/ctrlProp630.xml"/><Relationship Id="rId900" Type="http://schemas.openxmlformats.org/officeDocument/2006/relationships/ctrlProp" Target="../ctrlProps/ctrlProp1058.xml"/><Relationship Id="rId1323" Type="http://schemas.openxmlformats.org/officeDocument/2006/relationships/ctrlProp" Target="../ctrlProps/ctrlProp1481.xml"/><Relationship Id="rId125" Type="http://schemas.openxmlformats.org/officeDocument/2006/relationships/ctrlProp" Target="../ctrlProps/ctrlProp283.xml"/><Relationship Id="rId332" Type="http://schemas.openxmlformats.org/officeDocument/2006/relationships/ctrlProp" Target="../ctrlProps/ctrlProp490.xml"/><Relationship Id="rId777" Type="http://schemas.openxmlformats.org/officeDocument/2006/relationships/ctrlProp" Target="../ctrlProps/ctrlProp935.xml"/><Relationship Id="rId984" Type="http://schemas.openxmlformats.org/officeDocument/2006/relationships/ctrlProp" Target="../ctrlProps/ctrlProp1142.xml"/><Relationship Id="rId637" Type="http://schemas.openxmlformats.org/officeDocument/2006/relationships/ctrlProp" Target="../ctrlProps/ctrlProp795.xml"/><Relationship Id="rId844" Type="http://schemas.openxmlformats.org/officeDocument/2006/relationships/ctrlProp" Target="../ctrlProps/ctrlProp1002.xml"/><Relationship Id="rId1267" Type="http://schemas.openxmlformats.org/officeDocument/2006/relationships/ctrlProp" Target="../ctrlProps/ctrlProp1425.xml"/><Relationship Id="rId276" Type="http://schemas.openxmlformats.org/officeDocument/2006/relationships/ctrlProp" Target="../ctrlProps/ctrlProp434.xml"/><Relationship Id="rId483" Type="http://schemas.openxmlformats.org/officeDocument/2006/relationships/ctrlProp" Target="../ctrlProps/ctrlProp641.xml"/><Relationship Id="rId690" Type="http://schemas.openxmlformats.org/officeDocument/2006/relationships/ctrlProp" Target="../ctrlProps/ctrlProp848.xml"/><Relationship Id="rId704" Type="http://schemas.openxmlformats.org/officeDocument/2006/relationships/ctrlProp" Target="../ctrlProps/ctrlProp862.xml"/><Relationship Id="rId911" Type="http://schemas.openxmlformats.org/officeDocument/2006/relationships/ctrlProp" Target="../ctrlProps/ctrlProp1069.xml"/><Relationship Id="rId1127" Type="http://schemas.openxmlformats.org/officeDocument/2006/relationships/ctrlProp" Target="../ctrlProps/ctrlProp1285.xml"/><Relationship Id="rId40" Type="http://schemas.openxmlformats.org/officeDocument/2006/relationships/ctrlProp" Target="../ctrlProps/ctrlProp198.xml"/><Relationship Id="rId136" Type="http://schemas.openxmlformats.org/officeDocument/2006/relationships/ctrlProp" Target="../ctrlProps/ctrlProp294.xml"/><Relationship Id="rId343" Type="http://schemas.openxmlformats.org/officeDocument/2006/relationships/ctrlProp" Target="../ctrlProps/ctrlProp501.xml"/><Relationship Id="rId550" Type="http://schemas.openxmlformats.org/officeDocument/2006/relationships/ctrlProp" Target="../ctrlProps/ctrlProp708.xml"/><Relationship Id="rId788" Type="http://schemas.openxmlformats.org/officeDocument/2006/relationships/ctrlProp" Target="../ctrlProps/ctrlProp946.xml"/><Relationship Id="rId995" Type="http://schemas.openxmlformats.org/officeDocument/2006/relationships/ctrlProp" Target="../ctrlProps/ctrlProp1153.xml"/><Relationship Id="rId1180" Type="http://schemas.openxmlformats.org/officeDocument/2006/relationships/ctrlProp" Target="../ctrlProps/ctrlProp1338.xml"/><Relationship Id="rId203" Type="http://schemas.openxmlformats.org/officeDocument/2006/relationships/ctrlProp" Target="../ctrlProps/ctrlProp361.xml"/><Relationship Id="rId648" Type="http://schemas.openxmlformats.org/officeDocument/2006/relationships/ctrlProp" Target="../ctrlProps/ctrlProp806.xml"/><Relationship Id="rId855" Type="http://schemas.openxmlformats.org/officeDocument/2006/relationships/ctrlProp" Target="../ctrlProps/ctrlProp1013.xml"/><Relationship Id="rId1040" Type="http://schemas.openxmlformats.org/officeDocument/2006/relationships/ctrlProp" Target="../ctrlProps/ctrlProp1198.xml"/><Relationship Id="rId1278" Type="http://schemas.openxmlformats.org/officeDocument/2006/relationships/ctrlProp" Target="../ctrlProps/ctrlProp1436.xml"/><Relationship Id="rId287" Type="http://schemas.openxmlformats.org/officeDocument/2006/relationships/ctrlProp" Target="../ctrlProps/ctrlProp445.xml"/><Relationship Id="rId410" Type="http://schemas.openxmlformats.org/officeDocument/2006/relationships/ctrlProp" Target="../ctrlProps/ctrlProp568.xml"/><Relationship Id="rId494" Type="http://schemas.openxmlformats.org/officeDocument/2006/relationships/ctrlProp" Target="../ctrlProps/ctrlProp652.xml"/><Relationship Id="rId508" Type="http://schemas.openxmlformats.org/officeDocument/2006/relationships/ctrlProp" Target="../ctrlProps/ctrlProp666.xml"/><Relationship Id="rId715" Type="http://schemas.openxmlformats.org/officeDocument/2006/relationships/ctrlProp" Target="../ctrlProps/ctrlProp873.xml"/><Relationship Id="rId922" Type="http://schemas.openxmlformats.org/officeDocument/2006/relationships/ctrlProp" Target="../ctrlProps/ctrlProp1080.xml"/><Relationship Id="rId1138" Type="http://schemas.openxmlformats.org/officeDocument/2006/relationships/ctrlProp" Target="../ctrlProps/ctrlProp1296.xml"/><Relationship Id="rId147" Type="http://schemas.openxmlformats.org/officeDocument/2006/relationships/ctrlProp" Target="../ctrlProps/ctrlProp305.xml"/><Relationship Id="rId354" Type="http://schemas.openxmlformats.org/officeDocument/2006/relationships/ctrlProp" Target="../ctrlProps/ctrlProp512.xml"/><Relationship Id="rId799" Type="http://schemas.openxmlformats.org/officeDocument/2006/relationships/ctrlProp" Target="../ctrlProps/ctrlProp957.xml"/><Relationship Id="rId1191" Type="http://schemas.openxmlformats.org/officeDocument/2006/relationships/ctrlProp" Target="../ctrlProps/ctrlProp1349.xml"/><Relationship Id="rId1205" Type="http://schemas.openxmlformats.org/officeDocument/2006/relationships/ctrlProp" Target="../ctrlProps/ctrlProp1363.xml"/><Relationship Id="rId51" Type="http://schemas.openxmlformats.org/officeDocument/2006/relationships/ctrlProp" Target="../ctrlProps/ctrlProp209.xml"/><Relationship Id="rId561" Type="http://schemas.openxmlformats.org/officeDocument/2006/relationships/ctrlProp" Target="../ctrlProps/ctrlProp719.xml"/><Relationship Id="rId659" Type="http://schemas.openxmlformats.org/officeDocument/2006/relationships/ctrlProp" Target="../ctrlProps/ctrlProp817.xml"/><Relationship Id="rId866" Type="http://schemas.openxmlformats.org/officeDocument/2006/relationships/ctrlProp" Target="../ctrlProps/ctrlProp1024.xml"/><Relationship Id="rId1289" Type="http://schemas.openxmlformats.org/officeDocument/2006/relationships/ctrlProp" Target="../ctrlProps/ctrlProp1447.xml"/><Relationship Id="rId214" Type="http://schemas.openxmlformats.org/officeDocument/2006/relationships/ctrlProp" Target="../ctrlProps/ctrlProp372.xml"/><Relationship Id="rId298" Type="http://schemas.openxmlformats.org/officeDocument/2006/relationships/ctrlProp" Target="../ctrlProps/ctrlProp456.xml"/><Relationship Id="rId421" Type="http://schemas.openxmlformats.org/officeDocument/2006/relationships/ctrlProp" Target="../ctrlProps/ctrlProp579.xml"/><Relationship Id="rId519" Type="http://schemas.openxmlformats.org/officeDocument/2006/relationships/ctrlProp" Target="../ctrlProps/ctrlProp677.xml"/><Relationship Id="rId1051" Type="http://schemas.openxmlformats.org/officeDocument/2006/relationships/ctrlProp" Target="../ctrlProps/ctrlProp1209.xml"/><Relationship Id="rId1149" Type="http://schemas.openxmlformats.org/officeDocument/2006/relationships/ctrlProp" Target="../ctrlProps/ctrlProp1307.xml"/><Relationship Id="rId158" Type="http://schemas.openxmlformats.org/officeDocument/2006/relationships/ctrlProp" Target="../ctrlProps/ctrlProp316.xml"/><Relationship Id="rId726" Type="http://schemas.openxmlformats.org/officeDocument/2006/relationships/ctrlProp" Target="../ctrlProps/ctrlProp884.xml"/><Relationship Id="rId933" Type="http://schemas.openxmlformats.org/officeDocument/2006/relationships/ctrlProp" Target="../ctrlProps/ctrlProp1091.xml"/><Relationship Id="rId1009" Type="http://schemas.openxmlformats.org/officeDocument/2006/relationships/ctrlProp" Target="../ctrlProps/ctrlProp1167.xml"/><Relationship Id="rId62" Type="http://schemas.openxmlformats.org/officeDocument/2006/relationships/ctrlProp" Target="../ctrlProps/ctrlProp220.xml"/><Relationship Id="rId365" Type="http://schemas.openxmlformats.org/officeDocument/2006/relationships/ctrlProp" Target="../ctrlProps/ctrlProp523.xml"/><Relationship Id="rId572" Type="http://schemas.openxmlformats.org/officeDocument/2006/relationships/ctrlProp" Target="../ctrlProps/ctrlProp730.xml"/><Relationship Id="rId1216" Type="http://schemas.openxmlformats.org/officeDocument/2006/relationships/ctrlProp" Target="../ctrlProps/ctrlProp1374.xml"/><Relationship Id="rId225" Type="http://schemas.openxmlformats.org/officeDocument/2006/relationships/ctrlProp" Target="../ctrlProps/ctrlProp383.xml"/><Relationship Id="rId432" Type="http://schemas.openxmlformats.org/officeDocument/2006/relationships/ctrlProp" Target="../ctrlProps/ctrlProp590.xml"/><Relationship Id="rId877" Type="http://schemas.openxmlformats.org/officeDocument/2006/relationships/ctrlProp" Target="../ctrlProps/ctrlProp1035.xml"/><Relationship Id="rId1062" Type="http://schemas.openxmlformats.org/officeDocument/2006/relationships/ctrlProp" Target="../ctrlProps/ctrlProp1220.xml"/><Relationship Id="rId737" Type="http://schemas.openxmlformats.org/officeDocument/2006/relationships/ctrlProp" Target="../ctrlProps/ctrlProp895.xml"/><Relationship Id="rId944" Type="http://schemas.openxmlformats.org/officeDocument/2006/relationships/ctrlProp" Target="../ctrlProps/ctrlProp1102.xml"/><Relationship Id="rId73" Type="http://schemas.openxmlformats.org/officeDocument/2006/relationships/ctrlProp" Target="../ctrlProps/ctrlProp231.xml"/><Relationship Id="rId169" Type="http://schemas.openxmlformats.org/officeDocument/2006/relationships/ctrlProp" Target="../ctrlProps/ctrlProp327.xml"/><Relationship Id="rId376" Type="http://schemas.openxmlformats.org/officeDocument/2006/relationships/ctrlProp" Target="../ctrlProps/ctrlProp534.xml"/><Relationship Id="rId583" Type="http://schemas.openxmlformats.org/officeDocument/2006/relationships/ctrlProp" Target="../ctrlProps/ctrlProp741.xml"/><Relationship Id="rId790" Type="http://schemas.openxmlformats.org/officeDocument/2006/relationships/ctrlProp" Target="../ctrlProps/ctrlProp948.xml"/><Relationship Id="rId804" Type="http://schemas.openxmlformats.org/officeDocument/2006/relationships/ctrlProp" Target="../ctrlProps/ctrlProp962.xml"/><Relationship Id="rId1227" Type="http://schemas.openxmlformats.org/officeDocument/2006/relationships/ctrlProp" Target="../ctrlProps/ctrlProp1385.xml"/><Relationship Id="rId4" Type="http://schemas.openxmlformats.org/officeDocument/2006/relationships/ctrlProp" Target="../ctrlProps/ctrlProp162.xml"/><Relationship Id="rId236" Type="http://schemas.openxmlformats.org/officeDocument/2006/relationships/ctrlProp" Target="../ctrlProps/ctrlProp394.xml"/><Relationship Id="rId443" Type="http://schemas.openxmlformats.org/officeDocument/2006/relationships/ctrlProp" Target="../ctrlProps/ctrlProp601.xml"/><Relationship Id="rId650" Type="http://schemas.openxmlformats.org/officeDocument/2006/relationships/ctrlProp" Target="../ctrlProps/ctrlProp808.xml"/><Relationship Id="rId888" Type="http://schemas.openxmlformats.org/officeDocument/2006/relationships/ctrlProp" Target="../ctrlProps/ctrlProp1046.xml"/><Relationship Id="rId1073" Type="http://schemas.openxmlformats.org/officeDocument/2006/relationships/ctrlProp" Target="../ctrlProps/ctrlProp1231.xml"/><Relationship Id="rId1280" Type="http://schemas.openxmlformats.org/officeDocument/2006/relationships/ctrlProp" Target="../ctrlProps/ctrlProp1438.xml"/><Relationship Id="rId303" Type="http://schemas.openxmlformats.org/officeDocument/2006/relationships/ctrlProp" Target="../ctrlProps/ctrlProp461.xml"/><Relationship Id="rId748" Type="http://schemas.openxmlformats.org/officeDocument/2006/relationships/ctrlProp" Target="../ctrlProps/ctrlProp906.xml"/><Relationship Id="rId955" Type="http://schemas.openxmlformats.org/officeDocument/2006/relationships/ctrlProp" Target="../ctrlProps/ctrlProp1113.xml"/><Relationship Id="rId1140" Type="http://schemas.openxmlformats.org/officeDocument/2006/relationships/ctrlProp" Target="../ctrlProps/ctrlProp1298.xml"/><Relationship Id="rId84" Type="http://schemas.openxmlformats.org/officeDocument/2006/relationships/ctrlProp" Target="../ctrlProps/ctrlProp242.xml"/><Relationship Id="rId387" Type="http://schemas.openxmlformats.org/officeDocument/2006/relationships/ctrlProp" Target="../ctrlProps/ctrlProp545.xml"/><Relationship Id="rId510" Type="http://schemas.openxmlformats.org/officeDocument/2006/relationships/ctrlProp" Target="../ctrlProps/ctrlProp668.xml"/><Relationship Id="rId594" Type="http://schemas.openxmlformats.org/officeDocument/2006/relationships/ctrlProp" Target="../ctrlProps/ctrlProp752.xml"/><Relationship Id="rId608" Type="http://schemas.openxmlformats.org/officeDocument/2006/relationships/ctrlProp" Target="../ctrlProps/ctrlProp766.xml"/><Relationship Id="rId815" Type="http://schemas.openxmlformats.org/officeDocument/2006/relationships/ctrlProp" Target="../ctrlProps/ctrlProp973.xml"/><Relationship Id="rId1238" Type="http://schemas.openxmlformats.org/officeDocument/2006/relationships/ctrlProp" Target="../ctrlProps/ctrlProp1396.xml"/><Relationship Id="rId247" Type="http://schemas.openxmlformats.org/officeDocument/2006/relationships/ctrlProp" Target="../ctrlProps/ctrlProp405.xml"/><Relationship Id="rId899" Type="http://schemas.openxmlformats.org/officeDocument/2006/relationships/ctrlProp" Target="../ctrlProps/ctrlProp1057.xml"/><Relationship Id="rId1000" Type="http://schemas.openxmlformats.org/officeDocument/2006/relationships/ctrlProp" Target="../ctrlProps/ctrlProp1158.xml"/><Relationship Id="rId1084" Type="http://schemas.openxmlformats.org/officeDocument/2006/relationships/ctrlProp" Target="../ctrlProps/ctrlProp1242.xml"/><Relationship Id="rId1305" Type="http://schemas.openxmlformats.org/officeDocument/2006/relationships/ctrlProp" Target="../ctrlProps/ctrlProp1463.xml"/><Relationship Id="rId107" Type="http://schemas.openxmlformats.org/officeDocument/2006/relationships/ctrlProp" Target="../ctrlProps/ctrlProp265.xml"/><Relationship Id="rId454" Type="http://schemas.openxmlformats.org/officeDocument/2006/relationships/ctrlProp" Target="../ctrlProps/ctrlProp612.xml"/><Relationship Id="rId661" Type="http://schemas.openxmlformats.org/officeDocument/2006/relationships/ctrlProp" Target="../ctrlProps/ctrlProp819.xml"/><Relationship Id="rId759" Type="http://schemas.openxmlformats.org/officeDocument/2006/relationships/ctrlProp" Target="../ctrlProps/ctrlProp917.xml"/><Relationship Id="rId966" Type="http://schemas.openxmlformats.org/officeDocument/2006/relationships/ctrlProp" Target="../ctrlProps/ctrlProp1124.xml"/><Relationship Id="rId1291" Type="http://schemas.openxmlformats.org/officeDocument/2006/relationships/ctrlProp" Target="../ctrlProps/ctrlProp1449.xml"/><Relationship Id="rId11" Type="http://schemas.openxmlformats.org/officeDocument/2006/relationships/ctrlProp" Target="../ctrlProps/ctrlProp169.xml"/><Relationship Id="rId314" Type="http://schemas.openxmlformats.org/officeDocument/2006/relationships/ctrlProp" Target="../ctrlProps/ctrlProp472.xml"/><Relationship Id="rId398" Type="http://schemas.openxmlformats.org/officeDocument/2006/relationships/ctrlProp" Target="../ctrlProps/ctrlProp556.xml"/><Relationship Id="rId521" Type="http://schemas.openxmlformats.org/officeDocument/2006/relationships/ctrlProp" Target="../ctrlProps/ctrlProp679.xml"/><Relationship Id="rId619" Type="http://schemas.openxmlformats.org/officeDocument/2006/relationships/ctrlProp" Target="../ctrlProps/ctrlProp777.xml"/><Relationship Id="rId1151" Type="http://schemas.openxmlformats.org/officeDocument/2006/relationships/ctrlProp" Target="../ctrlProps/ctrlProp1309.xml"/><Relationship Id="rId1249" Type="http://schemas.openxmlformats.org/officeDocument/2006/relationships/ctrlProp" Target="../ctrlProps/ctrlProp1407.xml"/><Relationship Id="rId95" Type="http://schemas.openxmlformats.org/officeDocument/2006/relationships/ctrlProp" Target="../ctrlProps/ctrlProp253.xml"/><Relationship Id="rId160" Type="http://schemas.openxmlformats.org/officeDocument/2006/relationships/ctrlProp" Target="../ctrlProps/ctrlProp318.xml"/><Relationship Id="rId826" Type="http://schemas.openxmlformats.org/officeDocument/2006/relationships/ctrlProp" Target="../ctrlProps/ctrlProp984.xml"/><Relationship Id="rId1011" Type="http://schemas.openxmlformats.org/officeDocument/2006/relationships/ctrlProp" Target="../ctrlProps/ctrlProp1169.xml"/><Relationship Id="rId1109" Type="http://schemas.openxmlformats.org/officeDocument/2006/relationships/ctrlProp" Target="../ctrlProps/ctrlProp1267.xml"/><Relationship Id="rId258" Type="http://schemas.openxmlformats.org/officeDocument/2006/relationships/ctrlProp" Target="../ctrlProps/ctrlProp416.xml"/><Relationship Id="rId465" Type="http://schemas.openxmlformats.org/officeDocument/2006/relationships/ctrlProp" Target="../ctrlProps/ctrlProp623.xml"/><Relationship Id="rId672" Type="http://schemas.openxmlformats.org/officeDocument/2006/relationships/ctrlProp" Target="../ctrlProps/ctrlProp830.xml"/><Relationship Id="rId1095" Type="http://schemas.openxmlformats.org/officeDocument/2006/relationships/ctrlProp" Target="../ctrlProps/ctrlProp1253.xml"/><Relationship Id="rId1316" Type="http://schemas.openxmlformats.org/officeDocument/2006/relationships/ctrlProp" Target="../ctrlProps/ctrlProp1474.xml"/><Relationship Id="rId22" Type="http://schemas.openxmlformats.org/officeDocument/2006/relationships/ctrlProp" Target="../ctrlProps/ctrlProp180.xml"/><Relationship Id="rId118" Type="http://schemas.openxmlformats.org/officeDocument/2006/relationships/ctrlProp" Target="../ctrlProps/ctrlProp276.xml"/><Relationship Id="rId325" Type="http://schemas.openxmlformats.org/officeDocument/2006/relationships/ctrlProp" Target="../ctrlProps/ctrlProp483.xml"/><Relationship Id="rId532" Type="http://schemas.openxmlformats.org/officeDocument/2006/relationships/ctrlProp" Target="../ctrlProps/ctrlProp690.xml"/><Relationship Id="rId977" Type="http://schemas.openxmlformats.org/officeDocument/2006/relationships/ctrlProp" Target="../ctrlProps/ctrlProp1135.xml"/><Relationship Id="rId1162" Type="http://schemas.openxmlformats.org/officeDocument/2006/relationships/ctrlProp" Target="../ctrlProps/ctrlProp1320.xml"/><Relationship Id="rId171" Type="http://schemas.openxmlformats.org/officeDocument/2006/relationships/ctrlProp" Target="../ctrlProps/ctrlProp329.xml"/><Relationship Id="rId837" Type="http://schemas.openxmlformats.org/officeDocument/2006/relationships/ctrlProp" Target="../ctrlProps/ctrlProp995.xml"/><Relationship Id="rId1022" Type="http://schemas.openxmlformats.org/officeDocument/2006/relationships/ctrlProp" Target="../ctrlProps/ctrlProp1180.xml"/><Relationship Id="rId269" Type="http://schemas.openxmlformats.org/officeDocument/2006/relationships/ctrlProp" Target="../ctrlProps/ctrlProp427.xml"/><Relationship Id="rId476" Type="http://schemas.openxmlformats.org/officeDocument/2006/relationships/ctrlProp" Target="../ctrlProps/ctrlProp634.xml"/><Relationship Id="rId683" Type="http://schemas.openxmlformats.org/officeDocument/2006/relationships/ctrlProp" Target="../ctrlProps/ctrlProp841.xml"/><Relationship Id="rId890" Type="http://schemas.openxmlformats.org/officeDocument/2006/relationships/ctrlProp" Target="../ctrlProps/ctrlProp1048.xml"/><Relationship Id="rId904" Type="http://schemas.openxmlformats.org/officeDocument/2006/relationships/ctrlProp" Target="../ctrlProps/ctrlProp1062.xml"/><Relationship Id="rId33" Type="http://schemas.openxmlformats.org/officeDocument/2006/relationships/ctrlProp" Target="../ctrlProps/ctrlProp191.xml"/><Relationship Id="rId129" Type="http://schemas.openxmlformats.org/officeDocument/2006/relationships/ctrlProp" Target="../ctrlProps/ctrlProp287.xml"/><Relationship Id="rId336" Type="http://schemas.openxmlformats.org/officeDocument/2006/relationships/ctrlProp" Target="../ctrlProps/ctrlProp494.xml"/><Relationship Id="rId543" Type="http://schemas.openxmlformats.org/officeDocument/2006/relationships/ctrlProp" Target="../ctrlProps/ctrlProp701.xml"/><Relationship Id="rId988" Type="http://schemas.openxmlformats.org/officeDocument/2006/relationships/ctrlProp" Target="../ctrlProps/ctrlProp1146.xml"/><Relationship Id="rId1173" Type="http://schemas.openxmlformats.org/officeDocument/2006/relationships/ctrlProp" Target="../ctrlProps/ctrlProp1331.xml"/><Relationship Id="rId182" Type="http://schemas.openxmlformats.org/officeDocument/2006/relationships/ctrlProp" Target="../ctrlProps/ctrlProp340.xml"/><Relationship Id="rId403" Type="http://schemas.openxmlformats.org/officeDocument/2006/relationships/ctrlProp" Target="../ctrlProps/ctrlProp561.xml"/><Relationship Id="rId750" Type="http://schemas.openxmlformats.org/officeDocument/2006/relationships/ctrlProp" Target="../ctrlProps/ctrlProp908.xml"/><Relationship Id="rId848" Type="http://schemas.openxmlformats.org/officeDocument/2006/relationships/ctrlProp" Target="../ctrlProps/ctrlProp1006.xml"/><Relationship Id="rId1033" Type="http://schemas.openxmlformats.org/officeDocument/2006/relationships/ctrlProp" Target="../ctrlProps/ctrlProp1191.xml"/><Relationship Id="rId487" Type="http://schemas.openxmlformats.org/officeDocument/2006/relationships/ctrlProp" Target="../ctrlProps/ctrlProp645.xml"/><Relationship Id="rId610" Type="http://schemas.openxmlformats.org/officeDocument/2006/relationships/ctrlProp" Target="../ctrlProps/ctrlProp768.xml"/><Relationship Id="rId694" Type="http://schemas.openxmlformats.org/officeDocument/2006/relationships/ctrlProp" Target="../ctrlProps/ctrlProp852.xml"/><Relationship Id="rId708" Type="http://schemas.openxmlformats.org/officeDocument/2006/relationships/ctrlProp" Target="../ctrlProps/ctrlProp866.xml"/><Relationship Id="rId915" Type="http://schemas.openxmlformats.org/officeDocument/2006/relationships/ctrlProp" Target="../ctrlProps/ctrlProp1073.xml"/><Relationship Id="rId1240" Type="http://schemas.openxmlformats.org/officeDocument/2006/relationships/ctrlProp" Target="../ctrlProps/ctrlProp1398.xml"/><Relationship Id="rId347" Type="http://schemas.openxmlformats.org/officeDocument/2006/relationships/ctrlProp" Target="../ctrlProps/ctrlProp505.xml"/><Relationship Id="rId999" Type="http://schemas.openxmlformats.org/officeDocument/2006/relationships/ctrlProp" Target="../ctrlProps/ctrlProp1157.xml"/><Relationship Id="rId1100" Type="http://schemas.openxmlformats.org/officeDocument/2006/relationships/ctrlProp" Target="../ctrlProps/ctrlProp1258.xml"/><Relationship Id="rId1184" Type="http://schemas.openxmlformats.org/officeDocument/2006/relationships/ctrlProp" Target="../ctrlProps/ctrlProp1342.xml"/><Relationship Id="rId44" Type="http://schemas.openxmlformats.org/officeDocument/2006/relationships/ctrlProp" Target="../ctrlProps/ctrlProp202.xml"/><Relationship Id="rId554" Type="http://schemas.openxmlformats.org/officeDocument/2006/relationships/ctrlProp" Target="../ctrlProps/ctrlProp712.xml"/><Relationship Id="rId761" Type="http://schemas.openxmlformats.org/officeDocument/2006/relationships/ctrlProp" Target="../ctrlProps/ctrlProp919.xml"/><Relationship Id="rId859" Type="http://schemas.openxmlformats.org/officeDocument/2006/relationships/ctrlProp" Target="../ctrlProps/ctrlProp1017.xml"/><Relationship Id="rId193" Type="http://schemas.openxmlformats.org/officeDocument/2006/relationships/ctrlProp" Target="../ctrlProps/ctrlProp351.xml"/><Relationship Id="rId207" Type="http://schemas.openxmlformats.org/officeDocument/2006/relationships/ctrlProp" Target="../ctrlProps/ctrlProp365.xml"/><Relationship Id="rId414" Type="http://schemas.openxmlformats.org/officeDocument/2006/relationships/ctrlProp" Target="../ctrlProps/ctrlProp572.xml"/><Relationship Id="rId498" Type="http://schemas.openxmlformats.org/officeDocument/2006/relationships/ctrlProp" Target="../ctrlProps/ctrlProp656.xml"/><Relationship Id="rId621" Type="http://schemas.openxmlformats.org/officeDocument/2006/relationships/ctrlProp" Target="../ctrlProps/ctrlProp779.xml"/><Relationship Id="rId1044" Type="http://schemas.openxmlformats.org/officeDocument/2006/relationships/ctrlProp" Target="../ctrlProps/ctrlProp1202.xml"/><Relationship Id="rId1251" Type="http://schemas.openxmlformats.org/officeDocument/2006/relationships/ctrlProp" Target="../ctrlProps/ctrlProp1409.xml"/><Relationship Id="rId260" Type="http://schemas.openxmlformats.org/officeDocument/2006/relationships/ctrlProp" Target="../ctrlProps/ctrlProp418.xml"/><Relationship Id="rId719" Type="http://schemas.openxmlformats.org/officeDocument/2006/relationships/ctrlProp" Target="../ctrlProps/ctrlProp877.xml"/><Relationship Id="rId926" Type="http://schemas.openxmlformats.org/officeDocument/2006/relationships/ctrlProp" Target="../ctrlProps/ctrlProp1084.xml"/><Relationship Id="rId1111" Type="http://schemas.openxmlformats.org/officeDocument/2006/relationships/ctrlProp" Target="../ctrlProps/ctrlProp1269.xml"/><Relationship Id="rId55" Type="http://schemas.openxmlformats.org/officeDocument/2006/relationships/ctrlProp" Target="../ctrlProps/ctrlProp213.xml"/><Relationship Id="rId120" Type="http://schemas.openxmlformats.org/officeDocument/2006/relationships/ctrlProp" Target="../ctrlProps/ctrlProp278.xml"/><Relationship Id="rId358" Type="http://schemas.openxmlformats.org/officeDocument/2006/relationships/ctrlProp" Target="../ctrlProps/ctrlProp516.xml"/><Relationship Id="rId565" Type="http://schemas.openxmlformats.org/officeDocument/2006/relationships/ctrlProp" Target="../ctrlProps/ctrlProp723.xml"/><Relationship Id="rId772" Type="http://schemas.openxmlformats.org/officeDocument/2006/relationships/ctrlProp" Target="../ctrlProps/ctrlProp930.xml"/><Relationship Id="rId1195" Type="http://schemas.openxmlformats.org/officeDocument/2006/relationships/ctrlProp" Target="../ctrlProps/ctrlProp1353.xml"/><Relationship Id="rId1209" Type="http://schemas.openxmlformats.org/officeDocument/2006/relationships/ctrlProp" Target="../ctrlProps/ctrlProp1367.xml"/><Relationship Id="rId218" Type="http://schemas.openxmlformats.org/officeDocument/2006/relationships/ctrlProp" Target="../ctrlProps/ctrlProp376.xml"/><Relationship Id="rId425" Type="http://schemas.openxmlformats.org/officeDocument/2006/relationships/ctrlProp" Target="../ctrlProps/ctrlProp583.xml"/><Relationship Id="rId632" Type="http://schemas.openxmlformats.org/officeDocument/2006/relationships/ctrlProp" Target="../ctrlProps/ctrlProp790.xml"/><Relationship Id="rId1055" Type="http://schemas.openxmlformats.org/officeDocument/2006/relationships/ctrlProp" Target="../ctrlProps/ctrlProp1213.xml"/><Relationship Id="rId1262" Type="http://schemas.openxmlformats.org/officeDocument/2006/relationships/ctrlProp" Target="../ctrlProps/ctrlProp1420.xml"/><Relationship Id="rId271" Type="http://schemas.openxmlformats.org/officeDocument/2006/relationships/ctrlProp" Target="../ctrlProps/ctrlProp429.xml"/><Relationship Id="rId937" Type="http://schemas.openxmlformats.org/officeDocument/2006/relationships/ctrlProp" Target="../ctrlProps/ctrlProp1095.xml"/><Relationship Id="rId1122" Type="http://schemas.openxmlformats.org/officeDocument/2006/relationships/ctrlProp" Target="../ctrlProps/ctrlProp1280.xml"/><Relationship Id="rId66" Type="http://schemas.openxmlformats.org/officeDocument/2006/relationships/ctrlProp" Target="../ctrlProps/ctrlProp224.xml"/><Relationship Id="rId131" Type="http://schemas.openxmlformats.org/officeDocument/2006/relationships/ctrlProp" Target="../ctrlProps/ctrlProp289.xml"/><Relationship Id="rId369" Type="http://schemas.openxmlformats.org/officeDocument/2006/relationships/ctrlProp" Target="../ctrlProps/ctrlProp527.xml"/><Relationship Id="rId576" Type="http://schemas.openxmlformats.org/officeDocument/2006/relationships/ctrlProp" Target="../ctrlProps/ctrlProp734.xml"/><Relationship Id="rId783" Type="http://schemas.openxmlformats.org/officeDocument/2006/relationships/ctrlProp" Target="../ctrlProps/ctrlProp941.xml"/><Relationship Id="rId990" Type="http://schemas.openxmlformats.org/officeDocument/2006/relationships/ctrlProp" Target="../ctrlProps/ctrlProp1148.xml"/><Relationship Id="rId229" Type="http://schemas.openxmlformats.org/officeDocument/2006/relationships/ctrlProp" Target="../ctrlProps/ctrlProp387.xml"/><Relationship Id="rId436" Type="http://schemas.openxmlformats.org/officeDocument/2006/relationships/ctrlProp" Target="../ctrlProps/ctrlProp594.xml"/><Relationship Id="rId643" Type="http://schemas.openxmlformats.org/officeDocument/2006/relationships/ctrlProp" Target="../ctrlProps/ctrlProp801.xml"/><Relationship Id="rId1066" Type="http://schemas.openxmlformats.org/officeDocument/2006/relationships/ctrlProp" Target="../ctrlProps/ctrlProp1224.xml"/><Relationship Id="rId1273" Type="http://schemas.openxmlformats.org/officeDocument/2006/relationships/ctrlProp" Target="../ctrlProps/ctrlProp1431.xml"/><Relationship Id="rId850" Type="http://schemas.openxmlformats.org/officeDocument/2006/relationships/ctrlProp" Target="../ctrlProps/ctrlProp1008.xml"/><Relationship Id="rId948" Type="http://schemas.openxmlformats.org/officeDocument/2006/relationships/ctrlProp" Target="../ctrlProps/ctrlProp1106.xml"/><Relationship Id="rId1133" Type="http://schemas.openxmlformats.org/officeDocument/2006/relationships/ctrlProp" Target="../ctrlProps/ctrlProp1291.xml"/><Relationship Id="rId77" Type="http://schemas.openxmlformats.org/officeDocument/2006/relationships/ctrlProp" Target="../ctrlProps/ctrlProp235.xml"/><Relationship Id="rId282" Type="http://schemas.openxmlformats.org/officeDocument/2006/relationships/ctrlProp" Target="../ctrlProps/ctrlProp440.xml"/><Relationship Id="rId503" Type="http://schemas.openxmlformats.org/officeDocument/2006/relationships/ctrlProp" Target="../ctrlProps/ctrlProp661.xml"/><Relationship Id="rId587" Type="http://schemas.openxmlformats.org/officeDocument/2006/relationships/ctrlProp" Target="../ctrlProps/ctrlProp745.xml"/><Relationship Id="rId710" Type="http://schemas.openxmlformats.org/officeDocument/2006/relationships/ctrlProp" Target="../ctrlProps/ctrlProp868.xml"/><Relationship Id="rId808" Type="http://schemas.openxmlformats.org/officeDocument/2006/relationships/ctrlProp" Target="../ctrlProps/ctrlProp966.xml"/><Relationship Id="rId8" Type="http://schemas.openxmlformats.org/officeDocument/2006/relationships/ctrlProp" Target="../ctrlProps/ctrlProp166.xml"/><Relationship Id="rId142" Type="http://schemas.openxmlformats.org/officeDocument/2006/relationships/ctrlProp" Target="../ctrlProps/ctrlProp300.xml"/><Relationship Id="rId447" Type="http://schemas.openxmlformats.org/officeDocument/2006/relationships/ctrlProp" Target="../ctrlProps/ctrlProp605.xml"/><Relationship Id="rId794" Type="http://schemas.openxmlformats.org/officeDocument/2006/relationships/ctrlProp" Target="../ctrlProps/ctrlProp952.xml"/><Relationship Id="rId1077" Type="http://schemas.openxmlformats.org/officeDocument/2006/relationships/ctrlProp" Target="../ctrlProps/ctrlProp1235.xml"/><Relationship Id="rId1200" Type="http://schemas.openxmlformats.org/officeDocument/2006/relationships/ctrlProp" Target="../ctrlProps/ctrlProp1358.xml"/><Relationship Id="rId654" Type="http://schemas.openxmlformats.org/officeDocument/2006/relationships/ctrlProp" Target="../ctrlProps/ctrlProp812.xml"/><Relationship Id="rId861" Type="http://schemas.openxmlformats.org/officeDocument/2006/relationships/ctrlProp" Target="../ctrlProps/ctrlProp1019.xml"/><Relationship Id="rId959" Type="http://schemas.openxmlformats.org/officeDocument/2006/relationships/ctrlProp" Target="../ctrlProps/ctrlProp1117.xml"/><Relationship Id="rId1284" Type="http://schemas.openxmlformats.org/officeDocument/2006/relationships/ctrlProp" Target="../ctrlProps/ctrlProp1442.xml"/><Relationship Id="rId293" Type="http://schemas.openxmlformats.org/officeDocument/2006/relationships/ctrlProp" Target="../ctrlProps/ctrlProp451.xml"/><Relationship Id="rId307" Type="http://schemas.openxmlformats.org/officeDocument/2006/relationships/ctrlProp" Target="../ctrlProps/ctrlProp465.xml"/><Relationship Id="rId514" Type="http://schemas.openxmlformats.org/officeDocument/2006/relationships/ctrlProp" Target="../ctrlProps/ctrlProp672.xml"/><Relationship Id="rId721" Type="http://schemas.openxmlformats.org/officeDocument/2006/relationships/ctrlProp" Target="../ctrlProps/ctrlProp879.xml"/><Relationship Id="rId1144" Type="http://schemas.openxmlformats.org/officeDocument/2006/relationships/ctrlProp" Target="../ctrlProps/ctrlProp1302.xml"/><Relationship Id="rId88" Type="http://schemas.openxmlformats.org/officeDocument/2006/relationships/ctrlProp" Target="../ctrlProps/ctrlProp246.xml"/><Relationship Id="rId153" Type="http://schemas.openxmlformats.org/officeDocument/2006/relationships/ctrlProp" Target="../ctrlProps/ctrlProp311.xml"/><Relationship Id="rId360" Type="http://schemas.openxmlformats.org/officeDocument/2006/relationships/ctrlProp" Target="../ctrlProps/ctrlProp518.xml"/><Relationship Id="rId598" Type="http://schemas.openxmlformats.org/officeDocument/2006/relationships/ctrlProp" Target="../ctrlProps/ctrlProp756.xml"/><Relationship Id="rId819" Type="http://schemas.openxmlformats.org/officeDocument/2006/relationships/ctrlProp" Target="../ctrlProps/ctrlProp977.xml"/><Relationship Id="rId1004" Type="http://schemas.openxmlformats.org/officeDocument/2006/relationships/ctrlProp" Target="../ctrlProps/ctrlProp1162.xml"/><Relationship Id="rId1211" Type="http://schemas.openxmlformats.org/officeDocument/2006/relationships/ctrlProp" Target="../ctrlProps/ctrlProp1369.xml"/><Relationship Id="rId220" Type="http://schemas.openxmlformats.org/officeDocument/2006/relationships/ctrlProp" Target="../ctrlProps/ctrlProp378.xml"/><Relationship Id="rId458" Type="http://schemas.openxmlformats.org/officeDocument/2006/relationships/ctrlProp" Target="../ctrlProps/ctrlProp616.xml"/><Relationship Id="rId665" Type="http://schemas.openxmlformats.org/officeDocument/2006/relationships/ctrlProp" Target="../ctrlProps/ctrlProp823.xml"/><Relationship Id="rId872" Type="http://schemas.openxmlformats.org/officeDocument/2006/relationships/ctrlProp" Target="../ctrlProps/ctrlProp1030.xml"/><Relationship Id="rId1088" Type="http://schemas.openxmlformats.org/officeDocument/2006/relationships/ctrlProp" Target="../ctrlProps/ctrlProp1246.xml"/><Relationship Id="rId1295" Type="http://schemas.openxmlformats.org/officeDocument/2006/relationships/ctrlProp" Target="../ctrlProps/ctrlProp1453.xml"/><Relationship Id="rId1309" Type="http://schemas.openxmlformats.org/officeDocument/2006/relationships/ctrlProp" Target="../ctrlProps/ctrlProp146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86.xml"/><Relationship Id="rId13" Type="http://schemas.openxmlformats.org/officeDocument/2006/relationships/ctrlProp" Target="../ctrlProps/ctrlProp1491.xml"/><Relationship Id="rId3" Type="http://schemas.openxmlformats.org/officeDocument/2006/relationships/vmlDrawing" Target="../drawings/vmlDrawing4.vml"/><Relationship Id="rId7" Type="http://schemas.openxmlformats.org/officeDocument/2006/relationships/ctrlProp" Target="../ctrlProps/ctrlProp1485.xml"/><Relationship Id="rId12" Type="http://schemas.openxmlformats.org/officeDocument/2006/relationships/ctrlProp" Target="../ctrlProps/ctrlProp1490.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484.xml"/><Relationship Id="rId11" Type="http://schemas.openxmlformats.org/officeDocument/2006/relationships/ctrlProp" Target="../ctrlProps/ctrlProp1489.xml"/><Relationship Id="rId5" Type="http://schemas.openxmlformats.org/officeDocument/2006/relationships/ctrlProp" Target="../ctrlProps/ctrlProp1483.xml"/><Relationship Id="rId10" Type="http://schemas.openxmlformats.org/officeDocument/2006/relationships/ctrlProp" Target="../ctrlProps/ctrlProp1488.xml"/><Relationship Id="rId4" Type="http://schemas.openxmlformats.org/officeDocument/2006/relationships/ctrlProp" Target="../ctrlProps/ctrlProp1482.xml"/><Relationship Id="rId9" Type="http://schemas.openxmlformats.org/officeDocument/2006/relationships/ctrlProp" Target="../ctrlProps/ctrlProp1487.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499.xml"/><Relationship Id="rId299" Type="http://schemas.openxmlformats.org/officeDocument/2006/relationships/ctrlProp" Target="../ctrlProps/ctrlProp1681.xml"/><Relationship Id="rId2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3" Type="http://schemas.openxmlformats.org/officeDocument/2006/relationships/hyperlink" Target="file:///C:\Users\user\Downloads\&#23601;&#21172;&#25903;&#25588;&#12398;&#12383;&#12417;&#12398;&#12450;&#12475;&#12473;&#12513;&#12531;&#12488;&#12471;&#12540;&#12488;&#27963;&#29992;&#12398;&#25163;&#24341;.docx" TargetMode="External"/><Relationship Id="rId84" Type="http://schemas.openxmlformats.org/officeDocument/2006/relationships/hyperlink" Target="file:///C:\Users\user\Downloads\&#23601;&#21172;&#25903;&#25588;&#12398;&#12383;&#12417;&#12398;&#12450;&#12475;&#12473;&#12513;&#12531;&#12488;&#12471;&#12540;&#12488;&#27963;&#29992;&#12398;&#25163;&#24341;.docx" TargetMode="External"/><Relationship Id="rId138" Type="http://schemas.openxmlformats.org/officeDocument/2006/relationships/ctrlProp" Target="../ctrlProps/ctrlProp1520.xml"/><Relationship Id="rId159" Type="http://schemas.openxmlformats.org/officeDocument/2006/relationships/ctrlProp" Target="../ctrlProps/ctrlProp1541.xml"/><Relationship Id="rId170" Type="http://schemas.openxmlformats.org/officeDocument/2006/relationships/ctrlProp" Target="../ctrlProps/ctrlProp1552.xml"/><Relationship Id="rId191" Type="http://schemas.openxmlformats.org/officeDocument/2006/relationships/ctrlProp" Target="../ctrlProps/ctrlProp1573.xml"/><Relationship Id="rId205" Type="http://schemas.openxmlformats.org/officeDocument/2006/relationships/ctrlProp" Target="../ctrlProps/ctrlProp1587.xml"/><Relationship Id="rId226" Type="http://schemas.openxmlformats.org/officeDocument/2006/relationships/ctrlProp" Target="../ctrlProps/ctrlProp1608.xml"/><Relationship Id="rId247" Type="http://schemas.openxmlformats.org/officeDocument/2006/relationships/ctrlProp" Target="../ctrlProps/ctrlProp1629.xml"/><Relationship Id="rId107" Type="http://schemas.openxmlformats.org/officeDocument/2006/relationships/printerSettings" Target="../printerSettings/printerSettings7.bin"/><Relationship Id="rId268" Type="http://schemas.openxmlformats.org/officeDocument/2006/relationships/ctrlProp" Target="../ctrlProps/ctrlProp1650.xml"/><Relationship Id="rId289" Type="http://schemas.openxmlformats.org/officeDocument/2006/relationships/ctrlProp" Target="../ctrlProps/ctrlProp1671.xml"/><Relationship Id="rId1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74" Type="http://schemas.openxmlformats.org/officeDocument/2006/relationships/hyperlink" Target="file:///C:\Users\user\Downloads\&#23601;&#21172;&#25903;&#25588;&#12398;&#12383;&#12417;&#12398;&#12450;&#12475;&#12473;&#12513;&#12531;&#12488;&#12471;&#12540;&#12488;&#27963;&#29992;&#12398;&#25163;&#24341;.docx" TargetMode="External"/><Relationship Id="rId128" Type="http://schemas.openxmlformats.org/officeDocument/2006/relationships/ctrlProp" Target="../ctrlProps/ctrlProp1510.xml"/><Relationship Id="rId149" Type="http://schemas.openxmlformats.org/officeDocument/2006/relationships/ctrlProp" Target="../ctrlProps/ctrlProp1531.xml"/><Relationship Id="rId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95" Type="http://schemas.openxmlformats.org/officeDocument/2006/relationships/hyperlink" Target="file:///C:\Users\user\Downloads\&#23601;&#21172;&#25903;&#25588;&#12398;&#12383;&#12417;&#12398;&#12450;&#12475;&#12473;&#12513;&#12531;&#12488;&#12471;&#12540;&#12488;&#27963;&#29992;&#12398;&#25163;&#24341;.docx" TargetMode="External"/><Relationship Id="rId160" Type="http://schemas.openxmlformats.org/officeDocument/2006/relationships/ctrlProp" Target="../ctrlProps/ctrlProp1542.xml"/><Relationship Id="rId181" Type="http://schemas.openxmlformats.org/officeDocument/2006/relationships/ctrlProp" Target="../ctrlProps/ctrlProp1563.xml"/><Relationship Id="rId216" Type="http://schemas.openxmlformats.org/officeDocument/2006/relationships/ctrlProp" Target="../ctrlProps/ctrlProp1598.xml"/><Relationship Id="rId237" Type="http://schemas.openxmlformats.org/officeDocument/2006/relationships/ctrlProp" Target="../ctrlProps/ctrlProp1619.xml"/><Relationship Id="rId258" Type="http://schemas.openxmlformats.org/officeDocument/2006/relationships/ctrlProp" Target="../ctrlProps/ctrlProp1640.xml"/><Relationship Id="rId279" Type="http://schemas.openxmlformats.org/officeDocument/2006/relationships/ctrlProp" Target="../ctrlProps/ctrlProp1661.xml"/><Relationship Id="rId2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4" Type="http://schemas.openxmlformats.org/officeDocument/2006/relationships/hyperlink" Target="file:///C:\Users\user\Downloads\&#23601;&#21172;&#25903;&#25588;&#12398;&#12383;&#12417;&#12398;&#12450;&#12475;&#12473;&#12513;&#12531;&#12488;&#12471;&#12540;&#12488;&#27963;&#29992;&#12398;&#25163;&#24341;.docx" TargetMode="External"/><Relationship Id="rId118" Type="http://schemas.openxmlformats.org/officeDocument/2006/relationships/ctrlProp" Target="../ctrlProps/ctrlProp1500.xml"/><Relationship Id="rId139" Type="http://schemas.openxmlformats.org/officeDocument/2006/relationships/ctrlProp" Target="../ctrlProps/ctrlProp1521.xml"/><Relationship Id="rId290" Type="http://schemas.openxmlformats.org/officeDocument/2006/relationships/ctrlProp" Target="../ctrlProps/ctrlProp1672.xml"/><Relationship Id="rId85" Type="http://schemas.openxmlformats.org/officeDocument/2006/relationships/hyperlink" Target="file:///C:\Users\user\Downloads\&#23601;&#21172;&#25903;&#25588;&#12398;&#12383;&#12417;&#12398;&#12450;&#12475;&#12473;&#12513;&#12531;&#12488;&#12471;&#12540;&#12488;&#27963;&#29992;&#12398;&#25163;&#24341;.docx" TargetMode="External"/><Relationship Id="rId150" Type="http://schemas.openxmlformats.org/officeDocument/2006/relationships/ctrlProp" Target="../ctrlProps/ctrlProp1532.xml"/><Relationship Id="rId171" Type="http://schemas.openxmlformats.org/officeDocument/2006/relationships/ctrlProp" Target="../ctrlProps/ctrlProp1553.xml"/><Relationship Id="rId192" Type="http://schemas.openxmlformats.org/officeDocument/2006/relationships/ctrlProp" Target="../ctrlProps/ctrlProp1574.xml"/><Relationship Id="rId206" Type="http://schemas.openxmlformats.org/officeDocument/2006/relationships/ctrlProp" Target="../ctrlProps/ctrlProp1588.xml"/><Relationship Id="rId227" Type="http://schemas.openxmlformats.org/officeDocument/2006/relationships/ctrlProp" Target="../ctrlProps/ctrlProp1609.xml"/><Relationship Id="rId248" Type="http://schemas.openxmlformats.org/officeDocument/2006/relationships/ctrlProp" Target="../ctrlProps/ctrlProp1630.xml"/><Relationship Id="rId269" Type="http://schemas.openxmlformats.org/officeDocument/2006/relationships/ctrlProp" Target="../ctrlProps/ctrlProp1651.xml"/><Relationship Id="rId1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08" Type="http://schemas.openxmlformats.org/officeDocument/2006/relationships/drawing" Target="../drawings/drawing6.xml"/><Relationship Id="rId129" Type="http://schemas.openxmlformats.org/officeDocument/2006/relationships/ctrlProp" Target="../ctrlProps/ctrlProp1511.xml"/><Relationship Id="rId280" Type="http://schemas.openxmlformats.org/officeDocument/2006/relationships/ctrlProp" Target="../ctrlProps/ctrlProp1662.xml"/><Relationship Id="rId54" Type="http://schemas.openxmlformats.org/officeDocument/2006/relationships/hyperlink" Target="file:///C:\Users\user\Downloads\&#23601;&#21172;&#25903;&#25588;&#12398;&#12383;&#12417;&#12398;&#12450;&#12475;&#12473;&#12513;&#12531;&#12488;&#12471;&#12540;&#12488;&#27963;&#29992;&#12398;&#25163;&#24341;.docx" TargetMode="External"/><Relationship Id="rId75" Type="http://schemas.openxmlformats.org/officeDocument/2006/relationships/hyperlink" Target="file:///C:\Users\user\Downloads\&#23601;&#21172;&#25903;&#25588;&#12398;&#12383;&#12417;&#12398;&#12450;&#12475;&#12473;&#12513;&#12531;&#12488;&#12471;&#12540;&#12488;&#27963;&#29992;&#12398;&#25163;&#24341;.docx" TargetMode="External"/><Relationship Id="rId96" Type="http://schemas.openxmlformats.org/officeDocument/2006/relationships/hyperlink" Target="file:///C:\Users\user\Downloads\&#23601;&#21172;&#25903;&#25588;&#12398;&#12383;&#12417;&#12398;&#12450;&#12475;&#12473;&#12513;&#12531;&#12488;&#12471;&#12540;&#12488;&#27963;&#29992;&#12398;&#25163;&#24341;.docx" TargetMode="External"/><Relationship Id="rId140" Type="http://schemas.openxmlformats.org/officeDocument/2006/relationships/ctrlProp" Target="../ctrlProps/ctrlProp1522.xml"/><Relationship Id="rId161" Type="http://schemas.openxmlformats.org/officeDocument/2006/relationships/ctrlProp" Target="../ctrlProps/ctrlProp1543.xml"/><Relationship Id="rId182" Type="http://schemas.openxmlformats.org/officeDocument/2006/relationships/ctrlProp" Target="../ctrlProps/ctrlProp1564.xml"/><Relationship Id="rId217" Type="http://schemas.openxmlformats.org/officeDocument/2006/relationships/ctrlProp" Target="../ctrlProps/ctrlProp1599.xml"/><Relationship Id="rId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38" Type="http://schemas.openxmlformats.org/officeDocument/2006/relationships/ctrlProp" Target="../ctrlProps/ctrlProp1620.xml"/><Relationship Id="rId259" Type="http://schemas.openxmlformats.org/officeDocument/2006/relationships/ctrlProp" Target="../ctrlProps/ctrlProp1641.xml"/><Relationship Id="rId2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19" Type="http://schemas.openxmlformats.org/officeDocument/2006/relationships/ctrlProp" Target="../ctrlProps/ctrlProp1501.xml"/><Relationship Id="rId270" Type="http://schemas.openxmlformats.org/officeDocument/2006/relationships/ctrlProp" Target="../ctrlProps/ctrlProp1652.xml"/><Relationship Id="rId291" Type="http://schemas.openxmlformats.org/officeDocument/2006/relationships/ctrlProp" Target="../ctrlProps/ctrlProp1673.xml"/><Relationship Id="rId4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5" Type="http://schemas.openxmlformats.org/officeDocument/2006/relationships/hyperlink" Target="file:///C:\Users\user\Downloads\&#23601;&#21172;&#25903;&#25588;&#12398;&#12383;&#12417;&#12398;&#12450;&#12475;&#12473;&#12513;&#12531;&#12488;&#12471;&#12540;&#12488;&#27963;&#29992;&#12398;&#25163;&#24341;.docx" TargetMode="External"/><Relationship Id="rId86" Type="http://schemas.openxmlformats.org/officeDocument/2006/relationships/hyperlink" Target="file:///C:\Users\user\Downloads\&#23601;&#21172;&#25903;&#25588;&#12398;&#12383;&#12417;&#12398;&#12450;&#12475;&#12473;&#12513;&#12531;&#12488;&#12471;&#12540;&#12488;&#27963;&#29992;&#12398;&#25163;&#24341;.docx" TargetMode="External"/><Relationship Id="rId130" Type="http://schemas.openxmlformats.org/officeDocument/2006/relationships/ctrlProp" Target="../ctrlProps/ctrlProp1512.xml"/><Relationship Id="rId151" Type="http://schemas.openxmlformats.org/officeDocument/2006/relationships/ctrlProp" Target="../ctrlProps/ctrlProp1533.xml"/><Relationship Id="rId172" Type="http://schemas.openxmlformats.org/officeDocument/2006/relationships/ctrlProp" Target="../ctrlProps/ctrlProp1554.xml"/><Relationship Id="rId193" Type="http://schemas.openxmlformats.org/officeDocument/2006/relationships/ctrlProp" Target="../ctrlProps/ctrlProp1575.xml"/><Relationship Id="rId207" Type="http://schemas.openxmlformats.org/officeDocument/2006/relationships/ctrlProp" Target="../ctrlProps/ctrlProp1589.xml"/><Relationship Id="rId228" Type="http://schemas.openxmlformats.org/officeDocument/2006/relationships/ctrlProp" Target="../ctrlProps/ctrlProp1610.xml"/><Relationship Id="rId249" Type="http://schemas.openxmlformats.org/officeDocument/2006/relationships/ctrlProp" Target="../ctrlProps/ctrlProp1631.xml"/><Relationship Id="rId1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09" Type="http://schemas.openxmlformats.org/officeDocument/2006/relationships/vmlDrawing" Target="../drawings/vmlDrawing5.vml"/><Relationship Id="rId260" Type="http://schemas.openxmlformats.org/officeDocument/2006/relationships/ctrlProp" Target="../ctrlProps/ctrlProp1642.xml"/><Relationship Id="rId281" Type="http://schemas.openxmlformats.org/officeDocument/2006/relationships/ctrlProp" Target="../ctrlProps/ctrlProp1663.xml"/><Relationship Id="rId3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5" Type="http://schemas.openxmlformats.org/officeDocument/2006/relationships/hyperlink" Target="file:///C:\Users\user\Downloads\&#23601;&#21172;&#25903;&#25588;&#12398;&#12383;&#12417;&#12398;&#12450;&#12475;&#12473;&#12513;&#12531;&#12488;&#12471;&#12540;&#12488;&#27963;&#29992;&#12398;&#25163;&#24341;.docx" TargetMode="External"/><Relationship Id="rId76" Type="http://schemas.openxmlformats.org/officeDocument/2006/relationships/hyperlink" Target="file:///C:\Users\user\Downloads\&#23601;&#21172;&#25903;&#25588;&#12398;&#12383;&#12417;&#12398;&#12450;&#12475;&#12473;&#12513;&#12531;&#12488;&#12471;&#12540;&#12488;&#27963;&#29992;&#12398;&#25163;&#24341;.docx" TargetMode="External"/><Relationship Id="rId97" Type="http://schemas.openxmlformats.org/officeDocument/2006/relationships/hyperlink" Target="file:///C:\Users\user\Downloads\&#23601;&#21172;&#25903;&#25588;&#12398;&#12383;&#12417;&#12398;&#12450;&#12475;&#12473;&#12513;&#12531;&#12488;&#12471;&#12540;&#12488;&#27963;&#29992;&#12398;&#25163;&#24341;.docx" TargetMode="External"/><Relationship Id="rId120" Type="http://schemas.openxmlformats.org/officeDocument/2006/relationships/ctrlProp" Target="../ctrlProps/ctrlProp1502.xml"/><Relationship Id="rId141" Type="http://schemas.openxmlformats.org/officeDocument/2006/relationships/ctrlProp" Target="../ctrlProps/ctrlProp1523.xml"/><Relationship Id="rId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71" Type="http://schemas.openxmlformats.org/officeDocument/2006/relationships/hyperlink" Target="file:///C:\Users\user\Downloads\&#23601;&#21172;&#25903;&#25588;&#12398;&#12383;&#12417;&#12398;&#12450;&#12475;&#12473;&#12513;&#12531;&#12488;&#12471;&#12540;&#12488;&#27963;&#29992;&#12398;&#25163;&#24341;.docx" TargetMode="External"/><Relationship Id="rId92" Type="http://schemas.openxmlformats.org/officeDocument/2006/relationships/hyperlink" Target="file:///C:\Users\user\Downloads\&#23601;&#21172;&#25903;&#25588;&#12398;&#12383;&#12417;&#12398;&#12450;&#12475;&#12473;&#12513;&#12531;&#12488;&#12471;&#12540;&#12488;&#27963;&#29992;&#12398;&#25163;&#24341;.docx" TargetMode="External"/><Relationship Id="rId162" Type="http://schemas.openxmlformats.org/officeDocument/2006/relationships/ctrlProp" Target="../ctrlProps/ctrlProp1544.xml"/><Relationship Id="rId183" Type="http://schemas.openxmlformats.org/officeDocument/2006/relationships/ctrlProp" Target="../ctrlProps/ctrlProp1565.xml"/><Relationship Id="rId213" Type="http://schemas.openxmlformats.org/officeDocument/2006/relationships/ctrlProp" Target="../ctrlProps/ctrlProp1595.xml"/><Relationship Id="rId218" Type="http://schemas.openxmlformats.org/officeDocument/2006/relationships/ctrlProp" Target="../ctrlProps/ctrlProp1600.xml"/><Relationship Id="rId234" Type="http://schemas.openxmlformats.org/officeDocument/2006/relationships/ctrlProp" Target="../ctrlProps/ctrlProp1616.xml"/><Relationship Id="rId239" Type="http://schemas.openxmlformats.org/officeDocument/2006/relationships/ctrlProp" Target="../ctrlProps/ctrlProp1621.xml"/><Relationship Id="rId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50" Type="http://schemas.openxmlformats.org/officeDocument/2006/relationships/ctrlProp" Target="../ctrlProps/ctrlProp1632.xml"/><Relationship Id="rId255" Type="http://schemas.openxmlformats.org/officeDocument/2006/relationships/ctrlProp" Target="../ctrlProps/ctrlProp1637.xml"/><Relationship Id="rId271" Type="http://schemas.openxmlformats.org/officeDocument/2006/relationships/ctrlProp" Target="../ctrlProps/ctrlProp1653.xml"/><Relationship Id="rId276" Type="http://schemas.openxmlformats.org/officeDocument/2006/relationships/ctrlProp" Target="../ctrlProps/ctrlProp1658.xml"/><Relationship Id="rId292" Type="http://schemas.openxmlformats.org/officeDocument/2006/relationships/ctrlProp" Target="../ctrlProps/ctrlProp1674.xml"/><Relationship Id="rId297" Type="http://schemas.openxmlformats.org/officeDocument/2006/relationships/ctrlProp" Target="../ctrlProps/ctrlProp1679.xml"/><Relationship Id="rId2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6" Type="http://schemas.openxmlformats.org/officeDocument/2006/relationships/hyperlink" Target="file:///C:\Users\user\Downloads\&#23601;&#21172;&#25903;&#25588;&#12398;&#12383;&#12417;&#12398;&#12450;&#12475;&#12473;&#12513;&#12531;&#12488;&#12471;&#12540;&#12488;&#27963;&#29992;&#12398;&#25163;&#24341;.docx" TargetMode="External"/><Relationship Id="rId87" Type="http://schemas.openxmlformats.org/officeDocument/2006/relationships/hyperlink" Target="file:///C:\Users\user\Downloads\&#23601;&#21172;&#25903;&#25588;&#12398;&#12383;&#12417;&#12398;&#12450;&#12475;&#12473;&#12513;&#12531;&#12488;&#12471;&#12540;&#12488;&#27963;&#29992;&#12398;&#25163;&#24341;.docx" TargetMode="External"/><Relationship Id="rId110" Type="http://schemas.openxmlformats.org/officeDocument/2006/relationships/ctrlProp" Target="../ctrlProps/ctrlProp1492.xml"/><Relationship Id="rId115" Type="http://schemas.openxmlformats.org/officeDocument/2006/relationships/ctrlProp" Target="../ctrlProps/ctrlProp1497.xml"/><Relationship Id="rId131" Type="http://schemas.openxmlformats.org/officeDocument/2006/relationships/ctrlProp" Target="../ctrlProps/ctrlProp1513.xml"/><Relationship Id="rId136" Type="http://schemas.openxmlformats.org/officeDocument/2006/relationships/ctrlProp" Target="../ctrlProps/ctrlProp1518.xml"/><Relationship Id="rId157" Type="http://schemas.openxmlformats.org/officeDocument/2006/relationships/ctrlProp" Target="../ctrlProps/ctrlProp1539.xml"/><Relationship Id="rId178" Type="http://schemas.openxmlformats.org/officeDocument/2006/relationships/ctrlProp" Target="../ctrlProps/ctrlProp1560.xml"/><Relationship Id="rId61" Type="http://schemas.openxmlformats.org/officeDocument/2006/relationships/hyperlink" Target="file:///C:\Users\user\Downloads\&#23601;&#21172;&#25903;&#25588;&#12398;&#12383;&#12417;&#12398;&#12450;&#12475;&#12473;&#12513;&#12531;&#12488;&#12471;&#12540;&#12488;&#27963;&#29992;&#12398;&#25163;&#24341;.docx" TargetMode="External"/><Relationship Id="rId82" Type="http://schemas.openxmlformats.org/officeDocument/2006/relationships/hyperlink" Target="file:///C:\Users\user\Downloads\&#23601;&#21172;&#25903;&#25588;&#12398;&#12383;&#12417;&#12398;&#12450;&#12475;&#12473;&#12513;&#12531;&#12488;&#12471;&#12540;&#12488;&#27963;&#29992;&#12398;&#25163;&#24341;.docx" TargetMode="External"/><Relationship Id="rId152" Type="http://schemas.openxmlformats.org/officeDocument/2006/relationships/ctrlProp" Target="../ctrlProps/ctrlProp1534.xml"/><Relationship Id="rId173" Type="http://schemas.openxmlformats.org/officeDocument/2006/relationships/ctrlProp" Target="../ctrlProps/ctrlProp1555.xml"/><Relationship Id="rId194" Type="http://schemas.openxmlformats.org/officeDocument/2006/relationships/ctrlProp" Target="../ctrlProps/ctrlProp1576.xml"/><Relationship Id="rId199" Type="http://schemas.openxmlformats.org/officeDocument/2006/relationships/ctrlProp" Target="../ctrlProps/ctrlProp1581.xml"/><Relationship Id="rId203" Type="http://schemas.openxmlformats.org/officeDocument/2006/relationships/ctrlProp" Target="../ctrlProps/ctrlProp1585.xml"/><Relationship Id="rId208" Type="http://schemas.openxmlformats.org/officeDocument/2006/relationships/ctrlProp" Target="../ctrlProps/ctrlProp1590.xml"/><Relationship Id="rId229" Type="http://schemas.openxmlformats.org/officeDocument/2006/relationships/ctrlProp" Target="../ctrlProps/ctrlProp1611.xml"/><Relationship Id="rId1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24" Type="http://schemas.openxmlformats.org/officeDocument/2006/relationships/ctrlProp" Target="../ctrlProps/ctrlProp1606.xml"/><Relationship Id="rId240" Type="http://schemas.openxmlformats.org/officeDocument/2006/relationships/ctrlProp" Target="../ctrlProps/ctrlProp1622.xml"/><Relationship Id="rId245" Type="http://schemas.openxmlformats.org/officeDocument/2006/relationships/ctrlProp" Target="../ctrlProps/ctrlProp1627.xml"/><Relationship Id="rId261" Type="http://schemas.openxmlformats.org/officeDocument/2006/relationships/ctrlProp" Target="../ctrlProps/ctrlProp1643.xml"/><Relationship Id="rId266" Type="http://schemas.openxmlformats.org/officeDocument/2006/relationships/ctrlProp" Target="../ctrlProps/ctrlProp1648.xml"/><Relationship Id="rId287" Type="http://schemas.openxmlformats.org/officeDocument/2006/relationships/ctrlProp" Target="../ctrlProps/ctrlProp1669.xml"/><Relationship Id="rId1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6" Type="http://schemas.openxmlformats.org/officeDocument/2006/relationships/hyperlink" Target="file:///C:\Users\user\Downloads\&#23601;&#21172;&#25903;&#25588;&#12398;&#12383;&#12417;&#12398;&#12450;&#12475;&#12473;&#12513;&#12531;&#12488;&#12471;&#12540;&#12488;&#27963;&#29992;&#12398;&#25163;&#24341;.docx" TargetMode="External"/><Relationship Id="rId77" Type="http://schemas.openxmlformats.org/officeDocument/2006/relationships/hyperlink" Target="file:///C:\Users\user\Downloads\&#23601;&#21172;&#25903;&#25588;&#12398;&#12383;&#12417;&#12398;&#12450;&#12475;&#12473;&#12513;&#12531;&#12488;&#12471;&#12540;&#12488;&#27963;&#29992;&#12398;&#25163;&#24341;.docx" TargetMode="External"/><Relationship Id="rId100" Type="http://schemas.openxmlformats.org/officeDocument/2006/relationships/hyperlink" Target="file:///C:\Users\user\Downloads\&#23601;&#21172;&#25903;&#25588;&#12398;&#12383;&#12417;&#12398;&#12450;&#12475;&#12473;&#12513;&#12531;&#12488;&#12471;&#12540;&#12488;&#27963;&#29992;&#12398;&#25163;&#24341;.docx" TargetMode="External"/><Relationship Id="rId105" Type="http://schemas.openxmlformats.org/officeDocument/2006/relationships/hyperlink" Target="file:///C:\Users\user\Downloads\&#23601;&#21172;&#25903;&#25588;&#12398;&#12383;&#12417;&#12398;&#12450;&#12475;&#12473;&#12513;&#12531;&#12488;&#12471;&#12540;&#12488;&#27963;&#29992;&#12398;&#25163;&#24341;.docx" TargetMode="External"/><Relationship Id="rId126" Type="http://schemas.openxmlformats.org/officeDocument/2006/relationships/ctrlProp" Target="../ctrlProps/ctrlProp1508.xml"/><Relationship Id="rId147" Type="http://schemas.openxmlformats.org/officeDocument/2006/relationships/ctrlProp" Target="../ctrlProps/ctrlProp1529.xml"/><Relationship Id="rId168" Type="http://schemas.openxmlformats.org/officeDocument/2006/relationships/ctrlProp" Target="../ctrlProps/ctrlProp1550.xml"/><Relationship Id="rId282" Type="http://schemas.openxmlformats.org/officeDocument/2006/relationships/ctrlProp" Target="../ctrlProps/ctrlProp1664.xml"/><Relationship Id="rId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72" Type="http://schemas.openxmlformats.org/officeDocument/2006/relationships/hyperlink" Target="file:///C:\Users\user\Downloads\&#23601;&#21172;&#25903;&#25588;&#12398;&#12383;&#12417;&#12398;&#12450;&#12475;&#12473;&#12513;&#12531;&#12488;&#12471;&#12540;&#12488;&#27963;&#29992;&#12398;&#25163;&#24341;.docx" TargetMode="External"/><Relationship Id="rId93" Type="http://schemas.openxmlformats.org/officeDocument/2006/relationships/hyperlink" Target="file:///C:\Users\user\Downloads\&#23601;&#21172;&#25903;&#25588;&#12398;&#12383;&#12417;&#12398;&#12450;&#12475;&#12473;&#12513;&#12531;&#12488;&#12471;&#12540;&#12488;&#27963;&#29992;&#12398;&#25163;&#24341;.docx" TargetMode="External"/><Relationship Id="rId98" Type="http://schemas.openxmlformats.org/officeDocument/2006/relationships/hyperlink" Target="file:///C:\Users\user\Downloads\&#23601;&#21172;&#25903;&#25588;&#12398;&#12383;&#12417;&#12398;&#12450;&#12475;&#12473;&#12513;&#12531;&#12488;&#12471;&#12540;&#12488;&#27963;&#29992;&#12398;&#25163;&#24341;.docx" TargetMode="External"/><Relationship Id="rId121" Type="http://schemas.openxmlformats.org/officeDocument/2006/relationships/ctrlProp" Target="../ctrlProps/ctrlProp1503.xml"/><Relationship Id="rId142" Type="http://schemas.openxmlformats.org/officeDocument/2006/relationships/ctrlProp" Target="../ctrlProps/ctrlProp1524.xml"/><Relationship Id="rId163" Type="http://schemas.openxmlformats.org/officeDocument/2006/relationships/ctrlProp" Target="../ctrlProps/ctrlProp1545.xml"/><Relationship Id="rId184" Type="http://schemas.openxmlformats.org/officeDocument/2006/relationships/ctrlProp" Target="../ctrlProps/ctrlProp1566.xml"/><Relationship Id="rId189" Type="http://schemas.openxmlformats.org/officeDocument/2006/relationships/ctrlProp" Target="../ctrlProps/ctrlProp1571.xml"/><Relationship Id="rId219" Type="http://schemas.openxmlformats.org/officeDocument/2006/relationships/ctrlProp" Target="../ctrlProps/ctrlProp1601.xml"/><Relationship Id="rId3"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14" Type="http://schemas.openxmlformats.org/officeDocument/2006/relationships/ctrlProp" Target="../ctrlProps/ctrlProp1596.xml"/><Relationship Id="rId230" Type="http://schemas.openxmlformats.org/officeDocument/2006/relationships/ctrlProp" Target="../ctrlProps/ctrlProp1612.xml"/><Relationship Id="rId235" Type="http://schemas.openxmlformats.org/officeDocument/2006/relationships/ctrlProp" Target="../ctrlProps/ctrlProp1617.xml"/><Relationship Id="rId251" Type="http://schemas.openxmlformats.org/officeDocument/2006/relationships/ctrlProp" Target="../ctrlProps/ctrlProp1633.xml"/><Relationship Id="rId256" Type="http://schemas.openxmlformats.org/officeDocument/2006/relationships/ctrlProp" Target="../ctrlProps/ctrlProp1638.xml"/><Relationship Id="rId277" Type="http://schemas.openxmlformats.org/officeDocument/2006/relationships/ctrlProp" Target="../ctrlProps/ctrlProp1659.xml"/><Relationship Id="rId298" Type="http://schemas.openxmlformats.org/officeDocument/2006/relationships/ctrlProp" Target="../ctrlProps/ctrlProp1680.xml"/><Relationship Id="rId2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7" Type="http://schemas.openxmlformats.org/officeDocument/2006/relationships/hyperlink" Target="file:///C:\Users\user\Downloads\&#23601;&#21172;&#25903;&#25588;&#12398;&#12383;&#12417;&#12398;&#12450;&#12475;&#12473;&#12513;&#12531;&#12488;&#12471;&#12540;&#12488;&#27963;&#29992;&#12398;&#25163;&#24341;.docx" TargetMode="External"/><Relationship Id="rId116" Type="http://schemas.openxmlformats.org/officeDocument/2006/relationships/ctrlProp" Target="../ctrlProps/ctrlProp1498.xml"/><Relationship Id="rId137" Type="http://schemas.openxmlformats.org/officeDocument/2006/relationships/ctrlProp" Target="../ctrlProps/ctrlProp1519.xml"/><Relationship Id="rId158" Type="http://schemas.openxmlformats.org/officeDocument/2006/relationships/ctrlProp" Target="../ctrlProps/ctrlProp1540.xml"/><Relationship Id="rId272" Type="http://schemas.openxmlformats.org/officeDocument/2006/relationships/ctrlProp" Target="../ctrlProps/ctrlProp1654.xml"/><Relationship Id="rId293" Type="http://schemas.openxmlformats.org/officeDocument/2006/relationships/ctrlProp" Target="../ctrlProps/ctrlProp1675.xml"/><Relationship Id="rId2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2" Type="http://schemas.openxmlformats.org/officeDocument/2006/relationships/hyperlink" Target="file:///C:\Users\user\Downloads\&#23601;&#21172;&#25903;&#25588;&#12398;&#12383;&#12417;&#12398;&#12450;&#12475;&#12473;&#12513;&#12531;&#12488;&#12471;&#12540;&#12488;&#27963;&#29992;&#12398;&#25163;&#24341;.docx" TargetMode="External"/><Relationship Id="rId83" Type="http://schemas.openxmlformats.org/officeDocument/2006/relationships/hyperlink" Target="file:///C:\Users\user\Downloads\&#23601;&#21172;&#25903;&#25588;&#12398;&#12383;&#12417;&#12398;&#12450;&#12475;&#12473;&#12513;&#12531;&#12488;&#12471;&#12540;&#12488;&#27963;&#29992;&#12398;&#25163;&#24341;.docx" TargetMode="External"/><Relationship Id="rId88" Type="http://schemas.openxmlformats.org/officeDocument/2006/relationships/hyperlink" Target="file:///C:\Users\user\Downloads\&#23601;&#21172;&#25903;&#25588;&#12398;&#12383;&#12417;&#12398;&#12450;&#12475;&#12473;&#12513;&#12531;&#12488;&#12471;&#12540;&#12488;&#27963;&#29992;&#12398;&#25163;&#24341;.docx" TargetMode="External"/><Relationship Id="rId111" Type="http://schemas.openxmlformats.org/officeDocument/2006/relationships/ctrlProp" Target="../ctrlProps/ctrlProp1493.xml"/><Relationship Id="rId132" Type="http://schemas.openxmlformats.org/officeDocument/2006/relationships/ctrlProp" Target="../ctrlProps/ctrlProp1514.xml"/><Relationship Id="rId153" Type="http://schemas.openxmlformats.org/officeDocument/2006/relationships/ctrlProp" Target="../ctrlProps/ctrlProp1535.xml"/><Relationship Id="rId174" Type="http://schemas.openxmlformats.org/officeDocument/2006/relationships/ctrlProp" Target="../ctrlProps/ctrlProp1556.xml"/><Relationship Id="rId179" Type="http://schemas.openxmlformats.org/officeDocument/2006/relationships/ctrlProp" Target="../ctrlProps/ctrlProp1561.xml"/><Relationship Id="rId195" Type="http://schemas.openxmlformats.org/officeDocument/2006/relationships/ctrlProp" Target="../ctrlProps/ctrlProp1577.xml"/><Relationship Id="rId209" Type="http://schemas.openxmlformats.org/officeDocument/2006/relationships/ctrlProp" Target="../ctrlProps/ctrlProp1591.xml"/><Relationship Id="rId190" Type="http://schemas.openxmlformats.org/officeDocument/2006/relationships/ctrlProp" Target="../ctrlProps/ctrlProp1572.xml"/><Relationship Id="rId204" Type="http://schemas.openxmlformats.org/officeDocument/2006/relationships/ctrlProp" Target="../ctrlProps/ctrlProp1586.xml"/><Relationship Id="rId220" Type="http://schemas.openxmlformats.org/officeDocument/2006/relationships/ctrlProp" Target="../ctrlProps/ctrlProp1602.xml"/><Relationship Id="rId225" Type="http://schemas.openxmlformats.org/officeDocument/2006/relationships/ctrlProp" Target="../ctrlProps/ctrlProp1607.xml"/><Relationship Id="rId241" Type="http://schemas.openxmlformats.org/officeDocument/2006/relationships/ctrlProp" Target="../ctrlProps/ctrlProp1623.xml"/><Relationship Id="rId246" Type="http://schemas.openxmlformats.org/officeDocument/2006/relationships/ctrlProp" Target="../ctrlProps/ctrlProp1628.xml"/><Relationship Id="rId267" Type="http://schemas.openxmlformats.org/officeDocument/2006/relationships/ctrlProp" Target="../ctrlProps/ctrlProp1649.xml"/><Relationship Id="rId288" Type="http://schemas.openxmlformats.org/officeDocument/2006/relationships/ctrlProp" Target="../ctrlProps/ctrlProp1670.xml"/><Relationship Id="rId15"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7" Type="http://schemas.openxmlformats.org/officeDocument/2006/relationships/hyperlink" Target="file:///C:\Users\user\Downloads\&#23601;&#21172;&#25903;&#25588;&#12398;&#12383;&#12417;&#12398;&#12450;&#12475;&#12473;&#12513;&#12531;&#12488;&#12471;&#12540;&#12488;&#27963;&#29992;&#12398;&#25163;&#24341;.docx" TargetMode="External"/><Relationship Id="rId106" Type="http://schemas.openxmlformats.org/officeDocument/2006/relationships/hyperlink" Target="file:///C:\Users\user\Downloads\&#23601;&#21172;&#25903;&#25588;&#12398;&#12383;&#12417;&#12398;&#12450;&#12475;&#12473;&#12513;&#12531;&#12488;&#12471;&#12540;&#12488;&#27963;&#29992;&#12398;&#25163;&#24341;.docx" TargetMode="External"/><Relationship Id="rId127" Type="http://schemas.openxmlformats.org/officeDocument/2006/relationships/ctrlProp" Target="../ctrlProps/ctrlProp1509.xml"/><Relationship Id="rId262" Type="http://schemas.openxmlformats.org/officeDocument/2006/relationships/ctrlProp" Target="../ctrlProps/ctrlProp1644.xml"/><Relationship Id="rId283" Type="http://schemas.openxmlformats.org/officeDocument/2006/relationships/ctrlProp" Target="../ctrlProps/ctrlProp1665.xml"/><Relationship Id="rId1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2"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73" Type="http://schemas.openxmlformats.org/officeDocument/2006/relationships/hyperlink" Target="file:///C:\Users\user\Downloads\&#23601;&#21172;&#25903;&#25588;&#12398;&#12383;&#12417;&#12398;&#12450;&#12475;&#12473;&#12513;&#12531;&#12488;&#12471;&#12540;&#12488;&#27963;&#29992;&#12398;&#25163;&#24341;.docx" TargetMode="External"/><Relationship Id="rId78" Type="http://schemas.openxmlformats.org/officeDocument/2006/relationships/hyperlink" Target="file:///C:\Users\user\Downloads\&#23601;&#21172;&#25903;&#25588;&#12398;&#12383;&#12417;&#12398;&#12450;&#12475;&#12473;&#12513;&#12531;&#12488;&#12471;&#12540;&#12488;&#27963;&#29992;&#12398;&#25163;&#24341;.docx" TargetMode="External"/><Relationship Id="rId94" Type="http://schemas.openxmlformats.org/officeDocument/2006/relationships/hyperlink" Target="file:///C:\Users\user\Downloads\&#23601;&#21172;&#25903;&#25588;&#12398;&#12383;&#12417;&#12398;&#12450;&#12475;&#12473;&#12513;&#12531;&#12488;&#12471;&#12540;&#12488;&#27963;&#29992;&#12398;&#25163;&#24341;.docx" TargetMode="External"/><Relationship Id="rId99" Type="http://schemas.openxmlformats.org/officeDocument/2006/relationships/hyperlink" Target="file:///C:\Users\user\Downloads\&#23601;&#21172;&#25903;&#25588;&#12398;&#12383;&#12417;&#12398;&#12450;&#12475;&#12473;&#12513;&#12531;&#12488;&#12471;&#12540;&#12488;&#27963;&#29992;&#12398;&#25163;&#24341;.docx" TargetMode="External"/><Relationship Id="rId101" Type="http://schemas.openxmlformats.org/officeDocument/2006/relationships/hyperlink" Target="file:///C:\Users\user\Downloads\&#23601;&#21172;&#25903;&#25588;&#12398;&#12383;&#12417;&#12398;&#12450;&#12475;&#12473;&#12513;&#12531;&#12488;&#12471;&#12540;&#12488;&#27963;&#29992;&#12398;&#25163;&#24341;.docx" TargetMode="External"/><Relationship Id="rId122" Type="http://schemas.openxmlformats.org/officeDocument/2006/relationships/ctrlProp" Target="../ctrlProps/ctrlProp1504.xml"/><Relationship Id="rId143" Type="http://schemas.openxmlformats.org/officeDocument/2006/relationships/ctrlProp" Target="../ctrlProps/ctrlProp1525.xml"/><Relationship Id="rId148" Type="http://schemas.openxmlformats.org/officeDocument/2006/relationships/ctrlProp" Target="../ctrlProps/ctrlProp1530.xml"/><Relationship Id="rId164" Type="http://schemas.openxmlformats.org/officeDocument/2006/relationships/ctrlProp" Target="../ctrlProps/ctrlProp1546.xml"/><Relationship Id="rId169" Type="http://schemas.openxmlformats.org/officeDocument/2006/relationships/ctrlProp" Target="../ctrlProps/ctrlProp1551.xml"/><Relationship Id="rId185" Type="http://schemas.openxmlformats.org/officeDocument/2006/relationships/ctrlProp" Target="../ctrlProps/ctrlProp1567.xml"/><Relationship Id="rId4"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80" Type="http://schemas.openxmlformats.org/officeDocument/2006/relationships/ctrlProp" Target="../ctrlProps/ctrlProp1562.xml"/><Relationship Id="rId210" Type="http://schemas.openxmlformats.org/officeDocument/2006/relationships/ctrlProp" Target="../ctrlProps/ctrlProp1592.xml"/><Relationship Id="rId215" Type="http://schemas.openxmlformats.org/officeDocument/2006/relationships/ctrlProp" Target="../ctrlProps/ctrlProp1597.xml"/><Relationship Id="rId236" Type="http://schemas.openxmlformats.org/officeDocument/2006/relationships/ctrlProp" Target="../ctrlProps/ctrlProp1618.xml"/><Relationship Id="rId257" Type="http://schemas.openxmlformats.org/officeDocument/2006/relationships/ctrlProp" Target="../ctrlProps/ctrlProp1639.xml"/><Relationship Id="rId278" Type="http://schemas.openxmlformats.org/officeDocument/2006/relationships/ctrlProp" Target="../ctrlProps/ctrlProp1660.xml"/><Relationship Id="rId2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31" Type="http://schemas.openxmlformats.org/officeDocument/2006/relationships/ctrlProp" Target="../ctrlProps/ctrlProp1613.xml"/><Relationship Id="rId252" Type="http://schemas.openxmlformats.org/officeDocument/2006/relationships/ctrlProp" Target="../ctrlProps/ctrlProp1634.xml"/><Relationship Id="rId273" Type="http://schemas.openxmlformats.org/officeDocument/2006/relationships/ctrlProp" Target="../ctrlProps/ctrlProp1655.xml"/><Relationship Id="rId294" Type="http://schemas.openxmlformats.org/officeDocument/2006/relationships/ctrlProp" Target="../ctrlProps/ctrlProp1676.xml"/><Relationship Id="rId4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8" Type="http://schemas.openxmlformats.org/officeDocument/2006/relationships/hyperlink" Target="file:///C:\Users\user\Downloads\&#23601;&#21172;&#25903;&#25588;&#12398;&#12383;&#12417;&#12398;&#12450;&#12475;&#12473;&#12513;&#12531;&#12488;&#12471;&#12540;&#12488;&#27963;&#29992;&#12398;&#25163;&#24341;.docx" TargetMode="External"/><Relationship Id="rId89" Type="http://schemas.openxmlformats.org/officeDocument/2006/relationships/hyperlink" Target="file:///C:\Users\user\Downloads\&#23601;&#21172;&#25903;&#25588;&#12398;&#12383;&#12417;&#12398;&#12450;&#12475;&#12473;&#12513;&#12531;&#12488;&#12471;&#12540;&#12488;&#27963;&#29992;&#12398;&#25163;&#24341;.docx" TargetMode="External"/><Relationship Id="rId112" Type="http://schemas.openxmlformats.org/officeDocument/2006/relationships/ctrlProp" Target="../ctrlProps/ctrlProp1494.xml"/><Relationship Id="rId133" Type="http://schemas.openxmlformats.org/officeDocument/2006/relationships/ctrlProp" Target="../ctrlProps/ctrlProp1515.xml"/><Relationship Id="rId154" Type="http://schemas.openxmlformats.org/officeDocument/2006/relationships/ctrlProp" Target="../ctrlProps/ctrlProp1536.xml"/><Relationship Id="rId175" Type="http://schemas.openxmlformats.org/officeDocument/2006/relationships/ctrlProp" Target="../ctrlProps/ctrlProp1557.xml"/><Relationship Id="rId196" Type="http://schemas.openxmlformats.org/officeDocument/2006/relationships/ctrlProp" Target="../ctrlProps/ctrlProp1578.xml"/><Relationship Id="rId200" Type="http://schemas.openxmlformats.org/officeDocument/2006/relationships/ctrlProp" Target="../ctrlProps/ctrlProp1582.xml"/><Relationship Id="rId16"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21" Type="http://schemas.openxmlformats.org/officeDocument/2006/relationships/ctrlProp" Target="../ctrlProps/ctrlProp1603.xml"/><Relationship Id="rId242" Type="http://schemas.openxmlformats.org/officeDocument/2006/relationships/ctrlProp" Target="../ctrlProps/ctrlProp1624.xml"/><Relationship Id="rId263" Type="http://schemas.openxmlformats.org/officeDocument/2006/relationships/ctrlProp" Target="../ctrlProps/ctrlProp1645.xml"/><Relationship Id="rId284" Type="http://schemas.openxmlformats.org/officeDocument/2006/relationships/ctrlProp" Target="../ctrlProps/ctrlProp1666.xml"/><Relationship Id="rId3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8" Type="http://schemas.openxmlformats.org/officeDocument/2006/relationships/hyperlink" Target="file:///C:\Users\user\Downloads\&#23601;&#21172;&#25903;&#25588;&#12398;&#12383;&#12417;&#12398;&#12450;&#12475;&#12473;&#12513;&#12531;&#12488;&#12471;&#12540;&#12488;&#27963;&#29992;&#12398;&#25163;&#24341;.docx" TargetMode="External"/><Relationship Id="rId79" Type="http://schemas.openxmlformats.org/officeDocument/2006/relationships/hyperlink" Target="file:///C:\Users\user\Downloads\&#23601;&#21172;&#25903;&#25588;&#12398;&#12383;&#12417;&#12398;&#12450;&#12475;&#12473;&#12513;&#12531;&#12488;&#12471;&#12540;&#12488;&#27963;&#29992;&#12398;&#25163;&#24341;.docx" TargetMode="External"/><Relationship Id="rId102" Type="http://schemas.openxmlformats.org/officeDocument/2006/relationships/hyperlink" Target="file:///C:\Users\user\Downloads\&#23601;&#21172;&#25903;&#25588;&#12398;&#12383;&#12417;&#12398;&#12450;&#12475;&#12473;&#12513;&#12531;&#12488;&#12471;&#12540;&#12488;&#27963;&#29992;&#12398;&#25163;&#24341;.docx" TargetMode="External"/><Relationship Id="rId123" Type="http://schemas.openxmlformats.org/officeDocument/2006/relationships/ctrlProp" Target="../ctrlProps/ctrlProp1505.xml"/><Relationship Id="rId144" Type="http://schemas.openxmlformats.org/officeDocument/2006/relationships/ctrlProp" Target="../ctrlProps/ctrlProp1526.xml"/><Relationship Id="rId90" Type="http://schemas.openxmlformats.org/officeDocument/2006/relationships/hyperlink" Target="file:///C:\Users\user\Downloads\&#23601;&#21172;&#25903;&#25588;&#12398;&#12383;&#12417;&#12398;&#12450;&#12475;&#12473;&#12513;&#12531;&#12488;&#12471;&#12540;&#12488;&#27963;&#29992;&#12398;&#25163;&#24341;.docx" TargetMode="External"/><Relationship Id="rId165" Type="http://schemas.openxmlformats.org/officeDocument/2006/relationships/ctrlProp" Target="../ctrlProps/ctrlProp1547.xml"/><Relationship Id="rId186" Type="http://schemas.openxmlformats.org/officeDocument/2006/relationships/ctrlProp" Target="../ctrlProps/ctrlProp1568.xml"/><Relationship Id="rId211" Type="http://schemas.openxmlformats.org/officeDocument/2006/relationships/ctrlProp" Target="../ctrlProps/ctrlProp1593.xml"/><Relationship Id="rId232" Type="http://schemas.openxmlformats.org/officeDocument/2006/relationships/ctrlProp" Target="../ctrlProps/ctrlProp1614.xml"/><Relationship Id="rId253" Type="http://schemas.openxmlformats.org/officeDocument/2006/relationships/ctrlProp" Target="../ctrlProps/ctrlProp1635.xml"/><Relationship Id="rId274" Type="http://schemas.openxmlformats.org/officeDocument/2006/relationships/ctrlProp" Target="../ctrlProps/ctrlProp1656.xml"/><Relationship Id="rId295" Type="http://schemas.openxmlformats.org/officeDocument/2006/relationships/ctrlProp" Target="../ctrlProps/ctrlProp1677.xml"/><Relationship Id="rId2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69" Type="http://schemas.openxmlformats.org/officeDocument/2006/relationships/hyperlink" Target="file:///C:\Users\user\Downloads\&#23601;&#21172;&#25903;&#25588;&#12398;&#12383;&#12417;&#12398;&#12450;&#12475;&#12473;&#12513;&#12531;&#12488;&#12471;&#12540;&#12488;&#27963;&#29992;&#12398;&#25163;&#24341;.docx" TargetMode="External"/><Relationship Id="rId113" Type="http://schemas.openxmlformats.org/officeDocument/2006/relationships/ctrlProp" Target="../ctrlProps/ctrlProp1495.xml"/><Relationship Id="rId134" Type="http://schemas.openxmlformats.org/officeDocument/2006/relationships/ctrlProp" Target="../ctrlProps/ctrlProp1516.xml"/><Relationship Id="rId80" Type="http://schemas.openxmlformats.org/officeDocument/2006/relationships/hyperlink" Target="file:///C:\Users\user\Downloads\&#23601;&#21172;&#25903;&#25588;&#12398;&#12383;&#12417;&#12398;&#12450;&#12475;&#12473;&#12513;&#12531;&#12488;&#12471;&#12540;&#12488;&#27963;&#29992;&#12398;&#25163;&#24341;.docx" TargetMode="External"/><Relationship Id="rId155" Type="http://schemas.openxmlformats.org/officeDocument/2006/relationships/ctrlProp" Target="../ctrlProps/ctrlProp1537.xml"/><Relationship Id="rId176" Type="http://schemas.openxmlformats.org/officeDocument/2006/relationships/ctrlProp" Target="../ctrlProps/ctrlProp1558.xml"/><Relationship Id="rId197" Type="http://schemas.openxmlformats.org/officeDocument/2006/relationships/ctrlProp" Target="../ctrlProps/ctrlProp1579.xml"/><Relationship Id="rId201" Type="http://schemas.openxmlformats.org/officeDocument/2006/relationships/ctrlProp" Target="../ctrlProps/ctrlProp1583.xml"/><Relationship Id="rId222" Type="http://schemas.openxmlformats.org/officeDocument/2006/relationships/ctrlProp" Target="../ctrlProps/ctrlProp1604.xml"/><Relationship Id="rId243" Type="http://schemas.openxmlformats.org/officeDocument/2006/relationships/ctrlProp" Target="../ctrlProps/ctrlProp1625.xml"/><Relationship Id="rId264" Type="http://schemas.openxmlformats.org/officeDocument/2006/relationships/ctrlProp" Target="../ctrlProps/ctrlProp1646.xml"/><Relationship Id="rId285" Type="http://schemas.openxmlformats.org/officeDocument/2006/relationships/ctrlProp" Target="../ctrlProps/ctrlProp1667.xml"/><Relationship Id="rId17"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59" Type="http://schemas.openxmlformats.org/officeDocument/2006/relationships/hyperlink" Target="file:///C:\Users\user\Downloads\&#23601;&#21172;&#25903;&#25588;&#12398;&#12383;&#12417;&#12398;&#12450;&#12475;&#12473;&#12513;&#12531;&#12488;&#12471;&#12540;&#12488;&#27963;&#29992;&#12398;&#25163;&#24341;.docx" TargetMode="External"/><Relationship Id="rId103" Type="http://schemas.openxmlformats.org/officeDocument/2006/relationships/hyperlink" Target="file:///C:\Users\user\Downloads\&#23601;&#21172;&#25903;&#25588;&#12398;&#12383;&#12417;&#12398;&#12450;&#12475;&#12473;&#12513;&#12531;&#12488;&#12471;&#12540;&#12488;&#27963;&#29992;&#12398;&#25163;&#24341;.docx" TargetMode="External"/><Relationship Id="rId124" Type="http://schemas.openxmlformats.org/officeDocument/2006/relationships/ctrlProp" Target="../ctrlProps/ctrlProp1506.xml"/><Relationship Id="rId70" Type="http://schemas.openxmlformats.org/officeDocument/2006/relationships/hyperlink" Target="file:///C:\Users\user\Downloads\&#23601;&#21172;&#25903;&#25588;&#12398;&#12383;&#12417;&#12398;&#12450;&#12475;&#12473;&#12513;&#12531;&#12488;&#12471;&#12540;&#12488;&#27963;&#29992;&#12398;&#25163;&#24341;.docx" TargetMode="External"/><Relationship Id="rId91" Type="http://schemas.openxmlformats.org/officeDocument/2006/relationships/hyperlink" Target="file:///C:\Users\user\Downloads\&#23601;&#21172;&#25903;&#25588;&#12398;&#12383;&#12417;&#12398;&#12450;&#12475;&#12473;&#12513;&#12531;&#12488;&#12471;&#12540;&#12488;&#27963;&#29992;&#12398;&#25163;&#24341;.docx" TargetMode="External"/><Relationship Id="rId145" Type="http://schemas.openxmlformats.org/officeDocument/2006/relationships/ctrlProp" Target="../ctrlProps/ctrlProp1527.xml"/><Relationship Id="rId166" Type="http://schemas.openxmlformats.org/officeDocument/2006/relationships/ctrlProp" Target="../ctrlProps/ctrlProp1548.xml"/><Relationship Id="rId187" Type="http://schemas.openxmlformats.org/officeDocument/2006/relationships/ctrlProp" Target="../ctrlProps/ctrlProp1569.xml"/><Relationship Id="rId1"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12" Type="http://schemas.openxmlformats.org/officeDocument/2006/relationships/ctrlProp" Target="../ctrlProps/ctrlProp1594.xml"/><Relationship Id="rId233" Type="http://schemas.openxmlformats.org/officeDocument/2006/relationships/ctrlProp" Target="../ctrlProps/ctrlProp1615.xml"/><Relationship Id="rId254" Type="http://schemas.openxmlformats.org/officeDocument/2006/relationships/ctrlProp" Target="../ctrlProps/ctrlProp1636.xml"/><Relationship Id="rId2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4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14" Type="http://schemas.openxmlformats.org/officeDocument/2006/relationships/ctrlProp" Target="../ctrlProps/ctrlProp1496.xml"/><Relationship Id="rId275" Type="http://schemas.openxmlformats.org/officeDocument/2006/relationships/ctrlProp" Target="../ctrlProps/ctrlProp1657.xml"/><Relationship Id="rId296" Type="http://schemas.openxmlformats.org/officeDocument/2006/relationships/ctrlProp" Target="../ctrlProps/ctrlProp1678.xml"/><Relationship Id="rId300" Type="http://schemas.openxmlformats.org/officeDocument/2006/relationships/ctrlProp" Target="../ctrlProps/ctrlProp1682.xml"/><Relationship Id="rId60" Type="http://schemas.openxmlformats.org/officeDocument/2006/relationships/hyperlink" Target="file:///C:\Users\user\Downloads\&#23601;&#21172;&#25903;&#25588;&#12398;&#12383;&#12417;&#12398;&#12450;&#12475;&#12473;&#12513;&#12531;&#12488;&#12471;&#12540;&#12488;&#27963;&#29992;&#12398;&#25163;&#24341;.docx" TargetMode="External"/><Relationship Id="rId81" Type="http://schemas.openxmlformats.org/officeDocument/2006/relationships/hyperlink" Target="file:///C:\Users\user\Downloads\&#23601;&#21172;&#25903;&#25588;&#12398;&#12383;&#12417;&#12398;&#12450;&#12475;&#12473;&#12513;&#12531;&#12488;&#12471;&#12540;&#12488;&#27963;&#29992;&#12398;&#25163;&#24341;.docx" TargetMode="External"/><Relationship Id="rId135" Type="http://schemas.openxmlformats.org/officeDocument/2006/relationships/ctrlProp" Target="../ctrlProps/ctrlProp1517.xml"/><Relationship Id="rId156" Type="http://schemas.openxmlformats.org/officeDocument/2006/relationships/ctrlProp" Target="../ctrlProps/ctrlProp1538.xml"/><Relationship Id="rId177" Type="http://schemas.openxmlformats.org/officeDocument/2006/relationships/ctrlProp" Target="../ctrlProps/ctrlProp1559.xml"/><Relationship Id="rId198" Type="http://schemas.openxmlformats.org/officeDocument/2006/relationships/ctrlProp" Target="../ctrlProps/ctrlProp1580.xml"/><Relationship Id="rId202" Type="http://schemas.openxmlformats.org/officeDocument/2006/relationships/ctrlProp" Target="../ctrlProps/ctrlProp1584.xml"/><Relationship Id="rId223" Type="http://schemas.openxmlformats.org/officeDocument/2006/relationships/ctrlProp" Target="../ctrlProps/ctrlProp1605.xml"/><Relationship Id="rId244" Type="http://schemas.openxmlformats.org/officeDocument/2006/relationships/ctrlProp" Target="../ctrlProps/ctrlProp1626.xml"/><Relationship Id="rId18"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39"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265" Type="http://schemas.openxmlformats.org/officeDocument/2006/relationships/ctrlProp" Target="../ctrlProps/ctrlProp1647.xml"/><Relationship Id="rId286" Type="http://schemas.openxmlformats.org/officeDocument/2006/relationships/ctrlProp" Target="../ctrlProps/ctrlProp1668.xml"/><Relationship Id="rId50" Type="http://schemas.openxmlformats.org/officeDocument/2006/relationships/hyperlink" Target="file:///\\A-file02w\&#30740;&#31350;&#20225;&#30011;&#37096;&#12539;&#30740;&#31350;&#25285;&#24403;\&#30740;&#31350;&#20225;&#30011;&#37096;&#20849;&#26377;\&#12304;&#12503;&#12525;&#12472;&#12455;&#12463;&#12488;&#30740;&#31350;&#12305;&#23601;&#21172;&#22256;&#38627;&#24615;&#65288;R2&#65374;4&#65289;\18.&#25104;&#26524;&#29289;\&#12480;&#12454;&#12531;&#12525;&#12540;&#12489;&#29992;&#12484;&#12540;&#12523;&#21450;&#12403;&#25163;&#24341;\&#23601;&#21172;&#25903;&#25588;&#12398;&#12383;&#12417;&#12398;&#12450;&#12475;&#12473;&#12513;&#12531;&#12488;&#12471;&#12540;&#12488;&#27963;&#29992;&#12398;&#25163;&#24341;.docx" TargetMode="External"/><Relationship Id="rId104" Type="http://schemas.openxmlformats.org/officeDocument/2006/relationships/hyperlink" Target="file:///C:\Users\user\Downloads\&#23601;&#21172;&#25903;&#25588;&#12398;&#12383;&#12417;&#12398;&#12450;&#12475;&#12473;&#12513;&#12531;&#12488;&#12471;&#12540;&#12488;&#27963;&#29992;&#12398;&#25163;&#24341;.docx" TargetMode="External"/><Relationship Id="rId125" Type="http://schemas.openxmlformats.org/officeDocument/2006/relationships/ctrlProp" Target="../ctrlProps/ctrlProp1507.xml"/><Relationship Id="rId146" Type="http://schemas.openxmlformats.org/officeDocument/2006/relationships/ctrlProp" Target="../ctrlProps/ctrlProp1528.xml"/><Relationship Id="rId167" Type="http://schemas.openxmlformats.org/officeDocument/2006/relationships/ctrlProp" Target="../ctrlProps/ctrlProp1549.xml"/><Relationship Id="rId188" Type="http://schemas.openxmlformats.org/officeDocument/2006/relationships/ctrlProp" Target="../ctrlProps/ctrlProp157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D2:AF44"/>
  <sheetViews>
    <sheetView showGridLines="0" topLeftCell="A28" zoomScaleNormal="100" zoomScaleSheetLayoutView="100" workbookViewId="0"/>
  </sheetViews>
  <sheetFormatPr defaultRowHeight="13.5" x14ac:dyDescent="0.15"/>
  <cols>
    <col min="1" max="45" width="2.625" customWidth="1"/>
  </cols>
  <sheetData>
    <row r="2" spans="29:32" ht="13.5" customHeight="1" x14ac:dyDescent="0.15">
      <c r="AC2" s="191"/>
      <c r="AD2" s="191"/>
      <c r="AE2" s="191"/>
      <c r="AF2" s="191"/>
    </row>
    <row r="3" spans="29:32" ht="14.25" customHeight="1" x14ac:dyDescent="0.15">
      <c r="AC3" s="191"/>
      <c r="AD3" s="191"/>
      <c r="AE3" s="191"/>
      <c r="AF3" s="191"/>
    </row>
    <row r="4" spans="29:32" ht="14.25" customHeight="1" x14ac:dyDescent="0.15"/>
    <row r="36" spans="4:32" ht="9.75" customHeight="1" x14ac:dyDescent="0.15"/>
    <row r="37" spans="4:32" ht="13.5" customHeight="1" x14ac:dyDescent="0.15"/>
    <row r="38" spans="4:32" ht="24.75" customHeight="1" x14ac:dyDescent="0.15"/>
    <row r="39" spans="4:32" ht="7.5" customHeight="1" x14ac:dyDescent="0.15"/>
    <row r="41" spans="4:32" ht="15" thickBot="1" x14ac:dyDescent="0.2">
      <c r="D41" s="16" t="s">
        <v>317</v>
      </c>
      <c r="E41" s="65"/>
      <c r="F41" s="65"/>
      <c r="G41" s="17"/>
      <c r="H41" s="17"/>
      <c r="I41" s="17"/>
      <c r="J41" s="17"/>
      <c r="K41" s="17"/>
      <c r="L41" s="17"/>
      <c r="M41" s="17"/>
      <c r="N41" s="17"/>
      <c r="R41" s="16" t="s">
        <v>102</v>
      </c>
      <c r="S41" s="17"/>
      <c r="T41" s="17"/>
      <c r="U41" s="17"/>
      <c r="V41" s="17"/>
      <c r="W41" s="17"/>
      <c r="X41" s="17"/>
      <c r="Y41" s="17"/>
      <c r="Z41" s="17"/>
      <c r="AA41" s="17"/>
      <c r="AB41" s="17"/>
    </row>
    <row r="42" spans="4:32" ht="9.75" customHeight="1" thickTop="1" x14ac:dyDescent="0.15"/>
    <row r="43" spans="4:32" ht="13.5" customHeight="1" x14ac:dyDescent="0.15">
      <c r="D43" s="234" t="s">
        <v>93</v>
      </c>
      <c r="E43" s="235"/>
      <c r="F43" s="236"/>
      <c r="G43" s="237"/>
      <c r="H43" s="237"/>
      <c r="I43" s="237"/>
      <c r="J43" s="237"/>
      <c r="K43" s="237"/>
      <c r="L43" s="237"/>
      <c r="M43" s="237"/>
      <c r="N43" s="238"/>
      <c r="R43" s="234" t="s">
        <v>418</v>
      </c>
      <c r="S43" s="235"/>
      <c r="T43" s="236"/>
      <c r="U43" s="237"/>
      <c r="V43" s="237"/>
      <c r="W43" s="237"/>
      <c r="X43" s="237"/>
      <c r="Y43" s="237"/>
      <c r="Z43" s="237"/>
      <c r="AA43" s="237"/>
      <c r="AB43" s="238"/>
      <c r="AE43" s="18"/>
      <c r="AF43" s="18"/>
    </row>
    <row r="44" spans="4:32" ht="24.75" customHeight="1" x14ac:dyDescent="0.15">
      <c r="D44" s="228" t="s">
        <v>94</v>
      </c>
      <c r="E44" s="229"/>
      <c r="F44" s="230"/>
      <c r="G44" s="231"/>
      <c r="H44" s="231"/>
      <c r="I44" s="231"/>
      <c r="J44" s="231"/>
      <c r="K44" s="231"/>
      <c r="L44" s="231"/>
      <c r="M44" s="231"/>
      <c r="N44" s="232"/>
      <c r="R44" s="228" t="s">
        <v>94</v>
      </c>
      <c r="S44" s="229"/>
      <c r="T44" s="230"/>
      <c r="U44" s="233"/>
      <c r="V44" s="231"/>
      <c r="W44" s="231"/>
      <c r="X44" s="231"/>
      <c r="Y44" s="231"/>
      <c r="Z44" s="231"/>
      <c r="AA44" s="231"/>
      <c r="AB44" s="232"/>
      <c r="AD44" s="18"/>
      <c r="AE44" s="18"/>
      <c r="AF44" s="18"/>
    </row>
  </sheetData>
  <sheetProtection password="80AA" sheet="1" formatColumns="0"/>
  <mergeCells count="8">
    <mergeCell ref="D44:F44"/>
    <mergeCell ref="G44:N44"/>
    <mergeCell ref="R44:T44"/>
    <mergeCell ref="U44:AB44"/>
    <mergeCell ref="D43:F43"/>
    <mergeCell ref="G43:N43"/>
    <mergeCell ref="R43:T43"/>
    <mergeCell ref="U43:AB43"/>
  </mergeCells>
  <phoneticPr fontId="2"/>
  <pageMargins left="0.78740157480314965" right="0.78740157480314965" top="0.98425196850393704" bottom="0.98425196850393704"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U47"/>
  <sheetViews>
    <sheetView zoomScale="85" zoomScaleNormal="85" workbookViewId="0">
      <selection activeCell="G18" sqref="G18"/>
    </sheetView>
  </sheetViews>
  <sheetFormatPr defaultRowHeight="13.5" x14ac:dyDescent="0.15"/>
  <cols>
    <col min="1" max="6" width="12.625" style="1" customWidth="1"/>
    <col min="7" max="7" width="12.625" customWidth="1"/>
    <col min="8" max="16" width="12.625" style="1" customWidth="1"/>
    <col min="17" max="17" width="18.375" style="1" customWidth="1"/>
    <col min="18" max="18" width="15.625" style="1" customWidth="1"/>
    <col min="19" max="20" width="15.625" style="96" customWidth="1"/>
    <col min="21" max="21" width="17.875" style="96" customWidth="1"/>
    <col min="22" max="23" width="4.625" style="1" customWidth="1"/>
    <col min="24" max="16384" width="9" style="1"/>
  </cols>
  <sheetData>
    <row r="1" spans="1:21" x14ac:dyDescent="0.15">
      <c r="G1" s="1"/>
      <c r="Q1" s="96"/>
      <c r="S1" s="1"/>
      <c r="T1" s="1"/>
      <c r="U1" s="1"/>
    </row>
    <row r="2" spans="1:21" ht="36" customHeight="1" x14ac:dyDescent="0.15">
      <c r="A2" s="97" t="s">
        <v>378</v>
      </c>
      <c r="B2" s="97" t="s">
        <v>699</v>
      </c>
      <c r="C2" s="97" t="s">
        <v>186</v>
      </c>
      <c r="D2" s="98" t="s">
        <v>187</v>
      </c>
      <c r="E2" s="98" t="s">
        <v>2</v>
      </c>
      <c r="F2" s="98" t="s">
        <v>138</v>
      </c>
      <c r="G2" s="98" t="s">
        <v>3</v>
      </c>
      <c r="H2" s="98" t="s">
        <v>4</v>
      </c>
      <c r="I2" s="98" t="s">
        <v>5</v>
      </c>
      <c r="J2" s="98" t="s">
        <v>6</v>
      </c>
      <c r="K2" s="98" t="s">
        <v>7</v>
      </c>
      <c r="L2" s="98" t="s">
        <v>8</v>
      </c>
      <c r="M2" s="98" t="s">
        <v>9</v>
      </c>
      <c r="N2" s="98" t="s">
        <v>10</v>
      </c>
      <c r="O2" s="98" t="s">
        <v>11</v>
      </c>
      <c r="P2" s="98" t="s">
        <v>12</v>
      </c>
      <c r="Q2" s="98" t="s">
        <v>104</v>
      </c>
      <c r="R2" s="98" t="s">
        <v>131</v>
      </c>
      <c r="S2" s="99" t="s">
        <v>132</v>
      </c>
      <c r="T2" s="100" t="s">
        <v>700</v>
      </c>
      <c r="U2" s="100" t="s">
        <v>701</v>
      </c>
    </row>
    <row r="3" spans="1:21" ht="16.5" x14ac:dyDescent="0.15">
      <c r="A3" s="181" t="s">
        <v>909</v>
      </c>
      <c r="B3" s="109" t="b">
        <f t="shared" ref="B3:B5" si="0">IF(D3=FALSE,FALSE,TRUE)</f>
        <v>0</v>
      </c>
      <c r="C3" s="181" t="b">
        <v>0</v>
      </c>
      <c r="D3" s="101" t="b">
        <v>0</v>
      </c>
      <c r="E3" s="182" t="b">
        <v>0</v>
      </c>
      <c r="F3" s="182" t="b">
        <v>0</v>
      </c>
      <c r="G3" s="182" t="b">
        <v>0</v>
      </c>
      <c r="H3" s="182" t="b">
        <v>0</v>
      </c>
      <c r="I3" s="182" t="b">
        <v>0</v>
      </c>
      <c r="J3" s="182" t="b">
        <v>0</v>
      </c>
      <c r="K3" s="182" t="b">
        <v>0</v>
      </c>
      <c r="L3" s="182" t="b">
        <v>0</v>
      </c>
      <c r="M3" s="182" t="b">
        <v>0</v>
      </c>
      <c r="N3" s="182">
        <f ca="1">INDIRECT("'⑤Ⅱ_就労のための基本的事項（評価用）'!G"&amp;29+((ROW(A1)-1)*31)+((COLUMN(A1)-1)*4)+IF(ROW(A1)&gt;41,14,IF(ROW(A1)&gt;35,12,IF(ROW(A1)&gt;29,8,IF(ROW(A1)&gt;21,6,IF(ROW(A1)&gt;3,2,0))))))</f>
        <v>0</v>
      </c>
      <c r="O3" s="182">
        <f t="shared" ref="O3:P3" ca="1" si="1">INDIRECT("'⑤Ⅱ_就労のための基本的事項（評価用）'!G"&amp;29+((ROW(B1)-1)*31)+((COLUMN(B1)-1)*4)+IF(ROW(B1)&gt;41,14,IF(ROW(B1)&gt;35,12,IF(ROW(B1)&gt;29,8,IF(ROW(B1)&gt;21,6,IF(ROW(B1)&gt;3,2,0))))))</f>
        <v>0</v>
      </c>
      <c r="P3" s="182">
        <f t="shared" ca="1" si="1"/>
        <v>0</v>
      </c>
      <c r="Q3" s="102" t="s">
        <v>386</v>
      </c>
      <c r="R3" s="103" t="str">
        <f t="shared" ref="R3:R46" si="2">IF($B3=FALSE,"",IF(D3-2&lt;0,0,D3-2))</f>
        <v/>
      </c>
      <c r="S3" s="103" t="str">
        <f t="shared" ref="S3:S46" si="3">IF($B3=FALSE,"",IF(E3-2&lt;0,0,E3-2))</f>
        <v/>
      </c>
      <c r="T3" s="103" t="str">
        <f t="shared" ref="T3:T46" si="4">IF(B3=FALSE,"",IF(S3-R3&lt;0,0,S3-R3))</f>
        <v/>
      </c>
      <c r="U3" s="103" t="str">
        <f t="shared" ref="U3:U46" si="5">IF(B3=FALSE,"",Q3)</f>
        <v/>
      </c>
    </row>
    <row r="4" spans="1:21" ht="16.5" x14ac:dyDescent="0.15">
      <c r="A4" s="104" t="s">
        <v>910</v>
      </c>
      <c r="B4" s="104" t="b">
        <f t="shared" si="0"/>
        <v>0</v>
      </c>
      <c r="C4" s="104" t="b">
        <v>0</v>
      </c>
      <c r="D4" s="101" t="b">
        <v>0</v>
      </c>
      <c r="E4" s="105" t="b">
        <v>0</v>
      </c>
      <c r="F4" s="105" t="b">
        <v>0</v>
      </c>
      <c r="G4" s="106" t="b">
        <v>0</v>
      </c>
      <c r="H4" s="106" t="b">
        <v>0</v>
      </c>
      <c r="I4" s="106" t="b">
        <v>0</v>
      </c>
      <c r="J4" s="106" t="b">
        <v>0</v>
      </c>
      <c r="K4" s="106" t="b">
        <v>0</v>
      </c>
      <c r="L4" s="106" t="b">
        <v>0</v>
      </c>
      <c r="M4" s="106" t="b">
        <v>0</v>
      </c>
      <c r="N4" s="106">
        <f t="shared" ref="N4:P4" ca="1" si="6">INDIRECT("'⑤Ⅱ_就労のための基本的事項（評価用）'!G"&amp;29+((ROW(A2)-1)*31)+((COLUMN(A2)-1)*4)+IF(ROW(A2)&gt;41,14,IF(ROW(A2)&gt;35,12,IF(ROW(A2)&gt;29,8,IF(ROW(A2)&gt;21,6,IF(ROW(A2)&gt;3,2,0))))))</f>
        <v>0</v>
      </c>
      <c r="O4" s="106">
        <f t="shared" ca="1" si="6"/>
        <v>0</v>
      </c>
      <c r="P4" s="106">
        <f t="shared" ca="1" si="6"/>
        <v>0</v>
      </c>
      <c r="Q4" s="107" t="s">
        <v>379</v>
      </c>
      <c r="R4" s="108" t="str">
        <f t="shared" si="2"/>
        <v/>
      </c>
      <c r="S4" s="108" t="str">
        <f t="shared" si="3"/>
        <v/>
      </c>
      <c r="T4" s="108" t="str">
        <f t="shared" si="4"/>
        <v/>
      </c>
      <c r="U4" s="108" t="str">
        <f t="shared" si="5"/>
        <v/>
      </c>
    </row>
    <row r="5" spans="1:21" ht="16.5" x14ac:dyDescent="0.15">
      <c r="A5" s="181" t="s">
        <v>911</v>
      </c>
      <c r="B5" s="109" t="b">
        <f t="shared" si="0"/>
        <v>0</v>
      </c>
      <c r="C5" s="181" t="b">
        <v>0</v>
      </c>
      <c r="D5" s="101" t="b">
        <v>0</v>
      </c>
      <c r="E5" s="182" t="b">
        <v>0</v>
      </c>
      <c r="F5" s="182" t="b">
        <v>0</v>
      </c>
      <c r="G5" s="182" t="b">
        <v>0</v>
      </c>
      <c r="H5" s="182" t="b">
        <v>0</v>
      </c>
      <c r="I5" s="182" t="b">
        <v>0</v>
      </c>
      <c r="J5" s="182" t="b">
        <v>0</v>
      </c>
      <c r="K5" s="182" t="b">
        <v>0</v>
      </c>
      <c r="L5" s="182" t="b">
        <v>0</v>
      </c>
      <c r="M5" s="182" t="b">
        <v>0</v>
      </c>
      <c r="N5" s="182">
        <f t="shared" ref="N5:P5" ca="1" si="7">INDIRECT("'⑤Ⅱ_就労のための基本的事項（評価用）'!G"&amp;29+((ROW(A3)-1)*31)+((COLUMN(A3)-1)*4)+IF(ROW(A3)&gt;41,14,IF(ROW(A3)&gt;35,12,IF(ROW(A3)&gt;29,8,IF(ROW(A3)&gt;21,6,IF(ROW(A3)&gt;3,2,0))))))</f>
        <v>0</v>
      </c>
      <c r="O5" s="182">
        <f t="shared" ca="1" si="7"/>
        <v>0</v>
      </c>
      <c r="P5" s="182">
        <f t="shared" ca="1" si="7"/>
        <v>0</v>
      </c>
      <c r="Q5" s="102" t="s">
        <v>112</v>
      </c>
      <c r="R5" s="103" t="str">
        <f t="shared" si="2"/>
        <v/>
      </c>
      <c r="S5" s="103" t="str">
        <f t="shared" si="3"/>
        <v/>
      </c>
      <c r="T5" s="103" t="str">
        <f t="shared" si="4"/>
        <v/>
      </c>
      <c r="U5" s="103" t="str">
        <f t="shared" si="5"/>
        <v/>
      </c>
    </row>
    <row r="6" spans="1:21" ht="16.5" x14ac:dyDescent="0.15">
      <c r="A6" s="104" t="s">
        <v>707</v>
      </c>
      <c r="B6" s="104" t="b">
        <f>IF(D6=FALSE,FALSE,TRUE)</f>
        <v>0</v>
      </c>
      <c r="C6" s="104" t="b">
        <v>0</v>
      </c>
      <c r="D6" s="101" t="b">
        <v>0</v>
      </c>
      <c r="E6" s="105" t="b">
        <v>0</v>
      </c>
      <c r="F6" s="105" t="b">
        <v>0</v>
      </c>
      <c r="G6" s="106" t="b">
        <v>0</v>
      </c>
      <c r="H6" s="106" t="b">
        <v>0</v>
      </c>
      <c r="I6" s="106" t="b">
        <v>0</v>
      </c>
      <c r="J6" s="106" t="b">
        <v>0</v>
      </c>
      <c r="K6" s="106" t="b">
        <v>0</v>
      </c>
      <c r="L6" s="106" t="b">
        <v>0</v>
      </c>
      <c r="M6" s="106" t="b">
        <v>0</v>
      </c>
      <c r="N6" s="106">
        <f t="shared" ref="N6:P6" ca="1" si="8">INDIRECT("'⑤Ⅱ_就労のための基本的事項（評価用）'!G"&amp;29+((ROW(A4)-1)*31)+((COLUMN(A4)-1)*4)+IF(ROW(A4)&gt;41,14,IF(ROW(A4)&gt;35,12,IF(ROW(A4)&gt;29,8,IF(ROW(A4)&gt;21,6,IF(ROW(A4)&gt;3,2,0))))))</f>
        <v>0</v>
      </c>
      <c r="O6" s="106">
        <f t="shared" ca="1" si="8"/>
        <v>0</v>
      </c>
      <c r="P6" s="106">
        <f t="shared" ca="1" si="8"/>
        <v>0</v>
      </c>
      <c r="Q6" s="107" t="s">
        <v>385</v>
      </c>
      <c r="R6" s="108" t="str">
        <f t="shared" si="2"/>
        <v/>
      </c>
      <c r="S6" s="108" t="str">
        <f t="shared" si="3"/>
        <v/>
      </c>
      <c r="T6" s="108" t="str">
        <f t="shared" si="4"/>
        <v/>
      </c>
      <c r="U6" s="108" t="str">
        <f t="shared" si="5"/>
        <v/>
      </c>
    </row>
    <row r="7" spans="1:21" ht="16.5" x14ac:dyDescent="0.15">
      <c r="A7" s="181" t="s">
        <v>708</v>
      </c>
      <c r="B7" s="109" t="b">
        <f>IF(D7=FALSE,FALSE,TRUE)</f>
        <v>0</v>
      </c>
      <c r="C7" s="181" t="b">
        <v>0</v>
      </c>
      <c r="D7" s="101" t="b">
        <v>0</v>
      </c>
      <c r="E7" s="182" t="b">
        <v>0</v>
      </c>
      <c r="F7" s="182" t="b">
        <v>0</v>
      </c>
      <c r="G7" s="182" t="b">
        <v>0</v>
      </c>
      <c r="H7" s="182" t="b">
        <v>0</v>
      </c>
      <c r="I7" s="182" t="b">
        <v>0</v>
      </c>
      <c r="J7" s="182" t="b">
        <v>0</v>
      </c>
      <c r="K7" s="182" t="b">
        <v>0</v>
      </c>
      <c r="L7" s="182" t="b">
        <v>0</v>
      </c>
      <c r="M7" s="182" t="b">
        <v>0</v>
      </c>
      <c r="N7" s="182">
        <f t="shared" ref="N7:P7" ca="1" si="9">INDIRECT("'⑤Ⅱ_就労のための基本的事項（評価用）'!G"&amp;29+((ROW(A5)-1)*31)+((COLUMN(A5)-1)*4)+IF(ROW(A5)&gt;41,14,IF(ROW(A5)&gt;35,12,IF(ROW(A5)&gt;29,8,IF(ROW(A5)&gt;21,6,IF(ROW(A5)&gt;3,2,0))))))</f>
        <v>0</v>
      </c>
      <c r="O7" s="182">
        <f t="shared" ca="1" si="9"/>
        <v>0</v>
      </c>
      <c r="P7" s="182">
        <f t="shared" ca="1" si="9"/>
        <v>0</v>
      </c>
      <c r="Q7" s="102" t="s">
        <v>380</v>
      </c>
      <c r="R7" s="103" t="str">
        <f t="shared" si="2"/>
        <v/>
      </c>
      <c r="S7" s="103" t="str">
        <f t="shared" si="3"/>
        <v/>
      </c>
      <c r="T7" s="103" t="str">
        <f t="shared" si="4"/>
        <v/>
      </c>
      <c r="U7" s="103" t="str">
        <f t="shared" si="5"/>
        <v/>
      </c>
    </row>
    <row r="8" spans="1:21" ht="16.5" x14ac:dyDescent="0.15">
      <c r="A8" s="104" t="s">
        <v>709</v>
      </c>
      <c r="B8" s="104" t="b">
        <f t="shared" ref="B8:B46" si="10">IF(D8=FALSE,FALSE,TRUE)</f>
        <v>0</v>
      </c>
      <c r="C8" s="104" t="b">
        <v>0</v>
      </c>
      <c r="D8" s="101" t="b">
        <v>0</v>
      </c>
      <c r="E8" s="105" t="b">
        <v>0</v>
      </c>
      <c r="F8" s="105" t="b">
        <v>0</v>
      </c>
      <c r="G8" s="106" t="b">
        <v>0</v>
      </c>
      <c r="H8" s="106" t="b">
        <v>0</v>
      </c>
      <c r="I8" s="106" t="b">
        <v>0</v>
      </c>
      <c r="J8" s="106" t="b">
        <v>0</v>
      </c>
      <c r="K8" s="106" t="b">
        <v>0</v>
      </c>
      <c r="L8" s="106" t="b">
        <v>0</v>
      </c>
      <c r="M8" s="106" t="b">
        <v>0</v>
      </c>
      <c r="N8" s="106">
        <f t="shared" ref="N8:P8" ca="1" si="11">INDIRECT("'⑤Ⅱ_就労のための基本的事項（評価用）'!G"&amp;29+((ROW(A6)-1)*31)+((COLUMN(A6)-1)*4)+IF(ROW(A6)&gt;41,14,IF(ROW(A6)&gt;35,12,IF(ROW(A6)&gt;29,8,IF(ROW(A6)&gt;21,6,IF(ROW(A6)&gt;3,2,0))))))</f>
        <v>0</v>
      </c>
      <c r="O8" s="106">
        <f t="shared" ca="1" si="11"/>
        <v>0</v>
      </c>
      <c r="P8" s="106">
        <f t="shared" ca="1" si="11"/>
        <v>0</v>
      </c>
      <c r="Q8" s="107" t="s">
        <v>793</v>
      </c>
      <c r="R8" s="108" t="str">
        <f t="shared" si="2"/>
        <v/>
      </c>
      <c r="S8" s="108" t="str">
        <f t="shared" si="3"/>
        <v/>
      </c>
      <c r="T8" s="108" t="str">
        <f t="shared" si="4"/>
        <v/>
      </c>
      <c r="U8" s="108" t="str">
        <f t="shared" si="5"/>
        <v/>
      </c>
    </row>
    <row r="9" spans="1:21" ht="16.5" x14ac:dyDescent="0.15">
      <c r="A9" s="181" t="s">
        <v>928</v>
      </c>
      <c r="B9" s="109" t="b">
        <f t="shared" si="10"/>
        <v>0</v>
      </c>
      <c r="C9" s="181" t="b">
        <v>0</v>
      </c>
      <c r="D9" s="101" t="b">
        <v>0</v>
      </c>
      <c r="E9" s="182" t="b">
        <v>0</v>
      </c>
      <c r="F9" s="182" t="b">
        <v>0</v>
      </c>
      <c r="G9" s="182" t="b">
        <v>0</v>
      </c>
      <c r="H9" s="182" t="b">
        <v>0</v>
      </c>
      <c r="I9" s="182" t="b">
        <v>0</v>
      </c>
      <c r="J9" s="182" t="b">
        <v>0</v>
      </c>
      <c r="K9" s="182" t="b">
        <v>0</v>
      </c>
      <c r="L9" s="182" t="b">
        <v>0</v>
      </c>
      <c r="M9" s="182" t="b">
        <v>0</v>
      </c>
      <c r="N9" s="182">
        <f t="shared" ref="N9:P9" ca="1" si="12">INDIRECT("'⑤Ⅱ_就労のための基本的事項（評価用）'!G"&amp;29+((ROW(A7)-1)*31)+((COLUMN(A7)-1)*4)+IF(ROW(A7)&gt;41,14,IF(ROW(A7)&gt;35,12,IF(ROW(A7)&gt;29,8,IF(ROW(A7)&gt;21,6,IF(ROW(A7)&gt;3,2,0))))))</f>
        <v>0</v>
      </c>
      <c r="O9" s="182">
        <f t="shared" ca="1" si="12"/>
        <v>0</v>
      </c>
      <c r="P9" s="182">
        <f t="shared" ca="1" si="12"/>
        <v>0</v>
      </c>
      <c r="Q9" s="102" t="s">
        <v>417</v>
      </c>
      <c r="R9" s="103" t="str">
        <f t="shared" si="2"/>
        <v/>
      </c>
      <c r="S9" s="103" t="str">
        <f t="shared" si="3"/>
        <v/>
      </c>
      <c r="T9" s="103" t="str">
        <f t="shared" si="4"/>
        <v/>
      </c>
      <c r="U9" s="103" t="str">
        <f t="shared" si="5"/>
        <v/>
      </c>
    </row>
    <row r="10" spans="1:21" ht="16.5" x14ac:dyDescent="0.15">
      <c r="A10" s="104" t="s">
        <v>710</v>
      </c>
      <c r="B10" s="104" t="b">
        <f t="shared" si="10"/>
        <v>0</v>
      </c>
      <c r="C10" s="104" t="b">
        <v>0</v>
      </c>
      <c r="D10" s="101" t="b">
        <v>0</v>
      </c>
      <c r="E10" s="105" t="b">
        <v>0</v>
      </c>
      <c r="F10" s="105" t="b">
        <v>0</v>
      </c>
      <c r="G10" s="106" t="b">
        <v>0</v>
      </c>
      <c r="H10" s="106" t="b">
        <v>0</v>
      </c>
      <c r="I10" s="106" t="b">
        <v>0</v>
      </c>
      <c r="J10" s="106" t="b">
        <v>0</v>
      </c>
      <c r="K10" s="106" t="b">
        <v>0</v>
      </c>
      <c r="L10" s="106" t="b">
        <v>0</v>
      </c>
      <c r="M10" s="106" t="b">
        <v>0</v>
      </c>
      <c r="N10" s="106">
        <f t="shared" ref="N10:P10" ca="1" si="13">INDIRECT("'⑤Ⅱ_就労のための基本的事項（評価用）'!G"&amp;29+((ROW(A8)-1)*31)+((COLUMN(A8)-1)*4)+IF(ROW(A8)&gt;41,14,IF(ROW(A8)&gt;35,12,IF(ROW(A8)&gt;29,8,IF(ROW(A8)&gt;21,6,IF(ROW(A8)&gt;3,2,0))))))</f>
        <v>0</v>
      </c>
      <c r="O10" s="106">
        <f t="shared" ca="1" si="13"/>
        <v>0</v>
      </c>
      <c r="P10" s="106">
        <f t="shared" ca="1" si="13"/>
        <v>0</v>
      </c>
      <c r="Q10" s="107" t="s">
        <v>381</v>
      </c>
      <c r="R10" s="108" t="str">
        <f t="shared" si="2"/>
        <v/>
      </c>
      <c r="S10" s="108" t="str">
        <f t="shared" si="3"/>
        <v/>
      </c>
      <c r="T10" s="108" t="str">
        <f t="shared" si="4"/>
        <v/>
      </c>
      <c r="U10" s="108" t="str">
        <f t="shared" si="5"/>
        <v/>
      </c>
    </row>
    <row r="11" spans="1:21" ht="16.5" x14ac:dyDescent="0.15">
      <c r="A11" s="181" t="s">
        <v>929</v>
      </c>
      <c r="B11" s="109" t="b">
        <f t="shared" si="10"/>
        <v>0</v>
      </c>
      <c r="C11" s="181" t="b">
        <v>0</v>
      </c>
      <c r="D11" s="101" t="b">
        <v>0</v>
      </c>
      <c r="E11" s="182" t="b">
        <v>0</v>
      </c>
      <c r="F11" s="182" t="b">
        <v>0</v>
      </c>
      <c r="G11" s="182" t="b">
        <v>0</v>
      </c>
      <c r="H11" s="182" t="b">
        <v>0</v>
      </c>
      <c r="I11" s="182" t="b">
        <v>0</v>
      </c>
      <c r="J11" s="182" t="b">
        <v>0</v>
      </c>
      <c r="K11" s="182" t="b">
        <v>0</v>
      </c>
      <c r="L11" s="182" t="b">
        <v>0</v>
      </c>
      <c r="M11" s="182" t="b">
        <v>0</v>
      </c>
      <c r="N11" s="182">
        <f t="shared" ref="N11:P11" ca="1" si="14">INDIRECT("'⑤Ⅱ_就労のための基本的事項（評価用）'!G"&amp;29+((ROW(A9)-1)*31)+((COLUMN(A9)-1)*4)+IF(ROW(A9)&gt;41,14,IF(ROW(A9)&gt;35,12,IF(ROW(A9)&gt;29,8,IF(ROW(A9)&gt;21,6,IF(ROW(A9)&gt;3,2,0))))))</f>
        <v>0</v>
      </c>
      <c r="O11" s="182">
        <f t="shared" ca="1" si="14"/>
        <v>0</v>
      </c>
      <c r="P11" s="182">
        <f t="shared" ca="1" si="14"/>
        <v>0</v>
      </c>
      <c r="Q11" s="102" t="s">
        <v>105</v>
      </c>
      <c r="R11" s="103" t="str">
        <f t="shared" si="2"/>
        <v/>
      </c>
      <c r="S11" s="103" t="str">
        <f t="shared" si="3"/>
        <v/>
      </c>
      <c r="T11" s="103" t="str">
        <f t="shared" si="4"/>
        <v/>
      </c>
      <c r="U11" s="103" t="str">
        <f t="shared" si="5"/>
        <v/>
      </c>
    </row>
    <row r="12" spans="1:21" ht="16.5" x14ac:dyDescent="0.15">
      <c r="A12" s="104" t="s">
        <v>711</v>
      </c>
      <c r="B12" s="104" t="b">
        <f t="shared" si="10"/>
        <v>0</v>
      </c>
      <c r="C12" s="104" t="b">
        <v>0</v>
      </c>
      <c r="D12" s="101" t="b">
        <v>0</v>
      </c>
      <c r="E12" s="105" t="b">
        <v>0</v>
      </c>
      <c r="F12" s="105" t="b">
        <v>0</v>
      </c>
      <c r="G12" s="106" t="b">
        <v>0</v>
      </c>
      <c r="H12" s="106" t="b">
        <v>0</v>
      </c>
      <c r="I12" s="106" t="b">
        <v>0</v>
      </c>
      <c r="J12" s="106" t="b">
        <v>0</v>
      </c>
      <c r="K12" s="106" t="b">
        <v>0</v>
      </c>
      <c r="L12" s="106" t="b">
        <v>0</v>
      </c>
      <c r="M12" s="106" t="b">
        <v>0</v>
      </c>
      <c r="N12" s="106">
        <f t="shared" ref="N12:P12" ca="1" si="15">INDIRECT("'⑤Ⅱ_就労のための基本的事項（評価用）'!G"&amp;29+((ROW(A10)-1)*31)+((COLUMN(A10)-1)*4)+IF(ROW(A10)&gt;41,14,IF(ROW(A10)&gt;35,12,IF(ROW(A10)&gt;29,8,IF(ROW(A10)&gt;21,6,IF(ROW(A10)&gt;3,2,0))))))</f>
        <v>0</v>
      </c>
      <c r="O12" s="106">
        <f t="shared" ca="1" si="15"/>
        <v>0</v>
      </c>
      <c r="P12" s="106">
        <f t="shared" ca="1" si="15"/>
        <v>0</v>
      </c>
      <c r="Q12" s="107" t="s">
        <v>387</v>
      </c>
      <c r="R12" s="108" t="str">
        <f t="shared" si="2"/>
        <v/>
      </c>
      <c r="S12" s="108" t="str">
        <f t="shared" si="3"/>
        <v/>
      </c>
      <c r="T12" s="108" t="str">
        <f t="shared" si="4"/>
        <v/>
      </c>
      <c r="U12" s="108" t="str">
        <f t="shared" si="5"/>
        <v/>
      </c>
    </row>
    <row r="13" spans="1:21" ht="16.5" x14ac:dyDescent="0.15">
      <c r="A13" s="181" t="s">
        <v>930</v>
      </c>
      <c r="B13" s="109" t="b">
        <f t="shared" si="10"/>
        <v>0</v>
      </c>
      <c r="C13" s="181" t="b">
        <v>0</v>
      </c>
      <c r="D13" s="101" t="b">
        <v>0</v>
      </c>
      <c r="E13" s="182" t="b">
        <v>0</v>
      </c>
      <c r="F13" s="182" t="b">
        <v>0</v>
      </c>
      <c r="G13" s="182" t="b">
        <v>0</v>
      </c>
      <c r="H13" s="182" t="b">
        <v>0</v>
      </c>
      <c r="I13" s="182" t="b">
        <v>0</v>
      </c>
      <c r="J13" s="182" t="b">
        <v>0</v>
      </c>
      <c r="K13" s="182" t="b">
        <v>0</v>
      </c>
      <c r="L13" s="182" t="b">
        <v>0</v>
      </c>
      <c r="M13" s="182" t="b">
        <v>0</v>
      </c>
      <c r="N13" s="182">
        <f t="shared" ref="N13:P13" ca="1" si="16">INDIRECT("'⑤Ⅱ_就労のための基本的事項（評価用）'!G"&amp;29+((ROW(A11)-1)*31)+((COLUMN(A11)-1)*4)+IF(ROW(A11)&gt;41,14,IF(ROW(A11)&gt;35,12,IF(ROW(A11)&gt;29,8,IF(ROW(A11)&gt;21,6,IF(ROW(A11)&gt;3,2,0))))))</f>
        <v>0</v>
      </c>
      <c r="O13" s="182">
        <f t="shared" ca="1" si="16"/>
        <v>0</v>
      </c>
      <c r="P13" s="182">
        <f t="shared" ca="1" si="16"/>
        <v>0</v>
      </c>
      <c r="Q13" s="102" t="s">
        <v>106</v>
      </c>
      <c r="R13" s="103" t="str">
        <f t="shared" si="2"/>
        <v/>
      </c>
      <c r="S13" s="103" t="str">
        <f t="shared" si="3"/>
        <v/>
      </c>
      <c r="T13" s="103" t="str">
        <f t="shared" si="4"/>
        <v/>
      </c>
      <c r="U13" s="103" t="str">
        <f t="shared" si="5"/>
        <v/>
      </c>
    </row>
    <row r="14" spans="1:21" ht="16.5" x14ac:dyDescent="0.15">
      <c r="A14" s="104" t="s">
        <v>712</v>
      </c>
      <c r="B14" s="104" t="b">
        <f t="shared" si="10"/>
        <v>0</v>
      </c>
      <c r="C14" s="104" t="b">
        <v>0</v>
      </c>
      <c r="D14" s="101" t="b">
        <v>0</v>
      </c>
      <c r="E14" s="105" t="b">
        <v>0</v>
      </c>
      <c r="F14" s="105" t="b">
        <v>0</v>
      </c>
      <c r="G14" s="106" t="b">
        <v>0</v>
      </c>
      <c r="H14" s="106" t="b">
        <v>0</v>
      </c>
      <c r="I14" s="106" t="b">
        <v>0</v>
      </c>
      <c r="J14" s="106" t="b">
        <v>0</v>
      </c>
      <c r="K14" s="106" t="b">
        <v>0</v>
      </c>
      <c r="L14" s="106" t="b">
        <v>0</v>
      </c>
      <c r="M14" s="106" t="b">
        <v>0</v>
      </c>
      <c r="N14" s="106">
        <f t="shared" ref="N14:P14" ca="1" si="17">INDIRECT("'⑤Ⅱ_就労のための基本的事項（評価用）'!G"&amp;29+((ROW(A12)-1)*31)+((COLUMN(A12)-1)*4)+IF(ROW(A12)&gt;41,14,IF(ROW(A12)&gt;35,12,IF(ROW(A12)&gt;29,8,IF(ROW(A12)&gt;21,6,IF(ROW(A12)&gt;3,2,0))))))</f>
        <v>0</v>
      </c>
      <c r="O14" s="106">
        <f t="shared" ca="1" si="17"/>
        <v>0</v>
      </c>
      <c r="P14" s="106">
        <f t="shared" ca="1" si="17"/>
        <v>0</v>
      </c>
      <c r="Q14" s="107" t="s">
        <v>123</v>
      </c>
      <c r="R14" s="108" t="str">
        <f t="shared" si="2"/>
        <v/>
      </c>
      <c r="S14" s="108" t="str">
        <f t="shared" si="3"/>
        <v/>
      </c>
      <c r="T14" s="108" t="str">
        <f t="shared" si="4"/>
        <v/>
      </c>
      <c r="U14" s="108" t="str">
        <f t="shared" si="5"/>
        <v/>
      </c>
    </row>
    <row r="15" spans="1:21" ht="16.5" x14ac:dyDescent="0.15">
      <c r="A15" s="181" t="s">
        <v>931</v>
      </c>
      <c r="B15" s="109" t="b">
        <f t="shared" si="10"/>
        <v>0</v>
      </c>
      <c r="C15" s="181" t="b">
        <v>0</v>
      </c>
      <c r="D15" s="101" t="b">
        <v>0</v>
      </c>
      <c r="E15" s="182" t="b">
        <v>0</v>
      </c>
      <c r="F15" s="182" t="b">
        <v>0</v>
      </c>
      <c r="G15" s="182" t="b">
        <v>0</v>
      </c>
      <c r="H15" s="182" t="b">
        <v>0</v>
      </c>
      <c r="I15" s="182" t="b">
        <v>0</v>
      </c>
      <c r="J15" s="182" t="b">
        <v>0</v>
      </c>
      <c r="K15" s="182" t="b">
        <v>0</v>
      </c>
      <c r="L15" s="182" t="b">
        <v>0</v>
      </c>
      <c r="M15" s="182" t="b">
        <v>0</v>
      </c>
      <c r="N15" s="182">
        <f t="shared" ref="N15:P15" ca="1" si="18">INDIRECT("'⑤Ⅱ_就労のための基本的事項（評価用）'!G"&amp;29+((ROW(A13)-1)*31)+((COLUMN(A13)-1)*4)+IF(ROW(A13)&gt;41,14,IF(ROW(A13)&gt;35,12,IF(ROW(A13)&gt;29,8,IF(ROW(A13)&gt;21,6,IF(ROW(A13)&gt;3,2,0))))))</f>
        <v>0</v>
      </c>
      <c r="O15" s="182">
        <f t="shared" ca="1" si="18"/>
        <v>0</v>
      </c>
      <c r="P15" s="182">
        <f t="shared" ca="1" si="18"/>
        <v>0</v>
      </c>
      <c r="Q15" s="102" t="s">
        <v>481</v>
      </c>
      <c r="R15" s="103" t="str">
        <f t="shared" si="2"/>
        <v/>
      </c>
      <c r="S15" s="103" t="str">
        <f t="shared" si="3"/>
        <v/>
      </c>
      <c r="T15" s="103" t="str">
        <f t="shared" si="4"/>
        <v/>
      </c>
      <c r="U15" s="103" t="str">
        <f t="shared" si="5"/>
        <v/>
      </c>
    </row>
    <row r="16" spans="1:21" ht="16.5" x14ac:dyDescent="0.15">
      <c r="A16" s="104" t="s">
        <v>713</v>
      </c>
      <c r="B16" s="104" t="b">
        <f t="shared" si="10"/>
        <v>0</v>
      </c>
      <c r="C16" s="104" t="b">
        <v>0</v>
      </c>
      <c r="D16" s="101" t="b">
        <v>0</v>
      </c>
      <c r="E16" s="105" t="b">
        <v>0</v>
      </c>
      <c r="F16" s="105" t="b">
        <v>0</v>
      </c>
      <c r="G16" s="106" t="b">
        <v>0</v>
      </c>
      <c r="H16" s="106" t="b">
        <v>0</v>
      </c>
      <c r="I16" s="106" t="b">
        <v>0</v>
      </c>
      <c r="J16" s="106" t="b">
        <v>0</v>
      </c>
      <c r="K16" s="106" t="b">
        <v>0</v>
      </c>
      <c r="L16" s="106" t="b">
        <v>0</v>
      </c>
      <c r="M16" s="106" t="b">
        <v>0</v>
      </c>
      <c r="N16" s="106">
        <f t="shared" ref="N16:P16" ca="1" si="19">INDIRECT("'⑤Ⅱ_就労のための基本的事項（評価用）'!G"&amp;29+((ROW(A14)-1)*31)+((COLUMN(A14)-1)*4)+IF(ROW(A14)&gt;41,14,IF(ROW(A14)&gt;35,12,IF(ROW(A14)&gt;29,8,IF(ROW(A14)&gt;21,6,IF(ROW(A14)&gt;3,2,0))))))</f>
        <v>0</v>
      </c>
      <c r="O16" s="106">
        <f t="shared" ca="1" si="19"/>
        <v>0</v>
      </c>
      <c r="P16" s="106">
        <f t="shared" ca="1" si="19"/>
        <v>0</v>
      </c>
      <c r="Q16" s="107" t="s">
        <v>107</v>
      </c>
      <c r="R16" s="108" t="str">
        <f t="shared" si="2"/>
        <v/>
      </c>
      <c r="S16" s="108" t="str">
        <f t="shared" si="3"/>
        <v/>
      </c>
      <c r="T16" s="108" t="str">
        <f t="shared" si="4"/>
        <v/>
      </c>
      <c r="U16" s="108" t="str">
        <f t="shared" si="5"/>
        <v/>
      </c>
    </row>
    <row r="17" spans="1:21" ht="16.5" x14ac:dyDescent="0.15">
      <c r="A17" s="181" t="s">
        <v>932</v>
      </c>
      <c r="B17" s="109" t="b">
        <f t="shared" si="10"/>
        <v>0</v>
      </c>
      <c r="C17" s="181" t="b">
        <v>0</v>
      </c>
      <c r="D17" s="101" t="b">
        <v>0</v>
      </c>
      <c r="E17" s="182" t="b">
        <v>0</v>
      </c>
      <c r="F17" s="182" t="b">
        <v>0</v>
      </c>
      <c r="G17" s="182" t="b">
        <v>0</v>
      </c>
      <c r="H17" s="182" t="b">
        <v>0</v>
      </c>
      <c r="I17" s="182" t="b">
        <v>0</v>
      </c>
      <c r="J17" s="182" t="b">
        <v>0</v>
      </c>
      <c r="K17" s="182" t="b">
        <v>0</v>
      </c>
      <c r="L17" s="182" t="b">
        <v>0</v>
      </c>
      <c r="M17" s="182" t="b">
        <v>0</v>
      </c>
      <c r="N17" s="182">
        <f t="shared" ref="N17:P17" ca="1" si="20">INDIRECT("'⑤Ⅱ_就労のための基本的事項（評価用）'!G"&amp;29+((ROW(A15)-1)*31)+((COLUMN(A15)-1)*4)+IF(ROW(A15)&gt;41,14,IF(ROW(A15)&gt;35,12,IF(ROW(A15)&gt;29,8,IF(ROW(A15)&gt;21,6,IF(ROW(A15)&gt;3,2,0))))))</f>
        <v>0</v>
      </c>
      <c r="O17" s="182">
        <f t="shared" ca="1" si="20"/>
        <v>0</v>
      </c>
      <c r="P17" s="182">
        <f t="shared" ca="1" si="20"/>
        <v>0</v>
      </c>
      <c r="Q17" s="102" t="s">
        <v>108</v>
      </c>
      <c r="R17" s="103" t="str">
        <f t="shared" si="2"/>
        <v/>
      </c>
      <c r="S17" s="103" t="str">
        <f t="shared" si="3"/>
        <v/>
      </c>
      <c r="T17" s="103" t="str">
        <f t="shared" si="4"/>
        <v/>
      </c>
      <c r="U17" s="103" t="str">
        <f t="shared" si="5"/>
        <v/>
      </c>
    </row>
    <row r="18" spans="1:21" ht="16.5" x14ac:dyDescent="0.15">
      <c r="A18" s="104" t="s">
        <v>714</v>
      </c>
      <c r="B18" s="104" t="b">
        <f t="shared" si="10"/>
        <v>0</v>
      </c>
      <c r="C18" s="104" t="b">
        <v>0</v>
      </c>
      <c r="D18" s="101" t="b">
        <v>0</v>
      </c>
      <c r="E18" s="105" t="b">
        <v>0</v>
      </c>
      <c r="F18" s="105" t="b">
        <v>0</v>
      </c>
      <c r="G18" s="106" t="b">
        <v>0</v>
      </c>
      <c r="H18" s="106" t="b">
        <v>0</v>
      </c>
      <c r="I18" s="106" t="b">
        <v>0</v>
      </c>
      <c r="J18" s="106" t="b">
        <v>0</v>
      </c>
      <c r="K18" s="106" t="b">
        <v>0</v>
      </c>
      <c r="L18" s="106" t="b">
        <v>0</v>
      </c>
      <c r="M18" s="106" t="b">
        <v>0</v>
      </c>
      <c r="N18" s="106">
        <f t="shared" ref="N18:P18" ca="1" si="21">INDIRECT("'⑤Ⅱ_就労のための基本的事項（評価用）'!G"&amp;29+((ROW(A16)-1)*31)+((COLUMN(A16)-1)*4)+IF(ROW(A16)&gt;41,14,IF(ROW(A16)&gt;35,12,IF(ROW(A16)&gt;29,8,IF(ROW(A16)&gt;21,6,IF(ROW(A16)&gt;3,2,0))))))</f>
        <v>0</v>
      </c>
      <c r="O18" s="106">
        <f t="shared" ca="1" si="21"/>
        <v>0</v>
      </c>
      <c r="P18" s="106">
        <f t="shared" ca="1" si="21"/>
        <v>0</v>
      </c>
      <c r="Q18" s="107" t="s">
        <v>382</v>
      </c>
      <c r="R18" s="108" t="str">
        <f t="shared" si="2"/>
        <v/>
      </c>
      <c r="S18" s="108" t="str">
        <f t="shared" si="3"/>
        <v/>
      </c>
      <c r="T18" s="108" t="str">
        <f t="shared" si="4"/>
        <v/>
      </c>
      <c r="U18" s="108" t="str">
        <f t="shared" si="5"/>
        <v/>
      </c>
    </row>
    <row r="19" spans="1:21" ht="16.5" x14ac:dyDescent="0.15">
      <c r="A19" s="181" t="s">
        <v>933</v>
      </c>
      <c r="B19" s="109" t="b">
        <f t="shared" si="10"/>
        <v>0</v>
      </c>
      <c r="C19" s="181" t="b">
        <v>0</v>
      </c>
      <c r="D19" s="101" t="b">
        <v>0</v>
      </c>
      <c r="E19" s="182" t="b">
        <v>0</v>
      </c>
      <c r="F19" s="182" t="b">
        <v>0</v>
      </c>
      <c r="G19" s="182" t="b">
        <v>0</v>
      </c>
      <c r="H19" s="182" t="b">
        <v>0</v>
      </c>
      <c r="I19" s="182" t="b">
        <v>0</v>
      </c>
      <c r="J19" s="182" t="b">
        <v>0</v>
      </c>
      <c r="K19" s="182" t="b">
        <v>0</v>
      </c>
      <c r="L19" s="182" t="b">
        <v>0</v>
      </c>
      <c r="M19" s="182" t="b">
        <v>0</v>
      </c>
      <c r="N19" s="182">
        <f t="shared" ref="N19:P19" ca="1" si="22">INDIRECT("'⑤Ⅱ_就労のための基本的事項（評価用）'!G"&amp;29+((ROW(A17)-1)*31)+((COLUMN(A17)-1)*4)+IF(ROW(A17)&gt;41,14,IF(ROW(A17)&gt;35,12,IF(ROW(A17)&gt;29,8,IF(ROW(A17)&gt;21,6,IF(ROW(A17)&gt;3,2,0))))))</f>
        <v>0</v>
      </c>
      <c r="O19" s="182">
        <f t="shared" ca="1" si="22"/>
        <v>0</v>
      </c>
      <c r="P19" s="182">
        <f t="shared" ca="1" si="22"/>
        <v>0</v>
      </c>
      <c r="Q19" s="102" t="s">
        <v>109</v>
      </c>
      <c r="R19" s="103" t="str">
        <f t="shared" si="2"/>
        <v/>
      </c>
      <c r="S19" s="103" t="str">
        <f t="shared" si="3"/>
        <v/>
      </c>
      <c r="T19" s="103" t="str">
        <f t="shared" si="4"/>
        <v/>
      </c>
      <c r="U19" s="103" t="str">
        <f t="shared" si="5"/>
        <v/>
      </c>
    </row>
    <row r="20" spans="1:21" ht="16.5" x14ac:dyDescent="0.15">
      <c r="A20" s="104" t="s">
        <v>715</v>
      </c>
      <c r="B20" s="104" t="b">
        <f t="shared" si="10"/>
        <v>0</v>
      </c>
      <c r="C20" s="104" t="b">
        <v>0</v>
      </c>
      <c r="D20" s="101" t="b">
        <v>0</v>
      </c>
      <c r="E20" s="105" t="b">
        <v>0</v>
      </c>
      <c r="F20" s="105" t="b">
        <v>0</v>
      </c>
      <c r="G20" s="106" t="b">
        <v>0</v>
      </c>
      <c r="H20" s="106" t="b">
        <v>0</v>
      </c>
      <c r="I20" s="106" t="b">
        <v>0</v>
      </c>
      <c r="J20" s="106" t="b">
        <v>0</v>
      </c>
      <c r="K20" s="106" t="b">
        <v>0</v>
      </c>
      <c r="L20" s="106" t="b">
        <v>0</v>
      </c>
      <c r="M20" s="106" t="b">
        <v>0</v>
      </c>
      <c r="N20" s="106">
        <f t="shared" ref="N20:P20" ca="1" si="23">INDIRECT("'⑤Ⅱ_就労のための基本的事項（評価用）'!G"&amp;29+((ROW(A18)-1)*31)+((COLUMN(A18)-1)*4)+IF(ROW(A18)&gt;41,14,IF(ROW(A18)&gt;35,12,IF(ROW(A18)&gt;29,8,IF(ROW(A18)&gt;21,6,IF(ROW(A18)&gt;3,2,0))))))</f>
        <v>0</v>
      </c>
      <c r="O20" s="106">
        <f t="shared" ca="1" si="23"/>
        <v>0</v>
      </c>
      <c r="P20" s="106">
        <f t="shared" ca="1" si="23"/>
        <v>0</v>
      </c>
      <c r="Q20" s="107" t="s">
        <v>110</v>
      </c>
      <c r="R20" s="108" t="str">
        <f t="shared" si="2"/>
        <v/>
      </c>
      <c r="S20" s="108" t="str">
        <f t="shared" si="3"/>
        <v/>
      </c>
      <c r="T20" s="108" t="str">
        <f t="shared" si="4"/>
        <v/>
      </c>
      <c r="U20" s="108" t="str">
        <f t="shared" si="5"/>
        <v/>
      </c>
    </row>
    <row r="21" spans="1:21" ht="16.5" x14ac:dyDescent="0.15">
      <c r="A21" s="181" t="s">
        <v>934</v>
      </c>
      <c r="B21" s="109" t="b">
        <f t="shared" si="10"/>
        <v>0</v>
      </c>
      <c r="C21" s="181" t="b">
        <v>0</v>
      </c>
      <c r="D21" s="101" t="b">
        <v>0</v>
      </c>
      <c r="E21" s="182" t="b">
        <v>0</v>
      </c>
      <c r="F21" s="182" t="b">
        <v>0</v>
      </c>
      <c r="G21" s="182" t="b">
        <v>0</v>
      </c>
      <c r="H21" s="182" t="b">
        <v>0</v>
      </c>
      <c r="I21" s="182" t="b">
        <v>0</v>
      </c>
      <c r="J21" s="182" t="b">
        <v>0</v>
      </c>
      <c r="K21" s="182" t="b">
        <v>0</v>
      </c>
      <c r="L21" s="182" t="b">
        <v>0</v>
      </c>
      <c r="M21" s="182" t="b">
        <v>0</v>
      </c>
      <c r="N21" s="182">
        <f t="shared" ref="N21:P21" ca="1" si="24">INDIRECT("'⑤Ⅱ_就労のための基本的事項（評価用）'!G"&amp;29+((ROW(A19)-1)*31)+((COLUMN(A19)-1)*4)+IF(ROW(A19)&gt;41,14,IF(ROW(A19)&gt;35,12,IF(ROW(A19)&gt;29,8,IF(ROW(A19)&gt;21,6,IF(ROW(A19)&gt;3,2,0))))))</f>
        <v>0</v>
      </c>
      <c r="O21" s="182">
        <f t="shared" ca="1" si="24"/>
        <v>0</v>
      </c>
      <c r="P21" s="182">
        <f t="shared" ca="1" si="24"/>
        <v>0</v>
      </c>
      <c r="Q21" s="102" t="s">
        <v>119</v>
      </c>
      <c r="R21" s="103" t="str">
        <f t="shared" si="2"/>
        <v/>
      </c>
      <c r="S21" s="103" t="str">
        <f t="shared" si="3"/>
        <v/>
      </c>
      <c r="T21" s="103" t="str">
        <f t="shared" si="4"/>
        <v/>
      </c>
      <c r="U21" s="103" t="str">
        <f t="shared" si="5"/>
        <v/>
      </c>
    </row>
    <row r="22" spans="1:21" ht="16.5" x14ac:dyDescent="0.15">
      <c r="A22" s="104" t="s">
        <v>716</v>
      </c>
      <c r="B22" s="104" t="b">
        <f t="shared" si="10"/>
        <v>0</v>
      </c>
      <c r="C22" s="104" t="b">
        <v>0</v>
      </c>
      <c r="D22" s="101" t="b">
        <v>0</v>
      </c>
      <c r="E22" s="105" t="b">
        <v>0</v>
      </c>
      <c r="F22" s="105" t="b">
        <v>0</v>
      </c>
      <c r="G22" s="106" t="b">
        <v>0</v>
      </c>
      <c r="H22" s="106" t="b">
        <v>0</v>
      </c>
      <c r="I22" s="106" t="b">
        <v>0</v>
      </c>
      <c r="J22" s="106" t="b">
        <v>0</v>
      </c>
      <c r="K22" s="106" t="b">
        <v>0</v>
      </c>
      <c r="L22" s="106" t="b">
        <v>0</v>
      </c>
      <c r="M22" s="106" t="b">
        <v>0</v>
      </c>
      <c r="N22" s="106">
        <f t="shared" ref="N22:P22" ca="1" si="25">INDIRECT("'⑤Ⅱ_就労のための基本的事項（評価用）'!G"&amp;29+((ROW(A20)-1)*31)+((COLUMN(A20)-1)*4)+IF(ROW(A20)&gt;41,14,IF(ROW(A20)&gt;35,12,IF(ROW(A20)&gt;29,8,IF(ROW(A20)&gt;21,6,IF(ROW(A20)&gt;3,2,0))))))</f>
        <v>0</v>
      </c>
      <c r="O22" s="106">
        <f t="shared" ca="1" si="25"/>
        <v>0</v>
      </c>
      <c r="P22" s="106">
        <f t="shared" ca="1" si="25"/>
        <v>0</v>
      </c>
      <c r="Q22" s="107" t="s">
        <v>111</v>
      </c>
      <c r="R22" s="108" t="str">
        <f t="shared" si="2"/>
        <v/>
      </c>
      <c r="S22" s="108" t="str">
        <f t="shared" si="3"/>
        <v/>
      </c>
      <c r="T22" s="108" t="str">
        <f t="shared" si="4"/>
        <v/>
      </c>
      <c r="U22" s="108" t="str">
        <f t="shared" si="5"/>
        <v/>
      </c>
    </row>
    <row r="23" spans="1:21" ht="16.5" x14ac:dyDescent="0.15">
      <c r="A23" s="181" t="s">
        <v>935</v>
      </c>
      <c r="B23" s="109" t="b">
        <f t="shared" si="10"/>
        <v>0</v>
      </c>
      <c r="C23" s="181" t="b">
        <v>0</v>
      </c>
      <c r="D23" s="101" t="b">
        <v>0</v>
      </c>
      <c r="E23" s="182" t="b">
        <v>0</v>
      </c>
      <c r="F23" s="182" t="b">
        <v>0</v>
      </c>
      <c r="G23" s="182" t="b">
        <v>0</v>
      </c>
      <c r="H23" s="182" t="b">
        <v>0</v>
      </c>
      <c r="I23" s="182" t="b">
        <v>0</v>
      </c>
      <c r="J23" s="182" t="b">
        <v>0</v>
      </c>
      <c r="K23" s="182" t="b">
        <v>0</v>
      </c>
      <c r="L23" s="182" t="b">
        <v>0</v>
      </c>
      <c r="M23" s="182" t="b">
        <v>0</v>
      </c>
      <c r="N23" s="182">
        <f t="shared" ref="N23:P23" ca="1" si="26">INDIRECT("'⑤Ⅱ_就労のための基本的事項（評価用）'!G"&amp;29+((ROW(A21)-1)*31)+((COLUMN(A21)-1)*4)+IF(ROW(A21)&gt;41,14,IF(ROW(A21)&gt;35,12,IF(ROW(A21)&gt;29,8,IF(ROW(A21)&gt;21,6,IF(ROW(A21)&gt;3,2,0))))))</f>
        <v>0</v>
      </c>
      <c r="O23" s="182">
        <f t="shared" ca="1" si="26"/>
        <v>0</v>
      </c>
      <c r="P23" s="182">
        <f t="shared" ca="1" si="26"/>
        <v>0</v>
      </c>
      <c r="Q23" s="102" t="s">
        <v>129</v>
      </c>
      <c r="R23" s="103" t="str">
        <f t="shared" si="2"/>
        <v/>
      </c>
      <c r="S23" s="103" t="str">
        <f t="shared" si="3"/>
        <v/>
      </c>
      <c r="T23" s="103" t="str">
        <f t="shared" si="4"/>
        <v/>
      </c>
      <c r="U23" s="103" t="str">
        <f t="shared" si="5"/>
        <v/>
      </c>
    </row>
    <row r="24" spans="1:21" ht="16.5" x14ac:dyDescent="0.15">
      <c r="A24" s="104" t="s">
        <v>912</v>
      </c>
      <c r="B24" s="104" t="b">
        <f t="shared" si="10"/>
        <v>0</v>
      </c>
      <c r="C24" s="104" t="b">
        <v>0</v>
      </c>
      <c r="D24" s="101" t="b">
        <v>0</v>
      </c>
      <c r="E24" s="105" t="b">
        <v>0</v>
      </c>
      <c r="F24" s="105" t="b">
        <v>0</v>
      </c>
      <c r="G24" s="106" t="b">
        <v>0</v>
      </c>
      <c r="H24" s="106" t="b">
        <v>0</v>
      </c>
      <c r="I24" s="106" t="b">
        <v>0</v>
      </c>
      <c r="J24" s="106" t="b">
        <v>0</v>
      </c>
      <c r="K24" s="106" t="b">
        <v>0</v>
      </c>
      <c r="L24" s="106" t="b">
        <v>0</v>
      </c>
      <c r="M24" s="106" t="b">
        <v>0</v>
      </c>
      <c r="N24" s="106">
        <f t="shared" ref="N24:P24" ca="1" si="27">INDIRECT("'⑤Ⅱ_就労のための基本的事項（評価用）'!G"&amp;29+((ROW(A22)-1)*31)+((COLUMN(A22)-1)*4)+IF(ROW(A22)&gt;41,14,IF(ROW(A22)&gt;35,12,IF(ROW(A22)&gt;29,8,IF(ROW(A22)&gt;21,6,IF(ROW(A22)&gt;3,2,0))))))</f>
        <v>0</v>
      </c>
      <c r="O24" s="106">
        <f t="shared" ca="1" si="27"/>
        <v>0</v>
      </c>
      <c r="P24" s="106">
        <f t="shared" ca="1" si="27"/>
        <v>0</v>
      </c>
      <c r="Q24" s="107" t="s">
        <v>388</v>
      </c>
      <c r="R24" s="108" t="str">
        <f t="shared" si="2"/>
        <v/>
      </c>
      <c r="S24" s="108" t="str">
        <f t="shared" si="3"/>
        <v/>
      </c>
      <c r="T24" s="108" t="str">
        <f t="shared" si="4"/>
        <v/>
      </c>
      <c r="U24" s="108" t="str">
        <f t="shared" si="5"/>
        <v/>
      </c>
    </row>
    <row r="25" spans="1:21" ht="16.5" x14ac:dyDescent="0.15">
      <c r="A25" s="181" t="s">
        <v>913</v>
      </c>
      <c r="B25" s="109" t="b">
        <f t="shared" si="10"/>
        <v>0</v>
      </c>
      <c r="C25" s="181" t="b">
        <v>0</v>
      </c>
      <c r="D25" s="101" t="b">
        <v>0</v>
      </c>
      <c r="E25" s="182" t="b">
        <v>0</v>
      </c>
      <c r="F25" s="182" t="b">
        <v>0</v>
      </c>
      <c r="G25" s="182" t="b">
        <v>0</v>
      </c>
      <c r="H25" s="182" t="b">
        <v>0</v>
      </c>
      <c r="I25" s="182" t="b">
        <v>0</v>
      </c>
      <c r="J25" s="182" t="b">
        <v>0</v>
      </c>
      <c r="K25" s="182" t="b">
        <v>0</v>
      </c>
      <c r="L25" s="182" t="b">
        <v>0</v>
      </c>
      <c r="M25" s="182" t="b">
        <v>0</v>
      </c>
      <c r="N25" s="182">
        <f t="shared" ref="N25:P25" ca="1" si="28">INDIRECT("'⑤Ⅱ_就労のための基本的事項（評価用）'!G"&amp;29+((ROW(A23)-1)*31)+((COLUMN(A23)-1)*4)+IF(ROW(A23)&gt;41,14,IF(ROW(A23)&gt;35,12,IF(ROW(A23)&gt;29,8,IF(ROW(A23)&gt;21,6,IF(ROW(A23)&gt;3,2,0))))))</f>
        <v>0</v>
      </c>
      <c r="O25" s="182">
        <f t="shared" ca="1" si="28"/>
        <v>0</v>
      </c>
      <c r="P25" s="182">
        <f t="shared" ca="1" si="28"/>
        <v>0</v>
      </c>
      <c r="Q25" s="102" t="s">
        <v>118</v>
      </c>
      <c r="R25" s="103" t="str">
        <f t="shared" si="2"/>
        <v/>
      </c>
      <c r="S25" s="103" t="str">
        <f t="shared" si="3"/>
        <v/>
      </c>
      <c r="T25" s="103" t="str">
        <f t="shared" si="4"/>
        <v/>
      </c>
      <c r="U25" s="103" t="str">
        <f t="shared" si="5"/>
        <v/>
      </c>
    </row>
    <row r="26" spans="1:21" ht="16.5" x14ac:dyDescent="0.15">
      <c r="A26" s="104" t="s">
        <v>914</v>
      </c>
      <c r="B26" s="104" t="b">
        <f t="shared" si="10"/>
        <v>0</v>
      </c>
      <c r="C26" s="104" t="b">
        <v>0</v>
      </c>
      <c r="D26" s="101" t="b">
        <v>0</v>
      </c>
      <c r="E26" s="105" t="b">
        <v>0</v>
      </c>
      <c r="F26" s="105" t="b">
        <v>0</v>
      </c>
      <c r="G26" s="106" t="b">
        <v>0</v>
      </c>
      <c r="H26" s="106" t="b">
        <v>0</v>
      </c>
      <c r="I26" s="106" t="b">
        <v>0</v>
      </c>
      <c r="J26" s="106" t="b">
        <v>0</v>
      </c>
      <c r="K26" s="106" t="b">
        <v>0</v>
      </c>
      <c r="L26" s="106" t="b">
        <v>0</v>
      </c>
      <c r="M26" s="106" t="b">
        <v>0</v>
      </c>
      <c r="N26" s="106">
        <f t="shared" ref="N26:P26" ca="1" si="29">INDIRECT("'⑤Ⅱ_就労のための基本的事項（評価用）'!G"&amp;29+((ROW(A24)-1)*31)+((COLUMN(A24)-1)*4)+IF(ROW(A24)&gt;41,14,IF(ROW(A24)&gt;35,12,IF(ROW(A24)&gt;29,8,IF(ROW(A24)&gt;21,6,IF(ROW(A24)&gt;3,2,0))))))</f>
        <v>0</v>
      </c>
      <c r="O26" s="106">
        <f t="shared" ca="1" si="29"/>
        <v>0</v>
      </c>
      <c r="P26" s="106">
        <f t="shared" ca="1" si="29"/>
        <v>0</v>
      </c>
      <c r="Q26" s="107" t="s">
        <v>113</v>
      </c>
      <c r="R26" s="108" t="str">
        <f t="shared" si="2"/>
        <v/>
      </c>
      <c r="S26" s="108" t="str">
        <f t="shared" si="3"/>
        <v/>
      </c>
      <c r="T26" s="108" t="str">
        <f t="shared" si="4"/>
        <v/>
      </c>
      <c r="U26" s="108" t="str">
        <f t="shared" si="5"/>
        <v/>
      </c>
    </row>
    <row r="27" spans="1:21" ht="16.5" x14ac:dyDescent="0.15">
      <c r="A27" s="181" t="s">
        <v>915</v>
      </c>
      <c r="B27" s="109" t="b">
        <f t="shared" si="10"/>
        <v>0</v>
      </c>
      <c r="C27" s="181" t="b">
        <v>0</v>
      </c>
      <c r="D27" s="101" t="b">
        <v>0</v>
      </c>
      <c r="E27" s="182" t="b">
        <v>0</v>
      </c>
      <c r="F27" s="182" t="b">
        <v>0</v>
      </c>
      <c r="G27" s="182" t="b">
        <v>0</v>
      </c>
      <c r="H27" s="182" t="b">
        <v>0</v>
      </c>
      <c r="I27" s="182" t="b">
        <v>0</v>
      </c>
      <c r="J27" s="182" t="b">
        <v>0</v>
      </c>
      <c r="K27" s="182" t="b">
        <v>0</v>
      </c>
      <c r="L27" s="182" t="b">
        <v>0</v>
      </c>
      <c r="M27" s="182" t="b">
        <v>0</v>
      </c>
      <c r="N27" s="182">
        <f t="shared" ref="N27:P27" ca="1" si="30">INDIRECT("'⑤Ⅱ_就労のための基本的事項（評価用）'!G"&amp;29+((ROW(A25)-1)*31)+((COLUMN(A25)-1)*4)+IF(ROW(A25)&gt;41,14,IF(ROW(A25)&gt;35,12,IF(ROW(A25)&gt;29,8,IF(ROW(A25)&gt;21,6,IF(ROW(A25)&gt;3,2,0))))))</f>
        <v>0</v>
      </c>
      <c r="O27" s="182">
        <f t="shared" ca="1" si="30"/>
        <v>0</v>
      </c>
      <c r="P27" s="182">
        <f t="shared" ca="1" si="30"/>
        <v>0</v>
      </c>
      <c r="Q27" s="102" t="s">
        <v>125</v>
      </c>
      <c r="R27" s="103" t="str">
        <f t="shared" si="2"/>
        <v/>
      </c>
      <c r="S27" s="103" t="str">
        <f t="shared" si="3"/>
        <v/>
      </c>
      <c r="T27" s="103" t="str">
        <f t="shared" si="4"/>
        <v/>
      </c>
      <c r="U27" s="103" t="str">
        <f t="shared" si="5"/>
        <v/>
      </c>
    </row>
    <row r="28" spans="1:21" ht="16.5" x14ac:dyDescent="0.15">
      <c r="A28" s="104" t="s">
        <v>916</v>
      </c>
      <c r="B28" s="104" t="b">
        <f t="shared" si="10"/>
        <v>0</v>
      </c>
      <c r="C28" s="104" t="b">
        <v>0</v>
      </c>
      <c r="D28" s="101" t="b">
        <v>0</v>
      </c>
      <c r="E28" s="105" t="b">
        <v>0</v>
      </c>
      <c r="F28" s="105" t="b">
        <v>0</v>
      </c>
      <c r="G28" s="106" t="b">
        <v>0</v>
      </c>
      <c r="H28" s="106" t="b">
        <v>0</v>
      </c>
      <c r="I28" s="106" t="b">
        <v>0</v>
      </c>
      <c r="J28" s="106" t="b">
        <v>0</v>
      </c>
      <c r="K28" s="106" t="b">
        <v>0</v>
      </c>
      <c r="L28" s="106" t="b">
        <v>0</v>
      </c>
      <c r="M28" s="106" t="b">
        <v>0</v>
      </c>
      <c r="N28" s="106">
        <f t="shared" ref="N28:P28" ca="1" si="31">INDIRECT("'⑤Ⅱ_就労のための基本的事項（評価用）'!G"&amp;29+((ROW(A26)-1)*31)+((COLUMN(A26)-1)*4)+IF(ROW(A26)&gt;41,14,IF(ROW(A26)&gt;35,12,IF(ROW(A26)&gt;29,8,IF(ROW(A26)&gt;21,6,IF(ROW(A26)&gt;3,2,0))))))</f>
        <v>0</v>
      </c>
      <c r="O28" s="106">
        <f t="shared" ca="1" si="31"/>
        <v>0</v>
      </c>
      <c r="P28" s="106">
        <f t="shared" ca="1" si="31"/>
        <v>0</v>
      </c>
      <c r="Q28" s="107" t="s">
        <v>126</v>
      </c>
      <c r="R28" s="108" t="str">
        <f t="shared" si="2"/>
        <v/>
      </c>
      <c r="S28" s="108" t="str">
        <f t="shared" si="3"/>
        <v/>
      </c>
      <c r="T28" s="108" t="str">
        <f t="shared" si="4"/>
        <v/>
      </c>
      <c r="U28" s="108" t="str">
        <f t="shared" si="5"/>
        <v/>
      </c>
    </row>
    <row r="29" spans="1:21" ht="16.5" x14ac:dyDescent="0.15">
      <c r="A29" s="181" t="s">
        <v>917</v>
      </c>
      <c r="B29" s="109" t="b">
        <f t="shared" si="10"/>
        <v>0</v>
      </c>
      <c r="C29" s="181" t="b">
        <v>0</v>
      </c>
      <c r="D29" s="101" t="b">
        <v>0</v>
      </c>
      <c r="E29" s="182" t="b">
        <v>0</v>
      </c>
      <c r="F29" s="182" t="b">
        <v>0</v>
      </c>
      <c r="G29" s="182" t="b">
        <v>0</v>
      </c>
      <c r="H29" s="182" t="b">
        <v>0</v>
      </c>
      <c r="I29" s="182" t="b">
        <v>0</v>
      </c>
      <c r="J29" s="182" t="b">
        <v>0</v>
      </c>
      <c r="K29" s="182" t="b">
        <v>0</v>
      </c>
      <c r="L29" s="182" t="b">
        <v>0</v>
      </c>
      <c r="M29" s="182" t="b">
        <v>0</v>
      </c>
      <c r="N29" s="182">
        <f t="shared" ref="N29:P29" ca="1" si="32">INDIRECT("'⑤Ⅱ_就労のための基本的事項（評価用）'!G"&amp;29+((ROW(A27)-1)*31)+((COLUMN(A27)-1)*4)+IF(ROW(A27)&gt;41,14,IF(ROW(A27)&gt;35,12,IF(ROW(A27)&gt;29,8,IF(ROW(A27)&gt;21,6,IF(ROW(A27)&gt;3,2,0))))))</f>
        <v>0</v>
      </c>
      <c r="O29" s="182">
        <f t="shared" ca="1" si="32"/>
        <v>0</v>
      </c>
      <c r="P29" s="182">
        <f t="shared" ca="1" si="32"/>
        <v>0</v>
      </c>
      <c r="Q29" s="102" t="s">
        <v>128</v>
      </c>
      <c r="R29" s="103" t="str">
        <f t="shared" si="2"/>
        <v/>
      </c>
      <c r="S29" s="103" t="str">
        <f t="shared" si="3"/>
        <v/>
      </c>
      <c r="T29" s="103" t="str">
        <f t="shared" si="4"/>
        <v/>
      </c>
      <c r="U29" s="103" t="str">
        <f t="shared" si="5"/>
        <v/>
      </c>
    </row>
    <row r="30" spans="1:21" ht="16.5" x14ac:dyDescent="0.15">
      <c r="A30" s="104" t="s">
        <v>918</v>
      </c>
      <c r="B30" s="104" t="b">
        <f t="shared" si="10"/>
        <v>0</v>
      </c>
      <c r="C30" s="104" t="b">
        <v>0</v>
      </c>
      <c r="D30" s="101" t="b">
        <v>0</v>
      </c>
      <c r="E30" s="105" t="b">
        <v>0</v>
      </c>
      <c r="F30" s="105" t="b">
        <v>0</v>
      </c>
      <c r="G30" s="106" t="b">
        <v>0</v>
      </c>
      <c r="H30" s="106" t="b">
        <v>0</v>
      </c>
      <c r="I30" s="106" t="b">
        <v>0</v>
      </c>
      <c r="J30" s="106" t="b">
        <v>0</v>
      </c>
      <c r="K30" s="106" t="b">
        <v>0</v>
      </c>
      <c r="L30" s="106" t="b">
        <v>0</v>
      </c>
      <c r="M30" s="106" t="b">
        <v>0</v>
      </c>
      <c r="N30" s="106">
        <f t="shared" ref="N30:P30" ca="1" si="33">INDIRECT("'⑤Ⅱ_就労のための基本的事項（評価用）'!G"&amp;29+((ROW(A28)-1)*31)+((COLUMN(A28)-1)*4)+IF(ROW(A28)&gt;41,14,IF(ROW(A28)&gt;35,12,IF(ROW(A28)&gt;29,8,IF(ROW(A28)&gt;21,6,IF(ROW(A28)&gt;3,2,0))))))</f>
        <v>0</v>
      </c>
      <c r="O30" s="106">
        <f t="shared" ca="1" si="33"/>
        <v>0</v>
      </c>
      <c r="P30" s="106">
        <f t="shared" ca="1" si="33"/>
        <v>0</v>
      </c>
      <c r="Q30" s="107" t="s">
        <v>192</v>
      </c>
      <c r="R30" s="108" t="str">
        <f t="shared" si="2"/>
        <v/>
      </c>
      <c r="S30" s="108" t="str">
        <f t="shared" si="3"/>
        <v/>
      </c>
      <c r="T30" s="108" t="str">
        <f t="shared" si="4"/>
        <v/>
      </c>
      <c r="U30" s="108" t="str">
        <f t="shared" si="5"/>
        <v/>
      </c>
    </row>
    <row r="31" spans="1:21" ht="16.5" x14ac:dyDescent="0.15">
      <c r="A31" s="181" t="s">
        <v>919</v>
      </c>
      <c r="B31" s="109" t="b">
        <f t="shared" si="10"/>
        <v>0</v>
      </c>
      <c r="C31" s="181" t="b">
        <v>0</v>
      </c>
      <c r="D31" s="101" t="b">
        <v>0</v>
      </c>
      <c r="E31" s="182" t="b">
        <v>0</v>
      </c>
      <c r="F31" s="182" t="b">
        <v>0</v>
      </c>
      <c r="G31" s="182" t="b">
        <v>0</v>
      </c>
      <c r="H31" s="182" t="b">
        <v>0</v>
      </c>
      <c r="I31" s="182" t="b">
        <v>0</v>
      </c>
      <c r="J31" s="182" t="b">
        <v>0</v>
      </c>
      <c r="K31" s="182" t="b">
        <v>0</v>
      </c>
      <c r="L31" s="182" t="b">
        <v>0</v>
      </c>
      <c r="M31" s="182" t="b">
        <v>0</v>
      </c>
      <c r="N31" s="182">
        <f t="shared" ref="N31:P31" ca="1" si="34">INDIRECT("'⑤Ⅱ_就労のための基本的事項（評価用）'!G"&amp;29+((ROW(A29)-1)*31)+((COLUMN(A29)-1)*4)+IF(ROW(A29)&gt;41,14,IF(ROW(A29)&gt;35,12,IF(ROW(A29)&gt;29,8,IF(ROW(A29)&gt;21,6,IF(ROW(A29)&gt;3,2,0))))))</f>
        <v>0</v>
      </c>
      <c r="O31" s="182">
        <f t="shared" ca="1" si="34"/>
        <v>0</v>
      </c>
      <c r="P31" s="182">
        <f t="shared" ca="1" si="34"/>
        <v>0</v>
      </c>
      <c r="Q31" s="102" t="s">
        <v>120</v>
      </c>
      <c r="R31" s="103" t="str">
        <f t="shared" si="2"/>
        <v/>
      </c>
      <c r="S31" s="103" t="str">
        <f t="shared" si="3"/>
        <v/>
      </c>
      <c r="T31" s="103" t="str">
        <f t="shared" si="4"/>
        <v/>
      </c>
      <c r="U31" s="103" t="str">
        <f t="shared" si="5"/>
        <v/>
      </c>
    </row>
    <row r="32" spans="1:21" ht="16.5" x14ac:dyDescent="0.15">
      <c r="A32" s="104" t="s">
        <v>717</v>
      </c>
      <c r="B32" s="104" t="b">
        <f t="shared" si="10"/>
        <v>0</v>
      </c>
      <c r="C32" s="104" t="b">
        <v>0</v>
      </c>
      <c r="D32" s="101" t="b">
        <v>0</v>
      </c>
      <c r="E32" s="105" t="b">
        <v>0</v>
      </c>
      <c r="F32" s="105" t="b">
        <v>0</v>
      </c>
      <c r="G32" s="106" t="b">
        <v>0</v>
      </c>
      <c r="H32" s="106" t="b">
        <v>0</v>
      </c>
      <c r="I32" s="106" t="b">
        <v>0</v>
      </c>
      <c r="J32" s="106" t="b">
        <v>0</v>
      </c>
      <c r="K32" s="106" t="b">
        <v>0</v>
      </c>
      <c r="L32" s="106" t="b">
        <v>0</v>
      </c>
      <c r="M32" s="106" t="b">
        <v>0</v>
      </c>
      <c r="N32" s="106">
        <f t="shared" ref="N32:P32" ca="1" si="35">INDIRECT("'⑤Ⅱ_就労のための基本的事項（評価用）'!G"&amp;29+((ROW(A30)-1)*31)+((COLUMN(A30)-1)*4)+IF(ROW(A30)&gt;41,14,IF(ROW(A30)&gt;35,12,IF(ROW(A30)&gt;29,8,IF(ROW(A30)&gt;21,6,IF(ROW(A30)&gt;3,2,0))))))</f>
        <v>0</v>
      </c>
      <c r="O32" s="106">
        <f t="shared" ca="1" si="35"/>
        <v>0</v>
      </c>
      <c r="P32" s="106">
        <f t="shared" ca="1" si="35"/>
        <v>0</v>
      </c>
      <c r="Q32" s="107" t="s">
        <v>114</v>
      </c>
      <c r="R32" s="108" t="str">
        <f t="shared" si="2"/>
        <v/>
      </c>
      <c r="S32" s="108" t="str">
        <f t="shared" si="3"/>
        <v/>
      </c>
      <c r="T32" s="108" t="str">
        <f t="shared" si="4"/>
        <v/>
      </c>
      <c r="U32" s="108" t="str">
        <f t="shared" si="5"/>
        <v/>
      </c>
    </row>
    <row r="33" spans="1:21" ht="16.5" x14ac:dyDescent="0.15">
      <c r="A33" s="181" t="s">
        <v>718</v>
      </c>
      <c r="B33" s="109" t="b">
        <f t="shared" si="10"/>
        <v>0</v>
      </c>
      <c r="C33" s="181" t="b">
        <v>0</v>
      </c>
      <c r="D33" s="101" t="b">
        <v>0</v>
      </c>
      <c r="E33" s="182" t="b">
        <v>0</v>
      </c>
      <c r="F33" s="182" t="b">
        <v>0</v>
      </c>
      <c r="G33" s="182" t="b">
        <v>0</v>
      </c>
      <c r="H33" s="182" t="b">
        <v>0</v>
      </c>
      <c r="I33" s="182" t="b">
        <v>0</v>
      </c>
      <c r="J33" s="182" t="b">
        <v>0</v>
      </c>
      <c r="K33" s="182" t="b">
        <v>0</v>
      </c>
      <c r="L33" s="182" t="b">
        <v>0</v>
      </c>
      <c r="M33" s="182" t="b">
        <v>0</v>
      </c>
      <c r="N33" s="182">
        <f t="shared" ref="N33:P33" ca="1" si="36">INDIRECT("'⑤Ⅱ_就労のための基本的事項（評価用）'!G"&amp;29+((ROW(A31)-1)*31)+((COLUMN(A31)-1)*4)+IF(ROW(A31)&gt;41,14,IF(ROW(A31)&gt;35,12,IF(ROW(A31)&gt;29,8,IF(ROW(A31)&gt;21,6,IF(ROW(A31)&gt;3,2,0))))))</f>
        <v>0</v>
      </c>
      <c r="O33" s="182">
        <f t="shared" ca="1" si="36"/>
        <v>0</v>
      </c>
      <c r="P33" s="182">
        <f t="shared" ca="1" si="36"/>
        <v>0</v>
      </c>
      <c r="Q33" s="102" t="s">
        <v>121</v>
      </c>
      <c r="R33" s="103" t="str">
        <f t="shared" si="2"/>
        <v/>
      </c>
      <c r="S33" s="103" t="str">
        <f t="shared" si="3"/>
        <v/>
      </c>
      <c r="T33" s="103" t="str">
        <f t="shared" si="4"/>
        <v/>
      </c>
      <c r="U33" s="103" t="str">
        <f t="shared" si="5"/>
        <v/>
      </c>
    </row>
    <row r="34" spans="1:21" ht="16.5" x14ac:dyDescent="0.15">
      <c r="A34" s="104" t="s">
        <v>719</v>
      </c>
      <c r="B34" s="104" t="b">
        <f t="shared" si="10"/>
        <v>0</v>
      </c>
      <c r="C34" s="104" t="b">
        <v>0</v>
      </c>
      <c r="D34" s="101" t="b">
        <v>0</v>
      </c>
      <c r="E34" s="105" t="b">
        <v>0</v>
      </c>
      <c r="F34" s="105" t="b">
        <v>0</v>
      </c>
      <c r="G34" s="106" t="b">
        <v>0</v>
      </c>
      <c r="H34" s="106" t="b">
        <v>0</v>
      </c>
      <c r="I34" s="106" t="b">
        <v>0</v>
      </c>
      <c r="J34" s="106" t="b">
        <v>0</v>
      </c>
      <c r="K34" s="106" t="b">
        <v>0</v>
      </c>
      <c r="L34" s="106" t="b">
        <v>0</v>
      </c>
      <c r="M34" s="106" t="b">
        <v>0</v>
      </c>
      <c r="N34" s="106">
        <f t="shared" ref="N34:P34" ca="1" si="37">INDIRECT("'⑤Ⅱ_就労のための基本的事項（評価用）'!G"&amp;29+((ROW(A32)-1)*31)+((COLUMN(A32)-1)*4)+IF(ROW(A32)&gt;41,14,IF(ROW(A32)&gt;35,12,IF(ROW(A32)&gt;29,8,IF(ROW(A32)&gt;21,6,IF(ROW(A32)&gt;3,2,0))))))</f>
        <v>0</v>
      </c>
      <c r="O34" s="106">
        <f t="shared" ca="1" si="37"/>
        <v>0</v>
      </c>
      <c r="P34" s="106">
        <f t="shared" ca="1" si="37"/>
        <v>0</v>
      </c>
      <c r="Q34" s="107" t="s">
        <v>130</v>
      </c>
      <c r="R34" s="108" t="str">
        <f t="shared" si="2"/>
        <v/>
      </c>
      <c r="S34" s="108" t="str">
        <f t="shared" si="3"/>
        <v/>
      </c>
      <c r="T34" s="108" t="str">
        <f t="shared" si="4"/>
        <v/>
      </c>
      <c r="U34" s="108" t="str">
        <f t="shared" si="5"/>
        <v/>
      </c>
    </row>
    <row r="35" spans="1:21" ht="16.5" x14ac:dyDescent="0.15">
      <c r="A35" s="181" t="s">
        <v>936</v>
      </c>
      <c r="B35" s="109" t="b">
        <f t="shared" si="10"/>
        <v>0</v>
      </c>
      <c r="C35" s="181" t="b">
        <v>0</v>
      </c>
      <c r="D35" s="101" t="b">
        <v>0</v>
      </c>
      <c r="E35" s="182" t="b">
        <v>0</v>
      </c>
      <c r="F35" s="182" t="b">
        <v>0</v>
      </c>
      <c r="G35" s="182" t="b">
        <v>0</v>
      </c>
      <c r="H35" s="182" t="b">
        <v>0</v>
      </c>
      <c r="I35" s="182" t="b">
        <v>0</v>
      </c>
      <c r="J35" s="182" t="b">
        <v>0</v>
      </c>
      <c r="K35" s="182" t="b">
        <v>0</v>
      </c>
      <c r="L35" s="182" t="b">
        <v>0</v>
      </c>
      <c r="M35" s="182" t="b">
        <v>0</v>
      </c>
      <c r="N35" s="182">
        <f t="shared" ref="N35:P35" ca="1" si="38">INDIRECT("'⑤Ⅱ_就労のための基本的事項（評価用）'!G"&amp;29+((ROW(A33)-1)*31)+((COLUMN(A33)-1)*4)+IF(ROW(A33)&gt;41,14,IF(ROW(A33)&gt;35,12,IF(ROW(A33)&gt;29,8,IF(ROW(A33)&gt;21,6,IF(ROW(A33)&gt;3,2,0))))))</f>
        <v>0</v>
      </c>
      <c r="O35" s="182">
        <f t="shared" ca="1" si="38"/>
        <v>0</v>
      </c>
      <c r="P35" s="182">
        <f t="shared" ca="1" si="38"/>
        <v>0</v>
      </c>
      <c r="Q35" s="102" t="s">
        <v>124</v>
      </c>
      <c r="R35" s="103" t="str">
        <f t="shared" si="2"/>
        <v/>
      </c>
      <c r="S35" s="103" t="str">
        <f t="shared" si="3"/>
        <v/>
      </c>
      <c r="T35" s="103" t="str">
        <f t="shared" si="4"/>
        <v/>
      </c>
      <c r="U35" s="103" t="str">
        <f t="shared" si="5"/>
        <v/>
      </c>
    </row>
    <row r="36" spans="1:21" ht="16.5" x14ac:dyDescent="0.15">
      <c r="A36" s="104" t="s">
        <v>720</v>
      </c>
      <c r="B36" s="104" t="b">
        <f t="shared" si="10"/>
        <v>0</v>
      </c>
      <c r="C36" s="104" t="b">
        <v>0</v>
      </c>
      <c r="D36" s="101" t="b">
        <v>0</v>
      </c>
      <c r="E36" s="105" t="b">
        <v>0</v>
      </c>
      <c r="F36" s="105" t="b">
        <v>0</v>
      </c>
      <c r="G36" s="106" t="b">
        <v>0</v>
      </c>
      <c r="H36" s="106" t="b">
        <v>0</v>
      </c>
      <c r="I36" s="106" t="b">
        <v>0</v>
      </c>
      <c r="J36" s="106" t="b">
        <v>0</v>
      </c>
      <c r="K36" s="106" t="b">
        <v>0</v>
      </c>
      <c r="L36" s="106" t="b">
        <v>0</v>
      </c>
      <c r="M36" s="106" t="b">
        <v>0</v>
      </c>
      <c r="N36" s="106">
        <f t="shared" ref="N36:P36" ca="1" si="39">INDIRECT("'⑤Ⅱ_就労のための基本的事項（評価用）'!G"&amp;29+((ROW(A34)-1)*31)+((COLUMN(A34)-1)*4)+IF(ROW(A34)&gt;41,14,IF(ROW(A34)&gt;35,12,IF(ROW(A34)&gt;29,8,IF(ROW(A34)&gt;21,6,IF(ROW(A34)&gt;3,2,0))))))</f>
        <v>0</v>
      </c>
      <c r="O36" s="106">
        <f t="shared" ca="1" si="39"/>
        <v>0</v>
      </c>
      <c r="P36" s="106">
        <f t="shared" ca="1" si="39"/>
        <v>0</v>
      </c>
      <c r="Q36" s="107" t="s">
        <v>127</v>
      </c>
      <c r="R36" s="108" t="str">
        <f t="shared" si="2"/>
        <v/>
      </c>
      <c r="S36" s="108" t="str">
        <f t="shared" si="3"/>
        <v/>
      </c>
      <c r="T36" s="108" t="str">
        <f t="shared" si="4"/>
        <v/>
      </c>
      <c r="U36" s="108" t="str">
        <f t="shared" si="5"/>
        <v/>
      </c>
    </row>
    <row r="37" spans="1:21" ht="16.5" x14ac:dyDescent="0.15">
      <c r="A37" s="181" t="s">
        <v>937</v>
      </c>
      <c r="B37" s="109" t="b">
        <f t="shared" si="10"/>
        <v>0</v>
      </c>
      <c r="C37" s="181" t="b">
        <v>0</v>
      </c>
      <c r="D37" s="101" t="b">
        <v>0</v>
      </c>
      <c r="E37" s="182" t="b">
        <v>0</v>
      </c>
      <c r="F37" s="182" t="b">
        <v>0</v>
      </c>
      <c r="G37" s="182" t="b">
        <v>0</v>
      </c>
      <c r="H37" s="182" t="b">
        <v>0</v>
      </c>
      <c r="I37" s="182" t="b">
        <v>0</v>
      </c>
      <c r="J37" s="182" t="b">
        <v>0</v>
      </c>
      <c r="K37" s="182" t="b">
        <v>0</v>
      </c>
      <c r="L37" s="182" t="b">
        <v>0</v>
      </c>
      <c r="M37" s="182" t="b">
        <v>0</v>
      </c>
      <c r="N37" s="182">
        <f t="shared" ref="N37:P37" ca="1" si="40">INDIRECT("'⑤Ⅱ_就労のための基本的事項（評価用）'!G"&amp;29+((ROW(A35)-1)*31)+((COLUMN(A35)-1)*4)+IF(ROW(A35)&gt;41,14,IF(ROW(A35)&gt;35,12,IF(ROW(A35)&gt;29,8,IF(ROW(A35)&gt;21,6,IF(ROW(A35)&gt;3,2,0))))))</f>
        <v>0</v>
      </c>
      <c r="O37" s="182">
        <f t="shared" ca="1" si="40"/>
        <v>0</v>
      </c>
      <c r="P37" s="182">
        <f t="shared" ca="1" si="40"/>
        <v>0</v>
      </c>
      <c r="Q37" s="102" t="s">
        <v>122</v>
      </c>
      <c r="R37" s="103" t="str">
        <f t="shared" si="2"/>
        <v/>
      </c>
      <c r="S37" s="103" t="str">
        <f t="shared" si="3"/>
        <v/>
      </c>
      <c r="T37" s="103" t="str">
        <f t="shared" si="4"/>
        <v/>
      </c>
      <c r="U37" s="103" t="str">
        <f t="shared" si="5"/>
        <v/>
      </c>
    </row>
    <row r="38" spans="1:21" ht="16.5" x14ac:dyDescent="0.15">
      <c r="A38" s="104" t="s">
        <v>920</v>
      </c>
      <c r="B38" s="104" t="b">
        <f t="shared" si="10"/>
        <v>0</v>
      </c>
      <c r="C38" s="104" t="b">
        <v>0</v>
      </c>
      <c r="D38" s="101" t="b">
        <v>0</v>
      </c>
      <c r="E38" s="105" t="b">
        <v>0</v>
      </c>
      <c r="F38" s="105" t="b">
        <v>0</v>
      </c>
      <c r="G38" s="106" t="b">
        <v>0</v>
      </c>
      <c r="H38" s="106" t="b">
        <v>0</v>
      </c>
      <c r="I38" s="106" t="b">
        <v>0</v>
      </c>
      <c r="J38" s="106" t="b">
        <v>0</v>
      </c>
      <c r="K38" s="106" t="b">
        <v>0</v>
      </c>
      <c r="L38" s="106" t="b">
        <v>0</v>
      </c>
      <c r="M38" s="106" t="b">
        <v>0</v>
      </c>
      <c r="N38" s="106">
        <f t="shared" ref="N38:P38" ca="1" si="41">INDIRECT("'⑤Ⅱ_就労のための基本的事項（評価用）'!G"&amp;29+((ROW(A36)-1)*31)+((COLUMN(A36)-1)*4)+IF(ROW(A36)&gt;41,14,IF(ROW(A36)&gt;35,12,IF(ROW(A36)&gt;29,8,IF(ROW(A36)&gt;21,6,IF(ROW(A36)&gt;3,2,0))))))</f>
        <v>0</v>
      </c>
      <c r="O38" s="106">
        <f t="shared" ca="1" si="41"/>
        <v>0</v>
      </c>
      <c r="P38" s="106">
        <f t="shared" ca="1" si="41"/>
        <v>0</v>
      </c>
      <c r="Q38" s="107" t="s">
        <v>116</v>
      </c>
      <c r="R38" s="108" t="str">
        <f t="shared" si="2"/>
        <v/>
      </c>
      <c r="S38" s="108" t="str">
        <f t="shared" si="3"/>
        <v/>
      </c>
      <c r="T38" s="108" t="str">
        <f t="shared" si="4"/>
        <v/>
      </c>
      <c r="U38" s="108" t="str">
        <f t="shared" si="5"/>
        <v/>
      </c>
    </row>
    <row r="39" spans="1:21" ht="16.5" x14ac:dyDescent="0.15">
      <c r="A39" s="181" t="s">
        <v>921</v>
      </c>
      <c r="B39" s="109" t="b">
        <f t="shared" si="10"/>
        <v>0</v>
      </c>
      <c r="C39" s="181" t="b">
        <v>0</v>
      </c>
      <c r="D39" s="101" t="b">
        <v>0</v>
      </c>
      <c r="E39" s="182" t="b">
        <v>0</v>
      </c>
      <c r="F39" s="182" t="b">
        <v>0</v>
      </c>
      <c r="G39" s="182" t="b">
        <v>0</v>
      </c>
      <c r="H39" s="182" t="b">
        <v>0</v>
      </c>
      <c r="I39" s="182" t="b">
        <v>0</v>
      </c>
      <c r="J39" s="182" t="b">
        <v>0</v>
      </c>
      <c r="K39" s="182" t="b">
        <v>0</v>
      </c>
      <c r="L39" s="182" t="b">
        <v>0</v>
      </c>
      <c r="M39" s="182" t="b">
        <v>0</v>
      </c>
      <c r="N39" s="182">
        <f t="shared" ref="N39:P39" ca="1" si="42">INDIRECT("'⑤Ⅱ_就労のための基本的事項（評価用）'!G"&amp;29+((ROW(A37)-1)*31)+((COLUMN(A37)-1)*4)+IF(ROW(A37)&gt;41,14,IF(ROW(A37)&gt;35,12,IF(ROW(A37)&gt;29,8,IF(ROW(A37)&gt;21,6,IF(ROW(A37)&gt;3,2,0))))))</f>
        <v>0</v>
      </c>
      <c r="O39" s="182">
        <f t="shared" ca="1" si="42"/>
        <v>0</v>
      </c>
      <c r="P39" s="182">
        <f t="shared" ca="1" si="42"/>
        <v>0</v>
      </c>
      <c r="Q39" s="102" t="s">
        <v>927</v>
      </c>
      <c r="R39" s="103" t="str">
        <f t="shared" si="2"/>
        <v/>
      </c>
      <c r="S39" s="103" t="str">
        <f t="shared" si="3"/>
        <v/>
      </c>
      <c r="T39" s="103" t="str">
        <f t="shared" si="4"/>
        <v/>
      </c>
      <c r="U39" s="103" t="str">
        <f t="shared" si="5"/>
        <v/>
      </c>
    </row>
    <row r="40" spans="1:21" ht="16.5" x14ac:dyDescent="0.15">
      <c r="A40" s="104" t="s">
        <v>922</v>
      </c>
      <c r="B40" s="104" t="b">
        <f t="shared" si="10"/>
        <v>0</v>
      </c>
      <c r="C40" s="104" t="b">
        <v>0</v>
      </c>
      <c r="D40" s="101" t="b">
        <v>0</v>
      </c>
      <c r="E40" s="105" t="b">
        <v>0</v>
      </c>
      <c r="F40" s="105" t="b">
        <v>0</v>
      </c>
      <c r="G40" s="106" t="b">
        <v>0</v>
      </c>
      <c r="H40" s="106" t="b">
        <v>0</v>
      </c>
      <c r="I40" s="106" t="b">
        <v>0</v>
      </c>
      <c r="J40" s="106" t="b">
        <v>0</v>
      </c>
      <c r="K40" s="106" t="b">
        <v>0</v>
      </c>
      <c r="L40" s="106" t="b">
        <v>0</v>
      </c>
      <c r="M40" s="106" t="b">
        <v>0</v>
      </c>
      <c r="N40" s="106">
        <f t="shared" ref="N40:P40" ca="1" si="43">INDIRECT("'⑤Ⅱ_就労のための基本的事項（評価用）'!G"&amp;29+((ROW(A38)-1)*31)+((COLUMN(A38)-1)*4)+IF(ROW(A38)&gt;41,14,IF(ROW(A38)&gt;35,12,IF(ROW(A38)&gt;29,8,IF(ROW(A38)&gt;21,6,IF(ROW(A38)&gt;3,2,0))))))</f>
        <v>0</v>
      </c>
      <c r="O40" s="106">
        <f t="shared" ca="1" si="43"/>
        <v>0</v>
      </c>
      <c r="P40" s="106">
        <f t="shared" ca="1" si="43"/>
        <v>0</v>
      </c>
      <c r="Q40" s="107" t="s">
        <v>389</v>
      </c>
      <c r="R40" s="108" t="str">
        <f t="shared" si="2"/>
        <v/>
      </c>
      <c r="S40" s="108" t="str">
        <f t="shared" si="3"/>
        <v/>
      </c>
      <c r="T40" s="108" t="str">
        <f t="shared" si="4"/>
        <v/>
      </c>
      <c r="U40" s="108" t="str">
        <f t="shared" si="5"/>
        <v/>
      </c>
    </row>
    <row r="41" spans="1:21" ht="16.5" x14ac:dyDescent="0.15">
      <c r="A41" s="181" t="s">
        <v>923</v>
      </c>
      <c r="B41" s="109" t="b">
        <f t="shared" si="10"/>
        <v>0</v>
      </c>
      <c r="C41" s="181" t="b">
        <v>0</v>
      </c>
      <c r="D41" s="101" t="b">
        <v>0</v>
      </c>
      <c r="E41" s="182" t="b">
        <v>0</v>
      </c>
      <c r="F41" s="182" t="b">
        <v>0</v>
      </c>
      <c r="G41" s="182" t="b">
        <v>0</v>
      </c>
      <c r="H41" s="182" t="b">
        <v>0</v>
      </c>
      <c r="I41" s="182" t="b">
        <v>0</v>
      </c>
      <c r="J41" s="182" t="b">
        <v>0</v>
      </c>
      <c r="K41" s="182" t="b">
        <v>0</v>
      </c>
      <c r="L41" s="182" t="b">
        <v>0</v>
      </c>
      <c r="M41" s="182" t="b">
        <v>0</v>
      </c>
      <c r="N41" s="182">
        <f t="shared" ref="N41:P41" ca="1" si="44">INDIRECT("'⑤Ⅱ_就労のための基本的事項（評価用）'!G"&amp;29+((ROW(A39)-1)*31)+((COLUMN(A39)-1)*4)+IF(ROW(A39)&gt;41,14,IF(ROW(A39)&gt;35,12,IF(ROW(A39)&gt;29,8,IF(ROW(A39)&gt;21,6,IF(ROW(A39)&gt;3,2,0))))))</f>
        <v>0</v>
      </c>
      <c r="O41" s="182">
        <f t="shared" ca="1" si="44"/>
        <v>0</v>
      </c>
      <c r="P41" s="182">
        <f t="shared" ca="1" si="44"/>
        <v>0</v>
      </c>
      <c r="Q41" s="102" t="s">
        <v>390</v>
      </c>
      <c r="R41" s="103" t="str">
        <f t="shared" si="2"/>
        <v/>
      </c>
      <c r="S41" s="103" t="str">
        <f t="shared" si="3"/>
        <v/>
      </c>
      <c r="T41" s="103" t="str">
        <f t="shared" si="4"/>
        <v/>
      </c>
      <c r="U41" s="103" t="str">
        <f t="shared" si="5"/>
        <v/>
      </c>
    </row>
    <row r="42" spans="1:21" ht="16.5" x14ac:dyDescent="0.15">
      <c r="A42" s="104" t="s">
        <v>924</v>
      </c>
      <c r="B42" s="104" t="b">
        <f t="shared" si="10"/>
        <v>0</v>
      </c>
      <c r="C42" s="104" t="b">
        <v>0</v>
      </c>
      <c r="D42" s="101" t="b">
        <v>0</v>
      </c>
      <c r="E42" s="105" t="b">
        <v>0</v>
      </c>
      <c r="F42" s="105" t="b">
        <v>0</v>
      </c>
      <c r="G42" s="106" t="b">
        <v>0</v>
      </c>
      <c r="H42" s="106" t="b">
        <v>0</v>
      </c>
      <c r="I42" s="106" t="b">
        <v>0</v>
      </c>
      <c r="J42" s="106" t="b">
        <v>0</v>
      </c>
      <c r="K42" s="106" t="b">
        <v>0</v>
      </c>
      <c r="L42" s="106" t="b">
        <v>0</v>
      </c>
      <c r="M42" s="106" t="b">
        <v>0</v>
      </c>
      <c r="N42" s="106">
        <f t="shared" ref="N42:P42" ca="1" si="45">INDIRECT("'⑤Ⅱ_就労のための基本的事項（評価用）'!G"&amp;29+((ROW(A40)-1)*31)+((COLUMN(A40)-1)*4)+IF(ROW(A40)&gt;41,14,IF(ROW(A40)&gt;35,12,IF(ROW(A40)&gt;29,8,IF(ROW(A40)&gt;21,6,IF(ROW(A40)&gt;3,2,0))))))</f>
        <v>0</v>
      </c>
      <c r="O42" s="106">
        <f t="shared" ca="1" si="45"/>
        <v>0</v>
      </c>
      <c r="P42" s="106">
        <f t="shared" ca="1" si="45"/>
        <v>0</v>
      </c>
      <c r="Q42" s="107" t="s">
        <v>383</v>
      </c>
      <c r="R42" s="108" t="str">
        <f t="shared" si="2"/>
        <v/>
      </c>
      <c r="S42" s="108" t="str">
        <f t="shared" si="3"/>
        <v/>
      </c>
      <c r="T42" s="108" t="str">
        <f t="shared" si="4"/>
        <v/>
      </c>
      <c r="U42" s="108" t="str">
        <f t="shared" si="5"/>
        <v/>
      </c>
    </row>
    <row r="43" spans="1:21" ht="16.5" x14ac:dyDescent="0.15">
      <c r="A43" s="181" t="s">
        <v>925</v>
      </c>
      <c r="B43" s="109" t="b">
        <f t="shared" si="10"/>
        <v>0</v>
      </c>
      <c r="C43" s="181" t="b">
        <v>0</v>
      </c>
      <c r="D43" s="101" t="b">
        <v>0</v>
      </c>
      <c r="E43" s="182" t="b">
        <v>0</v>
      </c>
      <c r="F43" s="182" t="b">
        <v>0</v>
      </c>
      <c r="G43" s="182" t="b">
        <v>0</v>
      </c>
      <c r="H43" s="182" t="b">
        <v>0</v>
      </c>
      <c r="I43" s="182" t="b">
        <v>0</v>
      </c>
      <c r="J43" s="182" t="b">
        <v>0</v>
      </c>
      <c r="K43" s="182" t="b">
        <v>0</v>
      </c>
      <c r="L43" s="182" t="b">
        <v>0</v>
      </c>
      <c r="M43" s="182" t="b">
        <v>0</v>
      </c>
      <c r="N43" s="182">
        <f t="shared" ref="N43:P43" ca="1" si="46">INDIRECT("'⑤Ⅱ_就労のための基本的事項（評価用）'!G"&amp;29+((ROW(A41)-1)*31)+((COLUMN(A41)-1)*4)+IF(ROW(A41)&gt;41,14,IF(ROW(A41)&gt;35,12,IF(ROW(A41)&gt;29,8,IF(ROW(A41)&gt;21,6,IF(ROW(A41)&gt;3,2,0))))))</f>
        <v>0</v>
      </c>
      <c r="O43" s="182">
        <f t="shared" ca="1" si="46"/>
        <v>0</v>
      </c>
      <c r="P43" s="182">
        <f t="shared" ca="1" si="46"/>
        <v>0</v>
      </c>
      <c r="Q43" s="102" t="s">
        <v>391</v>
      </c>
      <c r="R43" s="103" t="str">
        <f t="shared" si="2"/>
        <v/>
      </c>
      <c r="S43" s="103" t="str">
        <f t="shared" si="3"/>
        <v/>
      </c>
      <c r="T43" s="103" t="str">
        <f t="shared" si="4"/>
        <v/>
      </c>
      <c r="U43" s="103" t="str">
        <f t="shared" si="5"/>
        <v/>
      </c>
    </row>
    <row r="44" spans="1:21" ht="16.5" x14ac:dyDescent="0.15">
      <c r="A44" s="104" t="s">
        <v>721</v>
      </c>
      <c r="B44" s="104" t="b">
        <f t="shared" si="10"/>
        <v>0</v>
      </c>
      <c r="C44" s="104" t="b">
        <v>0</v>
      </c>
      <c r="D44" s="101" t="b">
        <v>0</v>
      </c>
      <c r="E44" s="105" t="b">
        <v>0</v>
      </c>
      <c r="F44" s="105" t="b">
        <v>0</v>
      </c>
      <c r="G44" s="106" t="b">
        <v>0</v>
      </c>
      <c r="H44" s="106" t="b">
        <v>0</v>
      </c>
      <c r="I44" s="106" t="b">
        <v>0</v>
      </c>
      <c r="J44" s="106" t="b">
        <v>0</v>
      </c>
      <c r="K44" s="106" t="b">
        <v>0</v>
      </c>
      <c r="L44" s="106" t="b">
        <v>0</v>
      </c>
      <c r="M44" s="106" t="b">
        <v>0</v>
      </c>
      <c r="N44" s="106">
        <f t="shared" ref="N44:P44" ca="1" si="47">INDIRECT("'⑤Ⅱ_就労のための基本的事項（評価用）'!G"&amp;29+((ROW(A42)-1)*31)+((COLUMN(A42)-1)*4)+IF(ROW(A42)&gt;41,14,IF(ROW(A42)&gt;35,12,IF(ROW(A42)&gt;29,8,IF(ROW(A42)&gt;21,6,IF(ROW(A42)&gt;3,2,0))))))</f>
        <v>0</v>
      </c>
      <c r="O44" s="106">
        <f t="shared" ca="1" si="47"/>
        <v>0</v>
      </c>
      <c r="P44" s="106">
        <f t="shared" ca="1" si="47"/>
        <v>0</v>
      </c>
      <c r="Q44" s="107" t="s">
        <v>115</v>
      </c>
      <c r="R44" s="108" t="str">
        <f t="shared" si="2"/>
        <v/>
      </c>
      <c r="S44" s="108" t="str">
        <f t="shared" si="3"/>
        <v/>
      </c>
      <c r="T44" s="108" t="str">
        <f t="shared" si="4"/>
        <v/>
      </c>
      <c r="U44" s="108" t="str">
        <f t="shared" si="5"/>
        <v/>
      </c>
    </row>
    <row r="45" spans="1:21" ht="16.5" x14ac:dyDescent="0.15">
      <c r="A45" s="181" t="s">
        <v>722</v>
      </c>
      <c r="B45" s="109" t="b">
        <f t="shared" si="10"/>
        <v>0</v>
      </c>
      <c r="C45" s="181" t="b">
        <v>0</v>
      </c>
      <c r="D45" s="101" t="b">
        <v>0</v>
      </c>
      <c r="E45" s="182" t="b">
        <v>0</v>
      </c>
      <c r="F45" s="182" t="b">
        <v>0</v>
      </c>
      <c r="G45" s="182" t="b">
        <v>0</v>
      </c>
      <c r="H45" s="182" t="b">
        <v>0</v>
      </c>
      <c r="I45" s="182" t="b">
        <v>0</v>
      </c>
      <c r="J45" s="182" t="b">
        <v>0</v>
      </c>
      <c r="K45" s="182" t="b">
        <v>0</v>
      </c>
      <c r="L45" s="182" t="b">
        <v>0</v>
      </c>
      <c r="M45" s="182" t="b">
        <v>0</v>
      </c>
      <c r="N45" s="182">
        <f t="shared" ref="N45:P45" ca="1" si="48">INDIRECT("'⑤Ⅱ_就労のための基本的事項（評価用）'!G"&amp;29+((ROW(A43)-1)*31)+((COLUMN(A43)-1)*4)+IF(ROW(A43)&gt;41,14,IF(ROW(A43)&gt;35,12,IF(ROW(A43)&gt;29,8,IF(ROW(A43)&gt;21,6,IF(ROW(A43)&gt;3,2,0))))))</f>
        <v>0</v>
      </c>
      <c r="O45" s="182">
        <f t="shared" ca="1" si="48"/>
        <v>0</v>
      </c>
      <c r="P45" s="182">
        <f t="shared" ca="1" si="48"/>
        <v>0</v>
      </c>
      <c r="Q45" s="102" t="s">
        <v>384</v>
      </c>
      <c r="R45" s="103" t="str">
        <f t="shared" si="2"/>
        <v/>
      </c>
      <c r="S45" s="103" t="str">
        <f t="shared" si="3"/>
        <v/>
      </c>
      <c r="T45" s="103" t="str">
        <f t="shared" si="4"/>
        <v/>
      </c>
      <c r="U45" s="103" t="str">
        <f t="shared" si="5"/>
        <v/>
      </c>
    </row>
    <row r="46" spans="1:21" ht="16.5" x14ac:dyDescent="0.15">
      <c r="A46" s="104" t="s">
        <v>723</v>
      </c>
      <c r="B46" s="104" t="b">
        <f t="shared" si="10"/>
        <v>0</v>
      </c>
      <c r="C46" s="104" t="b">
        <v>0</v>
      </c>
      <c r="D46" s="101" t="b">
        <v>0</v>
      </c>
      <c r="E46" s="105" t="b">
        <v>0</v>
      </c>
      <c r="F46" s="105" t="b">
        <v>0</v>
      </c>
      <c r="G46" s="106" t="b">
        <v>0</v>
      </c>
      <c r="H46" s="106" t="b">
        <v>0</v>
      </c>
      <c r="I46" s="106" t="b">
        <v>0</v>
      </c>
      <c r="J46" s="106" t="b">
        <v>0</v>
      </c>
      <c r="K46" s="106" t="b">
        <v>0</v>
      </c>
      <c r="L46" s="106" t="b">
        <v>0</v>
      </c>
      <c r="M46" s="106" t="b">
        <v>0</v>
      </c>
      <c r="N46" s="106">
        <f t="shared" ref="N46:P46" ca="1" si="49">INDIRECT("'⑤Ⅱ_就労のための基本的事項（評価用）'!G"&amp;29+((ROW(A44)-1)*31)+((COLUMN(A44)-1)*4)+IF(ROW(A44)&gt;41,14,IF(ROW(A44)&gt;35,12,IF(ROW(A44)&gt;29,8,IF(ROW(A44)&gt;21,6,IF(ROW(A44)&gt;3,2,0))))))</f>
        <v>0</v>
      </c>
      <c r="O46" s="106">
        <f t="shared" ca="1" si="49"/>
        <v>0</v>
      </c>
      <c r="P46" s="106">
        <f t="shared" ca="1" si="49"/>
        <v>0</v>
      </c>
      <c r="Q46" s="107" t="s">
        <v>117</v>
      </c>
      <c r="R46" s="108" t="str">
        <f t="shared" si="2"/>
        <v/>
      </c>
      <c r="S46" s="108" t="str">
        <f t="shared" si="3"/>
        <v/>
      </c>
      <c r="T46" s="108" t="str">
        <f t="shared" si="4"/>
        <v/>
      </c>
      <c r="U46" s="108" t="str">
        <f t="shared" si="5"/>
        <v/>
      </c>
    </row>
    <row r="47" spans="1:21" ht="16.5" customHeight="1" x14ac:dyDescent="0.15">
      <c r="A47" s="181" t="s">
        <v>690</v>
      </c>
      <c r="B47" s="109">
        <f>'⑤Ⅱ_就労のための基本的事項（評価用）'!B1388</f>
        <v>0</v>
      </c>
      <c r="C47" s="181"/>
      <c r="D47" s="101"/>
      <c r="E47" s="182"/>
      <c r="F47" s="182"/>
      <c r="G47" s="182"/>
      <c r="H47" s="182"/>
      <c r="I47" s="182"/>
      <c r="J47" s="182"/>
      <c r="K47" s="182"/>
      <c r="L47" s="182"/>
      <c r="M47" s="182"/>
      <c r="N47" s="182"/>
      <c r="O47" s="182"/>
      <c r="P47" s="182"/>
      <c r="Q47" s="102"/>
      <c r="R47" s="103"/>
      <c r="S47" s="103"/>
      <c r="T47" s="103"/>
      <c r="U47" s="103"/>
    </row>
  </sheetData>
  <phoneticPr fontId="1"/>
  <conditionalFormatting sqref="Q4 Q6 Q8 Q10 Q12 Q14 Q16 Q18 Q20 Q22 Q24 Q26 Q28 Q30 Q32 Q34 Q36 Q38 Q40 Q42 Q44 Q46">
    <cfRule type="expression" priority="1">
      <formula>#REF!=TRUE</formula>
    </cfRule>
  </conditionalFormatting>
  <pageMargins left="0.7" right="0.7" top="0.75" bottom="0.75" header="0.3" footer="0.3"/>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C74"/>
  <sheetViews>
    <sheetView workbookViewId="0">
      <selection activeCell="F29" sqref="F29"/>
    </sheetView>
  </sheetViews>
  <sheetFormatPr defaultRowHeight="12" x14ac:dyDescent="0.15"/>
  <cols>
    <col min="1" max="1" width="12.625" style="1" customWidth="1"/>
    <col min="2" max="2" width="24.625" style="1" customWidth="1"/>
    <col min="3" max="3" width="12.625" style="1" customWidth="1"/>
    <col min="4" max="16384" width="9" style="1"/>
  </cols>
  <sheetData>
    <row r="1" spans="1:3" ht="36" customHeight="1" x14ac:dyDescent="0.15">
      <c r="A1" s="63" t="s">
        <v>378</v>
      </c>
      <c r="B1" s="63" t="s">
        <v>377</v>
      </c>
      <c r="C1" s="63" t="s">
        <v>376</v>
      </c>
    </row>
    <row r="2" spans="1:3" ht="16.5" x14ac:dyDescent="0.15">
      <c r="A2" s="90" t="s">
        <v>894</v>
      </c>
      <c r="B2" s="60" t="str">
        <f>IF(OR(C2,C12&lt;&gt;0,COUNTIF(C3:C11,TRUE)&gt;0),A2,"")</f>
        <v/>
      </c>
      <c r="C2" s="60" t="b">
        <v>0</v>
      </c>
    </row>
    <row r="3" spans="1:3" ht="16.5" x14ac:dyDescent="0.15">
      <c r="A3" s="62" t="s">
        <v>375</v>
      </c>
      <c r="B3" s="61" t="s">
        <v>392</v>
      </c>
      <c r="C3" s="62" t="b">
        <v>0</v>
      </c>
    </row>
    <row r="4" spans="1:3" ht="16.5" x14ac:dyDescent="0.15">
      <c r="A4" s="60" t="s">
        <v>374</v>
      </c>
      <c r="B4" s="60" t="s">
        <v>393</v>
      </c>
      <c r="C4" s="60" t="b">
        <v>0</v>
      </c>
    </row>
    <row r="5" spans="1:3" ht="16.5" x14ac:dyDescent="0.15">
      <c r="A5" s="62" t="s">
        <v>373</v>
      </c>
      <c r="B5" s="61" t="s">
        <v>394</v>
      </c>
      <c r="C5" s="62" t="b">
        <v>0</v>
      </c>
    </row>
    <row r="6" spans="1:3" ht="16.5" x14ac:dyDescent="0.15">
      <c r="A6" s="60" t="s">
        <v>372</v>
      </c>
      <c r="B6" s="60" t="s">
        <v>395</v>
      </c>
      <c r="C6" s="60" t="b">
        <v>0</v>
      </c>
    </row>
    <row r="7" spans="1:3" ht="16.5" x14ac:dyDescent="0.15">
      <c r="A7" s="62" t="s">
        <v>371</v>
      </c>
      <c r="B7" s="61" t="s">
        <v>396</v>
      </c>
      <c r="C7" s="62" t="b">
        <v>0</v>
      </c>
    </row>
    <row r="8" spans="1:3" ht="16.5" x14ac:dyDescent="0.15">
      <c r="A8" s="60" t="s">
        <v>370</v>
      </c>
      <c r="B8" s="60" t="s">
        <v>164</v>
      </c>
      <c r="C8" s="60" t="b">
        <v>0</v>
      </c>
    </row>
    <row r="9" spans="1:3" ht="16.5" x14ac:dyDescent="0.15">
      <c r="A9" s="62" t="s">
        <v>369</v>
      </c>
      <c r="B9" s="61" t="s">
        <v>397</v>
      </c>
      <c r="C9" s="62" t="b">
        <v>0</v>
      </c>
    </row>
    <row r="10" spans="1:3" ht="16.5" x14ac:dyDescent="0.15">
      <c r="A10" s="60" t="s">
        <v>368</v>
      </c>
      <c r="B10" s="60" t="s">
        <v>367</v>
      </c>
      <c r="C10" s="60" t="b">
        <v>0</v>
      </c>
    </row>
    <row r="11" spans="1:3" ht="16.5" x14ac:dyDescent="0.15">
      <c r="A11" s="62" t="s">
        <v>366</v>
      </c>
      <c r="B11" s="61" t="s">
        <v>360</v>
      </c>
      <c r="C11" s="62" t="b">
        <v>0</v>
      </c>
    </row>
    <row r="12" spans="1:3" ht="16.5" x14ac:dyDescent="0.15">
      <c r="A12" s="60" t="s">
        <v>702</v>
      </c>
      <c r="B12" s="60" t="s">
        <v>593</v>
      </c>
      <c r="C12" s="60">
        <f>'⑦Ⅲ_就労継続のための環境（評価用）'!G22</f>
        <v>0</v>
      </c>
    </row>
    <row r="13" spans="1:3" ht="16.5" customHeight="1" x14ac:dyDescent="0.15">
      <c r="A13" s="61" t="s">
        <v>895</v>
      </c>
      <c r="B13" s="89" t="str">
        <f>IF(OR(C13,C18&lt;&gt;0,COUNTIF(C14:C17,TRUE)&gt;0),A13,"")</f>
        <v/>
      </c>
      <c r="C13" s="62" t="b">
        <v>0</v>
      </c>
    </row>
    <row r="14" spans="1:3" ht="16.5" x14ac:dyDescent="0.15">
      <c r="A14" s="60" t="s">
        <v>365</v>
      </c>
      <c r="B14" s="60" t="s">
        <v>166</v>
      </c>
      <c r="C14" s="60" t="b">
        <v>0</v>
      </c>
    </row>
    <row r="15" spans="1:3" ht="16.5" x14ac:dyDescent="0.15">
      <c r="A15" s="62" t="s">
        <v>364</v>
      </c>
      <c r="B15" s="61" t="s">
        <v>167</v>
      </c>
      <c r="C15" s="62" t="b">
        <v>0</v>
      </c>
    </row>
    <row r="16" spans="1:3" ht="16.5" x14ac:dyDescent="0.15">
      <c r="A16" s="60" t="s">
        <v>363</v>
      </c>
      <c r="B16" s="60" t="s">
        <v>362</v>
      </c>
      <c r="C16" s="60" t="b">
        <v>0</v>
      </c>
    </row>
    <row r="17" spans="1:3" ht="16.5" x14ac:dyDescent="0.15">
      <c r="A17" s="62" t="s">
        <v>361</v>
      </c>
      <c r="B17" s="61" t="s">
        <v>360</v>
      </c>
      <c r="C17" s="62" t="b">
        <v>0</v>
      </c>
    </row>
    <row r="18" spans="1:3" ht="16.5" x14ac:dyDescent="0.15">
      <c r="A18" s="60" t="s">
        <v>576</v>
      </c>
      <c r="B18" s="60" t="s">
        <v>593</v>
      </c>
      <c r="C18" s="60">
        <f>'⑦Ⅲ_就労継続のための環境（評価用）'!G37</f>
        <v>0</v>
      </c>
    </row>
    <row r="19" spans="1:3" ht="16.5" customHeight="1" x14ac:dyDescent="0.15">
      <c r="A19" s="61" t="s">
        <v>896</v>
      </c>
      <c r="B19" s="89" t="str">
        <f>IF(OR(C19,C24&lt;&gt;0,COUNTIF(C20:C23,TRUE)&gt;0),A19,"")</f>
        <v/>
      </c>
      <c r="C19" s="62" t="b">
        <v>0</v>
      </c>
    </row>
    <row r="20" spans="1:3" ht="16.5" x14ac:dyDescent="0.15">
      <c r="A20" s="60" t="s">
        <v>359</v>
      </c>
      <c r="B20" s="60" t="s">
        <v>398</v>
      </c>
      <c r="C20" s="60" t="b">
        <v>0</v>
      </c>
    </row>
    <row r="21" spans="1:3" ht="16.5" x14ac:dyDescent="0.15">
      <c r="A21" s="62" t="s">
        <v>358</v>
      </c>
      <c r="B21" s="61" t="s">
        <v>357</v>
      </c>
      <c r="C21" s="62" t="b">
        <v>0</v>
      </c>
    </row>
    <row r="22" spans="1:3" ht="16.5" x14ac:dyDescent="0.15">
      <c r="A22" s="60" t="s">
        <v>356</v>
      </c>
      <c r="B22" s="60" t="s">
        <v>416</v>
      </c>
      <c r="C22" s="60" t="b">
        <v>0</v>
      </c>
    </row>
    <row r="23" spans="1:3" ht="16.5" x14ac:dyDescent="0.15">
      <c r="A23" s="62" t="s">
        <v>355</v>
      </c>
      <c r="B23" s="61" t="s">
        <v>360</v>
      </c>
      <c r="C23" s="62" t="b">
        <v>0</v>
      </c>
    </row>
    <row r="24" spans="1:3" ht="16.5" x14ac:dyDescent="0.15">
      <c r="A24" s="60" t="s">
        <v>703</v>
      </c>
      <c r="B24" s="60" t="s">
        <v>593</v>
      </c>
      <c r="C24" s="60">
        <f>'⑦Ⅲ_就労継続のための環境（評価用）'!G52</f>
        <v>0</v>
      </c>
    </row>
    <row r="25" spans="1:3" ht="16.5" customHeight="1" x14ac:dyDescent="0.15">
      <c r="A25" s="61" t="s">
        <v>897</v>
      </c>
      <c r="B25" s="89" t="str">
        <f>IF(OR(C25,C30&lt;&gt;0,COUNTIF(C26:C29,TRUE)&gt;0),A25,"")</f>
        <v/>
      </c>
      <c r="C25" s="62" t="b">
        <v>0</v>
      </c>
    </row>
    <row r="26" spans="1:3" ht="16.5" x14ac:dyDescent="0.15">
      <c r="A26" s="60" t="s">
        <v>354</v>
      </c>
      <c r="B26" s="60" t="s">
        <v>399</v>
      </c>
      <c r="C26" s="60" t="b">
        <v>0</v>
      </c>
    </row>
    <row r="27" spans="1:3" ht="16.5" x14ac:dyDescent="0.15">
      <c r="A27" s="62" t="s">
        <v>353</v>
      </c>
      <c r="B27" s="61" t="s">
        <v>400</v>
      </c>
      <c r="C27" s="62" t="b">
        <v>0</v>
      </c>
    </row>
    <row r="28" spans="1:3" ht="16.5" x14ac:dyDescent="0.15">
      <c r="A28" s="60" t="s">
        <v>352</v>
      </c>
      <c r="B28" s="60" t="s">
        <v>168</v>
      </c>
      <c r="C28" s="60" t="b">
        <v>0</v>
      </c>
    </row>
    <row r="29" spans="1:3" ht="16.5" x14ac:dyDescent="0.15">
      <c r="A29" s="62" t="s">
        <v>351</v>
      </c>
      <c r="B29" s="61" t="s">
        <v>360</v>
      </c>
      <c r="C29" s="62" t="b">
        <v>0</v>
      </c>
    </row>
    <row r="30" spans="1:3" ht="16.5" x14ac:dyDescent="0.15">
      <c r="A30" s="60" t="s">
        <v>704</v>
      </c>
      <c r="B30" s="60" t="s">
        <v>593</v>
      </c>
      <c r="C30" s="60">
        <f>'⑦Ⅲ_就労継続のための環境（評価用）'!G67</f>
        <v>0</v>
      </c>
    </row>
    <row r="31" spans="1:3" ht="16.5" customHeight="1" x14ac:dyDescent="0.15">
      <c r="A31" s="61" t="s">
        <v>898</v>
      </c>
      <c r="B31" s="89" t="str">
        <f>IF(OR(C31,C36&lt;&gt;0,COUNTIF(C32:C35,TRUE)&gt;0),A31,"")</f>
        <v/>
      </c>
      <c r="C31" s="62" t="b">
        <v>0</v>
      </c>
    </row>
    <row r="32" spans="1:3" ht="16.5" x14ac:dyDescent="0.15">
      <c r="A32" s="60" t="s">
        <v>350</v>
      </c>
      <c r="B32" s="60" t="s">
        <v>401</v>
      </c>
      <c r="C32" s="60" t="b">
        <v>0</v>
      </c>
    </row>
    <row r="33" spans="1:3" ht="16.5" x14ac:dyDescent="0.15">
      <c r="A33" s="62" t="s">
        <v>349</v>
      </c>
      <c r="B33" s="61" t="s">
        <v>402</v>
      </c>
      <c r="C33" s="62" t="b">
        <v>0</v>
      </c>
    </row>
    <row r="34" spans="1:3" ht="16.5" x14ac:dyDescent="0.15">
      <c r="A34" s="60" t="s">
        <v>348</v>
      </c>
      <c r="B34" s="60" t="s">
        <v>403</v>
      </c>
      <c r="C34" s="60" t="b">
        <v>0</v>
      </c>
    </row>
    <row r="35" spans="1:3" ht="16.5" x14ac:dyDescent="0.15">
      <c r="A35" s="62" t="s">
        <v>347</v>
      </c>
      <c r="B35" s="61" t="s">
        <v>360</v>
      </c>
      <c r="C35" s="62" t="b">
        <v>0</v>
      </c>
    </row>
    <row r="36" spans="1:3" ht="16.5" x14ac:dyDescent="0.15">
      <c r="A36" s="60" t="s">
        <v>580</v>
      </c>
      <c r="B36" s="60" t="s">
        <v>593</v>
      </c>
      <c r="C36" s="60">
        <f>'⑦Ⅲ_就労継続のための環境（評価用）'!G82</f>
        <v>0</v>
      </c>
    </row>
    <row r="37" spans="1:3" ht="16.5" x14ac:dyDescent="0.15">
      <c r="A37" s="89" t="s">
        <v>899</v>
      </c>
      <c r="B37" s="89" t="str">
        <f>IF(OR(C37,C44&lt;&gt;0,COUNTIF(C38:C43,TRUE)&gt;0),A37,"")</f>
        <v/>
      </c>
      <c r="C37" s="62" t="b">
        <v>0</v>
      </c>
    </row>
    <row r="38" spans="1:3" ht="16.5" x14ac:dyDescent="0.15">
      <c r="A38" s="60" t="s">
        <v>346</v>
      </c>
      <c r="B38" s="60" t="s">
        <v>404</v>
      </c>
      <c r="C38" s="60" t="b">
        <v>0</v>
      </c>
    </row>
    <row r="39" spans="1:3" ht="16.5" x14ac:dyDescent="0.15">
      <c r="A39" s="62" t="s">
        <v>345</v>
      </c>
      <c r="B39" s="61" t="s">
        <v>405</v>
      </c>
      <c r="C39" s="62" t="b">
        <v>0</v>
      </c>
    </row>
    <row r="40" spans="1:3" ht="16.5" x14ac:dyDescent="0.15">
      <c r="A40" s="60" t="s">
        <v>344</v>
      </c>
      <c r="B40" s="60" t="s">
        <v>406</v>
      </c>
      <c r="C40" s="60" t="b">
        <v>0</v>
      </c>
    </row>
    <row r="41" spans="1:3" ht="16.5" x14ac:dyDescent="0.15">
      <c r="A41" s="62" t="s">
        <v>343</v>
      </c>
      <c r="B41" s="61" t="s">
        <v>407</v>
      </c>
      <c r="C41" s="62" t="b">
        <v>0</v>
      </c>
    </row>
    <row r="42" spans="1:3" ht="16.5" x14ac:dyDescent="0.15">
      <c r="A42" s="60" t="s">
        <v>342</v>
      </c>
      <c r="B42" s="60" t="s">
        <v>171</v>
      </c>
      <c r="C42" s="60" t="b">
        <v>0</v>
      </c>
    </row>
    <row r="43" spans="1:3" ht="16.5" x14ac:dyDescent="0.15">
      <c r="A43" s="62" t="s">
        <v>341</v>
      </c>
      <c r="B43" s="61" t="s">
        <v>360</v>
      </c>
      <c r="C43" s="62" t="b">
        <v>0</v>
      </c>
    </row>
    <row r="44" spans="1:3" ht="16.5" x14ac:dyDescent="0.15">
      <c r="A44" s="60" t="s">
        <v>587</v>
      </c>
      <c r="B44" s="60" t="s">
        <v>593</v>
      </c>
      <c r="C44" s="60">
        <f>'⑦Ⅲ_就労継続のための環境（評価用）'!G99</f>
        <v>0</v>
      </c>
    </row>
    <row r="45" spans="1:3" ht="16.5" customHeight="1" x14ac:dyDescent="0.15">
      <c r="A45" s="61" t="s">
        <v>900</v>
      </c>
      <c r="B45" s="89" t="str">
        <f>IF(OR(C45,C53&lt;&gt;0,COUNTIF(C46:C52,TRUE)&gt;0),A45,"")</f>
        <v/>
      </c>
      <c r="C45" s="62" t="b">
        <v>0</v>
      </c>
    </row>
    <row r="46" spans="1:3" ht="16.5" x14ac:dyDescent="0.15">
      <c r="A46" s="60" t="s">
        <v>340</v>
      </c>
      <c r="B46" s="60" t="s">
        <v>408</v>
      </c>
      <c r="C46" s="60" t="b">
        <v>0</v>
      </c>
    </row>
    <row r="47" spans="1:3" ht="16.5" x14ac:dyDescent="0.15">
      <c r="A47" s="62" t="s">
        <v>339</v>
      </c>
      <c r="B47" s="61" t="s">
        <v>172</v>
      </c>
      <c r="C47" s="62" t="b">
        <v>0</v>
      </c>
    </row>
    <row r="48" spans="1:3" ht="16.5" x14ac:dyDescent="0.15">
      <c r="A48" s="60" t="s">
        <v>338</v>
      </c>
      <c r="B48" s="60" t="s">
        <v>409</v>
      </c>
      <c r="C48" s="60" t="b">
        <v>0</v>
      </c>
    </row>
    <row r="49" spans="1:3" ht="16.5" x14ac:dyDescent="0.15">
      <c r="A49" s="62" t="s">
        <v>337</v>
      </c>
      <c r="B49" s="61" t="s">
        <v>410</v>
      </c>
      <c r="C49" s="62" t="b">
        <v>0</v>
      </c>
    </row>
    <row r="50" spans="1:3" ht="16.5" x14ac:dyDescent="0.15">
      <c r="A50" s="60" t="s">
        <v>336</v>
      </c>
      <c r="B50" s="60" t="s">
        <v>411</v>
      </c>
      <c r="C50" s="60" t="b">
        <v>0</v>
      </c>
    </row>
    <row r="51" spans="1:3" ht="16.5" x14ac:dyDescent="0.15">
      <c r="A51" s="62" t="s">
        <v>335</v>
      </c>
      <c r="B51" s="61" t="s">
        <v>767</v>
      </c>
      <c r="C51" s="62" t="b">
        <v>0</v>
      </c>
    </row>
    <row r="52" spans="1:3" ht="16.5" x14ac:dyDescent="0.15">
      <c r="A52" s="60" t="s">
        <v>334</v>
      </c>
      <c r="B52" s="60" t="s">
        <v>360</v>
      </c>
      <c r="C52" s="60" t="b">
        <v>0</v>
      </c>
    </row>
    <row r="53" spans="1:3" ht="16.5" x14ac:dyDescent="0.15">
      <c r="A53" s="62" t="s">
        <v>705</v>
      </c>
      <c r="B53" s="61" t="s">
        <v>593</v>
      </c>
      <c r="C53" s="61">
        <f>'⑦Ⅲ_就労継続のための環境（評価用）'!G117</f>
        <v>0</v>
      </c>
    </row>
    <row r="54" spans="1:3" ht="16.5" customHeight="1" x14ac:dyDescent="0.15">
      <c r="A54" s="60" t="s">
        <v>901</v>
      </c>
      <c r="B54" s="90" t="str">
        <f>IF(OR(C54,C60&lt;&gt;0,COUNTIF(C55:C59,TRUE)&gt;0),A54,"")</f>
        <v/>
      </c>
      <c r="C54" s="60" t="b">
        <v>0</v>
      </c>
    </row>
    <row r="55" spans="1:3" ht="16.5" x14ac:dyDescent="0.15">
      <c r="A55" s="62" t="s">
        <v>333</v>
      </c>
      <c r="B55" s="61" t="s">
        <v>174</v>
      </c>
      <c r="C55" s="62" t="b">
        <v>0</v>
      </c>
    </row>
    <row r="56" spans="1:3" ht="16.5" x14ac:dyDescent="0.15">
      <c r="A56" s="60" t="s">
        <v>332</v>
      </c>
      <c r="B56" s="60" t="s">
        <v>314</v>
      </c>
      <c r="C56" s="60" t="b">
        <v>0</v>
      </c>
    </row>
    <row r="57" spans="1:3" ht="16.5" x14ac:dyDescent="0.15">
      <c r="A57" s="62" t="s">
        <v>331</v>
      </c>
      <c r="B57" s="61" t="s">
        <v>175</v>
      </c>
      <c r="C57" s="62" t="b">
        <v>0</v>
      </c>
    </row>
    <row r="58" spans="1:3" ht="16.5" x14ac:dyDescent="0.15">
      <c r="A58" s="60" t="s">
        <v>330</v>
      </c>
      <c r="B58" s="60" t="s">
        <v>176</v>
      </c>
      <c r="C58" s="60" t="b">
        <v>0</v>
      </c>
    </row>
    <row r="59" spans="1:3" ht="16.5" x14ac:dyDescent="0.15">
      <c r="A59" s="62" t="s">
        <v>329</v>
      </c>
      <c r="B59" s="61" t="s">
        <v>360</v>
      </c>
      <c r="C59" s="62" t="b">
        <v>0</v>
      </c>
    </row>
    <row r="60" spans="1:3" ht="16.5" x14ac:dyDescent="0.15">
      <c r="A60" s="60" t="s">
        <v>706</v>
      </c>
      <c r="B60" s="60" t="s">
        <v>593</v>
      </c>
      <c r="C60" s="60">
        <f>'⑦Ⅲ_就労継続のための環境（評価用）'!G133</f>
        <v>0</v>
      </c>
    </row>
    <row r="61" spans="1:3" ht="16.5" customHeight="1" x14ac:dyDescent="0.15">
      <c r="A61" s="89" t="s">
        <v>902</v>
      </c>
      <c r="B61" s="89" t="str">
        <f>IF(OR(C61,C68&lt;&gt;0,COUNTIF(C62:C67,TRUE)&gt;0),A61,"")</f>
        <v/>
      </c>
      <c r="C61" s="62" t="b">
        <v>0</v>
      </c>
    </row>
    <row r="62" spans="1:3" ht="16.5" x14ac:dyDescent="0.15">
      <c r="A62" s="60" t="s">
        <v>328</v>
      </c>
      <c r="B62" s="60" t="s">
        <v>412</v>
      </c>
      <c r="C62" s="60" t="b">
        <v>0</v>
      </c>
    </row>
    <row r="63" spans="1:3" ht="16.5" x14ac:dyDescent="0.15">
      <c r="A63" s="62" t="s">
        <v>327</v>
      </c>
      <c r="B63" s="61" t="s">
        <v>177</v>
      </c>
      <c r="C63" s="62" t="b">
        <v>0</v>
      </c>
    </row>
    <row r="64" spans="1:3" ht="16.5" x14ac:dyDescent="0.15">
      <c r="A64" s="60" t="s">
        <v>326</v>
      </c>
      <c r="B64" s="60" t="s">
        <v>413</v>
      </c>
      <c r="C64" s="60" t="b">
        <v>0</v>
      </c>
    </row>
    <row r="65" spans="1:3" ht="16.5" x14ac:dyDescent="0.15">
      <c r="A65" s="62" t="s">
        <v>325</v>
      </c>
      <c r="B65" s="61" t="s">
        <v>179</v>
      </c>
      <c r="C65" s="62" t="b">
        <v>0</v>
      </c>
    </row>
    <row r="66" spans="1:3" ht="16.5" x14ac:dyDescent="0.15">
      <c r="A66" s="60" t="s">
        <v>324</v>
      </c>
      <c r="B66" s="60" t="s">
        <v>180</v>
      </c>
      <c r="C66" s="60" t="b">
        <v>0</v>
      </c>
    </row>
    <row r="67" spans="1:3" ht="16.5" x14ac:dyDescent="0.15">
      <c r="A67" s="62" t="s">
        <v>323</v>
      </c>
      <c r="B67" s="61" t="s">
        <v>360</v>
      </c>
      <c r="C67" s="62" t="b">
        <v>0</v>
      </c>
    </row>
    <row r="68" spans="1:3" ht="16.5" x14ac:dyDescent="0.15">
      <c r="A68" s="60" t="s">
        <v>600</v>
      </c>
      <c r="B68" s="60" t="s">
        <v>593</v>
      </c>
      <c r="C68" s="60">
        <f>'⑦Ⅲ_就労継続のための環境（評価用）'!G150</f>
        <v>0</v>
      </c>
    </row>
    <row r="69" spans="1:3" ht="16.5" customHeight="1" x14ac:dyDescent="0.15">
      <c r="A69" s="61" t="s">
        <v>903</v>
      </c>
      <c r="B69" s="89" t="str">
        <f>IF(OR(C69,C74&lt;&gt;0,COUNTIF(C70:C73,TRUE)&gt;0),A69,"")</f>
        <v/>
      </c>
      <c r="C69" s="62" t="b">
        <v>0</v>
      </c>
    </row>
    <row r="70" spans="1:3" ht="16.5" x14ac:dyDescent="0.15">
      <c r="A70" s="60" t="s">
        <v>322</v>
      </c>
      <c r="B70" s="60" t="s">
        <v>181</v>
      </c>
      <c r="C70" s="60" t="b">
        <v>0</v>
      </c>
    </row>
    <row r="71" spans="1:3" ht="16.5" x14ac:dyDescent="0.15">
      <c r="A71" s="62" t="s">
        <v>321</v>
      </c>
      <c r="B71" s="61" t="s">
        <v>414</v>
      </c>
      <c r="C71" s="62" t="b">
        <v>0</v>
      </c>
    </row>
    <row r="72" spans="1:3" ht="16.5" x14ac:dyDescent="0.15">
      <c r="A72" s="60" t="s">
        <v>320</v>
      </c>
      <c r="B72" s="60" t="s">
        <v>415</v>
      </c>
      <c r="C72" s="60" t="b">
        <v>0</v>
      </c>
    </row>
    <row r="73" spans="1:3" ht="16.5" x14ac:dyDescent="0.15">
      <c r="A73" s="62" t="s">
        <v>319</v>
      </c>
      <c r="B73" s="61" t="s">
        <v>360</v>
      </c>
      <c r="C73" s="62" t="b">
        <v>0</v>
      </c>
    </row>
    <row r="74" spans="1:3" ht="16.5" x14ac:dyDescent="0.15">
      <c r="A74" s="60" t="s">
        <v>610</v>
      </c>
      <c r="B74" s="60" t="s">
        <v>593</v>
      </c>
      <c r="C74" s="60">
        <f>'⑦Ⅲ_就労継続のための環境（評価用）'!G165</f>
        <v>0</v>
      </c>
    </row>
  </sheetData>
  <phoneticPr fontId="2"/>
  <conditionalFormatting sqref="N3:S3 N6:S6 N16:S16">
    <cfRule type="expression" priority="1">
      <formula>#REF!=TRUE</formula>
    </cfRule>
  </conditionalFormatting>
  <pageMargins left="0.7" right="0.7" top="0.75" bottom="0.75" header="0.3" footer="0.3"/>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20"/>
  <sheetViews>
    <sheetView workbookViewId="0">
      <selection activeCell="C17" sqref="C17"/>
    </sheetView>
  </sheetViews>
  <sheetFormatPr defaultRowHeight="12" x14ac:dyDescent="0.15"/>
  <cols>
    <col min="1" max="1" width="20.625" style="1" customWidth="1"/>
    <col min="2" max="2" width="24.625" style="1" customWidth="1"/>
    <col min="3" max="3" width="12.625" style="1" customWidth="1"/>
    <col min="4" max="4" width="29.5" style="1" bestFit="1" customWidth="1"/>
    <col min="5" max="5" width="29.625" style="1" bestFit="1" customWidth="1"/>
    <col min="6" max="16384" width="9" style="1"/>
  </cols>
  <sheetData>
    <row r="1" spans="1:3" ht="36" customHeight="1" x14ac:dyDescent="0.15">
      <c r="A1" s="63" t="s">
        <v>378</v>
      </c>
      <c r="B1" s="63" t="s">
        <v>816</v>
      </c>
      <c r="C1" s="63" t="s">
        <v>376</v>
      </c>
    </row>
    <row r="2" spans="1:3" ht="16.5" x14ac:dyDescent="0.15">
      <c r="A2" s="62" t="s">
        <v>795</v>
      </c>
      <c r="B2" s="62" t="s">
        <v>808</v>
      </c>
      <c r="C2" s="89">
        <f>①表紙!G43</f>
        <v>0</v>
      </c>
    </row>
    <row r="3" spans="1:3" ht="16.5" x14ac:dyDescent="0.15">
      <c r="A3" s="60" t="s">
        <v>796</v>
      </c>
      <c r="B3" s="60" t="s">
        <v>808</v>
      </c>
      <c r="C3" s="90">
        <f>①表紙!G44</f>
        <v>0</v>
      </c>
    </row>
    <row r="4" spans="1:3" ht="16.5" x14ac:dyDescent="0.15">
      <c r="A4" s="62" t="s">
        <v>797</v>
      </c>
      <c r="B4" s="62" t="s">
        <v>808</v>
      </c>
      <c r="C4" s="89">
        <f>①表紙!U43</f>
        <v>0</v>
      </c>
    </row>
    <row r="5" spans="1:3" ht="16.5" x14ac:dyDescent="0.15">
      <c r="A5" s="60" t="s">
        <v>798</v>
      </c>
      <c r="B5" s="60" t="s">
        <v>808</v>
      </c>
      <c r="C5" s="90">
        <f>①表紙!U44</f>
        <v>0</v>
      </c>
    </row>
    <row r="6" spans="1:3" ht="16.5" x14ac:dyDescent="0.15">
      <c r="A6" s="62" t="s">
        <v>799</v>
      </c>
      <c r="B6" s="62" t="s">
        <v>809</v>
      </c>
      <c r="C6" s="89">
        <f>⑧Ⅳ_アセスメント結果シート!G3</f>
        <v>0</v>
      </c>
    </row>
    <row r="7" spans="1:3" ht="16.5" x14ac:dyDescent="0.15">
      <c r="A7" s="60" t="s">
        <v>800</v>
      </c>
      <c r="B7" s="60" t="s">
        <v>809</v>
      </c>
      <c r="C7" s="90">
        <f>⑧Ⅳ_アセスメント結果シート!L3</f>
        <v>0</v>
      </c>
    </row>
    <row r="8" spans="1:3" ht="16.5" x14ac:dyDescent="0.15">
      <c r="A8" s="62" t="s">
        <v>801</v>
      </c>
      <c r="B8" s="62" t="s">
        <v>809</v>
      </c>
      <c r="C8" s="89">
        <f>⑧Ⅳ_アセスメント結果シート!O3</f>
        <v>0</v>
      </c>
    </row>
    <row r="9" spans="1:3" ht="16.5" x14ac:dyDescent="0.15">
      <c r="A9" s="60" t="s">
        <v>802</v>
      </c>
      <c r="B9" s="60" t="s">
        <v>809</v>
      </c>
      <c r="C9" s="90">
        <f>⑧Ⅳ_アセスメント結果シート!Z3</f>
        <v>0</v>
      </c>
    </row>
    <row r="10" spans="1:3" ht="16.5" x14ac:dyDescent="0.15">
      <c r="A10" s="62" t="s">
        <v>803</v>
      </c>
      <c r="B10" s="62" t="s">
        <v>809</v>
      </c>
      <c r="C10" s="89">
        <f>⑧Ⅳ_アセスメント結果シート!AE3</f>
        <v>0</v>
      </c>
    </row>
    <row r="11" spans="1:3" ht="16.5" x14ac:dyDescent="0.15">
      <c r="A11" s="60" t="s">
        <v>804</v>
      </c>
      <c r="B11" s="60" t="s">
        <v>809</v>
      </c>
      <c r="C11" s="90">
        <f>⑧Ⅳ_アセスメント結果シート!AH3</f>
        <v>0</v>
      </c>
    </row>
    <row r="12" spans="1:3" ht="16.5" x14ac:dyDescent="0.15">
      <c r="A12" s="62" t="s">
        <v>805</v>
      </c>
      <c r="B12" s="62" t="s">
        <v>809</v>
      </c>
      <c r="C12" s="89">
        <f>⑧Ⅳ_アセスメント結果シート!S8</f>
        <v>0</v>
      </c>
    </row>
    <row r="13" spans="1:3" ht="16.5" x14ac:dyDescent="0.15">
      <c r="A13" s="60" t="s">
        <v>806</v>
      </c>
      <c r="B13" s="60" t="s">
        <v>809</v>
      </c>
      <c r="C13" s="90">
        <f>⑧Ⅳ_アセスメント結果シート!X8</f>
        <v>0</v>
      </c>
    </row>
    <row r="14" spans="1:3" ht="16.5" x14ac:dyDescent="0.15">
      <c r="A14" s="62" t="s">
        <v>807</v>
      </c>
      <c r="B14" s="62" t="s">
        <v>809</v>
      </c>
      <c r="C14" s="89">
        <f>⑧Ⅳ_アセスメント結果シート!AA8</f>
        <v>0</v>
      </c>
    </row>
    <row r="15" spans="1:3" ht="16.5" x14ac:dyDescent="0.15">
      <c r="A15" s="60" t="s">
        <v>815</v>
      </c>
      <c r="B15" s="60" t="s">
        <v>809</v>
      </c>
      <c r="C15" s="90">
        <f>⑧Ⅳ_アセスメント結果シート!AE8</f>
        <v>0</v>
      </c>
    </row>
    <row r="16" spans="1:3" ht="16.5" x14ac:dyDescent="0.15">
      <c r="A16" s="62" t="s">
        <v>810</v>
      </c>
      <c r="B16" s="62" t="s">
        <v>809</v>
      </c>
      <c r="C16" s="89">
        <f>⑧Ⅳ_アセスメント結果シート!H10</f>
        <v>0</v>
      </c>
    </row>
    <row r="17" spans="1:3" ht="16.5" x14ac:dyDescent="0.15">
      <c r="A17" s="60" t="s">
        <v>811</v>
      </c>
      <c r="B17" s="60" t="s">
        <v>809</v>
      </c>
      <c r="C17" s="90">
        <f>⑧Ⅳ_アセスメント結果シート!W10</f>
        <v>0</v>
      </c>
    </row>
    <row r="18" spans="1:3" ht="16.5" x14ac:dyDescent="0.15">
      <c r="A18" s="62" t="s">
        <v>812</v>
      </c>
      <c r="B18" s="62" t="s">
        <v>809</v>
      </c>
      <c r="C18" s="89">
        <f>⑧Ⅳ_アセスメント結果シート!S15</f>
        <v>0</v>
      </c>
    </row>
    <row r="19" spans="1:3" ht="16.5" x14ac:dyDescent="0.15">
      <c r="A19" s="60" t="s">
        <v>813</v>
      </c>
      <c r="B19" s="60" t="s">
        <v>809</v>
      </c>
      <c r="C19" s="90">
        <f>⑧Ⅳ_アセスメント結果シート!B95</f>
        <v>0</v>
      </c>
    </row>
    <row r="20" spans="1:3" ht="16.5" x14ac:dyDescent="0.15">
      <c r="A20" s="62" t="s">
        <v>814</v>
      </c>
      <c r="B20" s="62" t="s">
        <v>809</v>
      </c>
      <c r="C20" s="89">
        <f>⑧Ⅳ_アセスメント結果シート!B98</f>
        <v>0</v>
      </c>
    </row>
  </sheetData>
  <phoneticPr fontId="2"/>
  <conditionalFormatting sqref="P2:U2 P5:U5 P14:U15">
    <cfRule type="expression" priority="1">
      <formula>#REF!=TRUE</formula>
    </cfRule>
  </conditionalFormatting>
  <pageMargins left="0.7" right="0.7" top="0.75" bottom="0.75" header="0.3" footer="0.3"/>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AE215"/>
  <sheetViews>
    <sheetView topLeftCell="A181" workbookViewId="0">
      <selection activeCell="H204" sqref="H204"/>
    </sheetView>
  </sheetViews>
  <sheetFormatPr defaultRowHeight="13.5" x14ac:dyDescent="0.15"/>
  <cols>
    <col min="2" max="8" width="9" customWidth="1"/>
    <col min="16" max="16" width="17.625" customWidth="1"/>
    <col min="17" max="17" width="4.75" customWidth="1"/>
  </cols>
  <sheetData>
    <row r="1" spans="1:31" ht="14.25" thickBot="1" x14ac:dyDescent="0.2">
      <c r="J1" s="84">
        <v>5</v>
      </c>
      <c r="Q1" s="84">
        <v>4</v>
      </c>
      <c r="X1" s="84">
        <v>3</v>
      </c>
      <c r="AE1" s="84">
        <v>2</v>
      </c>
    </row>
    <row r="2" spans="1:31" x14ac:dyDescent="0.15">
      <c r="A2" t="s">
        <v>1183</v>
      </c>
      <c r="D2" t="s">
        <v>1189</v>
      </c>
    </row>
    <row r="3" spans="1:31" ht="16.5" x14ac:dyDescent="0.15">
      <c r="A3" s="220">
        <v>5</v>
      </c>
      <c r="B3" s="220" t="s">
        <v>135</v>
      </c>
      <c r="D3" s="61" t="s">
        <v>694</v>
      </c>
    </row>
    <row r="4" spans="1:31" x14ac:dyDescent="0.15">
      <c r="A4" s="220">
        <v>4</v>
      </c>
      <c r="B4" s="220" t="s">
        <v>134</v>
      </c>
      <c r="D4" s="164" t="s">
        <v>794</v>
      </c>
    </row>
    <row r="5" spans="1:31" x14ac:dyDescent="0.15">
      <c r="A5" s="220">
        <v>3</v>
      </c>
      <c r="B5" s="220" t="s">
        <v>133</v>
      </c>
      <c r="D5" s="59" t="str">
        <f>IF('DB（Ⅱ）'!B8=FALSE,"",D4)</f>
        <v/>
      </c>
    </row>
    <row r="6" spans="1:31" x14ac:dyDescent="0.15">
      <c r="A6" s="220">
        <v>2</v>
      </c>
      <c r="B6" s="220" t="s">
        <v>160</v>
      </c>
    </row>
    <row r="7" spans="1:31" x14ac:dyDescent="0.15">
      <c r="A7" t="s">
        <v>1184</v>
      </c>
      <c r="H7" s="227" t="s">
        <v>1231</v>
      </c>
      <c r="I7" t="s">
        <v>1232</v>
      </c>
    </row>
    <row r="8" spans="1:31" x14ac:dyDescent="0.15">
      <c r="A8" s="220" t="s">
        <v>760</v>
      </c>
      <c r="B8" s="220" t="str">
        <f>IF('DB（Ⅰ）'!$C$47,'DB（Ⅰ）'!$B$47,"")&amp;IF('DB（Ⅰ）'!$C$47,IF('DB（Ⅰ）'!$C$48,"、"&amp;'DB（Ⅰ）'!$B$48,""),IF('DB（Ⅰ）'!$C$48,'DB（Ⅰ）'!$B$48,""))&amp;IF(COUNTIF('DB（Ⅰ）'!$C$47:$C$48,TRUE)&lt;&gt;0,IF('DB（Ⅰ）'!$C$49,"、"&amp;'DB（Ⅰ）'!$B$49,""),IF('DB（Ⅰ）'!$C$49,'DB（Ⅰ）'!$B$49,""))&amp;IF(COUNTIF('DB（Ⅰ）'!$C$47:$C$49,TRUE)&lt;&gt;0,IF('DB（Ⅰ）'!$C$50,"、"&amp;'DB（Ⅰ）'!$B$50,""),IF('DB（Ⅰ）'!$C$50,'DB（Ⅰ）'!$B$50,""))&amp;IF(COUNTIF('DB（Ⅰ）'!$C$47:$C$50,TRUE)&lt;&gt;0,IF('DB（Ⅰ）'!$C$51,"、"&amp;'DB（Ⅰ）'!$B$51,""),IF('DB（Ⅰ）'!$C$51,'DB（Ⅰ）'!$B$51,""))&amp;IF(COUNTIF('DB（Ⅰ）'!$C$47:$C$51,TRUE)&lt;&gt;0,IF('DB（Ⅰ）'!$C$52,"、"&amp;'DB（Ⅰ）'!$B$52,""),IF('DB（Ⅰ）'!$C$52,'DB（Ⅰ）'!$B$52,""))&amp;IF(COUNTIF('DB（Ⅰ）'!$C$47:$C$52,TRUE)&lt;&gt;0,IF('DB（Ⅰ）'!$C$53,"、"&amp;'DB（Ⅰ）'!$B$53,""),IF('DB（Ⅰ）'!$C$53,'DB（Ⅰ）'!$B$53,""))&amp;IF(COUNTIF('DB（Ⅰ）'!$C$47:$C$53,TRUE)&lt;&gt;0,IF('DB（Ⅰ）'!$C$55,"、"&amp;'DB（Ⅰ）'!$B$55,""),IF('DB（Ⅰ）'!$C$55,'DB（Ⅰ）'!$B$55,""))</f>
        <v/>
      </c>
      <c r="C8" t="s">
        <v>761</v>
      </c>
      <c r="D8" t="s">
        <v>1185</v>
      </c>
      <c r="H8" s="221" t="s">
        <v>1186</v>
      </c>
      <c r="I8" s="222"/>
    </row>
    <row r="9" spans="1:31" x14ac:dyDescent="0.15">
      <c r="A9" s="220" t="s">
        <v>724</v>
      </c>
      <c r="B9" s="220" t="str">
        <f>IF('DB（Ⅲ）'!$C$3,'DB（Ⅲ）'!$B$3,"")&amp;IF('DB（Ⅲ）'!$C$3,IF('DB（Ⅲ）'!$C$4,"、"&amp;'DB（Ⅲ）'!$B$4,""),IF('DB（Ⅲ）'!$C$4,'DB（Ⅲ）'!$B$4,""))&amp;IF(COUNTIF('DB（Ⅲ）'!$C$3:$C$4,TRUE)&lt;&gt;0,IF('DB（Ⅲ）'!$C$5,"、"&amp;'DB（Ⅲ）'!$B$5,""),IF('DB（Ⅲ）'!$C$5,'DB（Ⅲ）'!$B$5,""))&amp;IF(COUNTIF('DB（Ⅲ）'!$C$3:$C$5,TRUE)&lt;&gt;0,IF('DB（Ⅲ）'!$C$6,"、"&amp;'DB（Ⅲ）'!$B$6,""),IF('DB（Ⅲ）'!$C$6,'DB（Ⅲ）'!$B$6,""))&amp;IF(COUNTIF('DB（Ⅲ）'!$C$3:$C$6,TRUE)&lt;&gt;0,IF('DB（Ⅲ）'!$C$7,"、"&amp;'DB（Ⅲ）'!$B$7,""),IF('DB（Ⅲ）'!$C$7,'DB（Ⅲ）'!$B$7,""))&amp;IF(COUNTIF('DB（Ⅲ）'!$C$3:$C$7,TRUE)&lt;&gt;0,IF('DB（Ⅲ）'!$C$8,"、"&amp;'DB（Ⅲ）'!$B$8,""),IF('DB（Ⅲ）'!$C$8,'DB（Ⅲ）'!$B$8,""))&amp;IF(COUNTIF('DB（Ⅲ）'!$C$3:$C$8,TRUE)&lt;&gt;0,IF('DB（Ⅲ）'!$C$9,"、"&amp;'DB（Ⅲ）'!$B$9,""),IF('DB（Ⅲ）'!$C$9,'DB（Ⅲ）'!$B$9,""))&amp;IF(COUNTIF('DB（Ⅲ）'!$C$3:$C$9,TRUE)&lt;&gt;0,IF('DB（Ⅲ）'!$C$10,"、"&amp;'DB（Ⅲ）'!$B$10,""),IF('DB（Ⅲ）'!$C$10,'DB（Ⅲ）'!$B$10,""))&amp;IF(COUNTIF('DB（Ⅲ）'!$C$3:$C$10,TRUE)&lt;&gt;0,IF('DB（Ⅲ）'!$C$11,"、"&amp;'DB（Ⅲ）'!$B$11,""),IF('DB（Ⅲ）'!$C$11,'DB（Ⅲ）'!$B$11,""))</f>
        <v/>
      </c>
      <c r="C9" t="s">
        <v>761</v>
      </c>
      <c r="D9" s="201" t="s">
        <v>1030</v>
      </c>
      <c r="E9" s="201"/>
      <c r="H9" s="223" t="s">
        <v>1187</v>
      </c>
      <c r="I9" s="224" t="str">
        <f>LEFT(SUBSTITUTE(SUBSTITUTE(SUBSTITUTE('DB（Ⅰ）'!C82,CHAR(10),"")," ",""),"　",""),82)</f>
        <v/>
      </c>
    </row>
    <row r="10" spans="1:31" x14ac:dyDescent="0.15">
      <c r="A10" s="220" t="s">
        <v>725</v>
      </c>
      <c r="B10" s="220" t="str">
        <f>IF('DB（Ⅲ）'!$C$14,'DB（Ⅲ）'!$B$14,"")&amp;IF('DB（Ⅲ）'!$C$14,IF('DB（Ⅲ）'!$C$15,"、"&amp;'DB（Ⅲ）'!$B$15,""),IF('DB（Ⅲ）'!$C$15,'DB（Ⅲ）'!$B$15,""))&amp;IF(COUNTIF('DB（Ⅲ）'!$C$14:$C$15,TRUE)&lt;&gt;0,IF('DB（Ⅲ）'!$C$16,"、"&amp;'DB（Ⅲ）'!$B$16,""),IF('DB（Ⅲ）'!$C$16,'DB（Ⅲ）'!$B$16,""))&amp;IF(COUNTIF('DB（Ⅲ）'!$C$14:$C$16,TRUE)&lt;&gt;0,IF('DB（Ⅲ）'!$C$17,"、"&amp;'DB（Ⅲ）'!$B$17,""),IF('DB（Ⅲ）'!$C$17,'DB（Ⅲ）'!$B$17,""))</f>
        <v/>
      </c>
      <c r="C10" t="s">
        <v>761</v>
      </c>
      <c r="D10" s="202" t="s">
        <v>1025</v>
      </c>
      <c r="E10" s="201" t="str">
        <f>REPT(""&amp;CHAR(10)&amp;"",INT(LEN(③Ⅰ_就労に関する希望・ニーズ!AW23)/18)+(LEN(③Ⅰ_就労に関する希望・ニーズ!AW23)-LEN(SUBSTITUTE(③Ⅰ_就労に関する希望・ニーズ!AW23,CHAR(10),""))))</f>
        <v/>
      </c>
      <c r="H10" s="223" t="s">
        <v>154</v>
      </c>
      <c r="I10" s="224" t="str">
        <f>LEFT(SUBSTITUTE(SUBSTITUTE(SUBSTITUTE('DB（Ⅰ）'!C148,CHAR(10),"")," ",""),"　",""),96)</f>
        <v/>
      </c>
    </row>
    <row r="11" spans="1:31" x14ac:dyDescent="0.15">
      <c r="A11" s="220" t="s">
        <v>726</v>
      </c>
      <c r="B11" s="220" t="str">
        <f>IF('DB（Ⅲ）'!$C$20,'DB（Ⅲ）'!$B$20,"")&amp;IF('DB（Ⅲ）'!$C$20,IF('DB（Ⅲ）'!$C$21,"、"&amp;'DB（Ⅲ）'!$B$21,""),IF('DB（Ⅲ）'!$C$21,'DB（Ⅲ）'!$B$21,""))&amp;IF(COUNTIF('DB（Ⅲ）'!$C$20:$C$21,TRUE)&lt;&gt;0,IF('DB（Ⅲ）'!$C$22,"、"&amp;'DB（Ⅲ）'!$B$22,""),IF('DB（Ⅲ）'!$C$22,'DB（Ⅲ）'!$B$22,""))&amp;IF(COUNTIF('DB（Ⅲ）'!$C$20:$C$22,TRUE)&lt;&gt;0,IF('DB（Ⅲ）'!$C$23,"、"&amp;'DB（Ⅲ）'!$B$23,""),IF('DB（Ⅲ）'!$C$23,'DB（Ⅲ）'!$B$23,""))</f>
        <v/>
      </c>
      <c r="C11" t="s">
        <v>761</v>
      </c>
      <c r="D11" s="202" t="s">
        <v>1026</v>
      </c>
      <c r="E11" s="201" t="str">
        <f>REPT(""&amp;CHAR(10)&amp;"",INT(LEN(③Ⅰ_就労に関する希望・ニーズ!AW24)/18)+(LEN(③Ⅰ_就労に関する希望・ニーズ!AW24)-LEN(SUBSTITUTE(③Ⅰ_就労に関する希望・ニーズ!AW24,CHAR(10),""))))</f>
        <v/>
      </c>
      <c r="H11" s="225" t="s">
        <v>1188</v>
      </c>
      <c r="I11" s="226" t="str">
        <f>LEFT(SUBSTITUTE(SUBSTITUTE(SUBSTITUTE('DB（Ⅰ）'!C164,CHAR(10),"")," ",""),"　",""),96)</f>
        <v/>
      </c>
    </row>
    <row r="12" spans="1:31" x14ac:dyDescent="0.15">
      <c r="A12" s="220" t="s">
        <v>727</v>
      </c>
      <c r="B12" s="220" t="str">
        <f>IF('DB（Ⅲ）'!$C$26,'DB（Ⅲ）'!$B$26,"")&amp;IF('DB（Ⅲ）'!$C$26,IF('DB（Ⅲ）'!$C$27,"、"&amp;'DB（Ⅲ）'!$B$27,""),IF('DB（Ⅲ）'!$C$27,'DB（Ⅲ）'!$B$27,""))&amp;IF(COUNTIF('DB（Ⅲ）'!$C$26:$C$27,TRUE)&lt;&gt;0,IF('DB（Ⅲ）'!$C$28,"、"&amp;'DB（Ⅲ）'!$B$28,""),IF('DB（Ⅲ）'!$C$28,'DB（Ⅲ）'!$B$28,""))&amp;IF(COUNTIF('DB（Ⅲ）'!$C$26:$C$28,TRUE)&lt;&gt;0,IF('DB（Ⅲ）'!$C$29,"、"&amp;'DB（Ⅲ）'!$B$29,""),IF('DB（Ⅲ）'!$C$29,'DB（Ⅲ）'!$B$29,""))</f>
        <v/>
      </c>
      <c r="C12" t="s">
        <v>761</v>
      </c>
      <c r="D12" s="202" t="s">
        <v>1027</v>
      </c>
      <c r="E12" s="201" t="str">
        <f>REPT(""&amp;CHAR(10)&amp;"",INT(LEN(③Ⅰ_就労に関する希望・ニーズ!AW25)/18)+(LEN(③Ⅰ_就労に関する希望・ニーズ!AW25)-LEN(SUBSTITUTE(③Ⅰ_就労に関する希望・ニーズ!AW25,CHAR(10),""))))</f>
        <v/>
      </c>
    </row>
    <row r="13" spans="1:31" x14ac:dyDescent="0.15">
      <c r="A13" s="220" t="s">
        <v>728</v>
      </c>
      <c r="B13" s="220" t="str">
        <f>IF('DB（Ⅲ）'!$C$32,'DB（Ⅲ）'!$B$32,"")&amp;IF('DB（Ⅲ）'!$C$32,IF('DB（Ⅲ）'!$C$33,"、"&amp;'DB（Ⅲ）'!$B$33,""),IF('DB（Ⅲ）'!$C$33,'DB（Ⅲ）'!$B$33,""))&amp;IF(COUNTIF('DB（Ⅲ）'!$C$32:$C$33,TRUE)&lt;&gt;0,IF('DB（Ⅲ）'!$C$34,"、"&amp;'DB（Ⅲ）'!$B$34,""),IF('DB（Ⅲ）'!$C$34,'DB（Ⅲ）'!$B$34,""))&amp;IF(COUNTIF('DB（Ⅲ）'!$C$32:$C$34,TRUE)&lt;&gt;0,IF('DB（Ⅲ）'!$C$35,"、"&amp;'DB（Ⅲ）'!$B$35,""),IF('DB（Ⅲ）'!$C$35,'DB（Ⅲ）'!$B$35,""))</f>
        <v/>
      </c>
      <c r="C13" t="s">
        <v>761</v>
      </c>
      <c r="D13" s="202" t="s">
        <v>1028</v>
      </c>
      <c r="E13" s="201" t="str">
        <f>REPT(""&amp;CHAR(10)&amp;"",INT(LEN(③Ⅰ_就労に関する希望・ニーズ!AW26)/18)+(LEN(③Ⅰ_就労に関する希望・ニーズ!AW26)-LEN(SUBSTITUTE(③Ⅰ_就労に関する希望・ニーズ!AW26,CHAR(10),""))))</f>
        <v/>
      </c>
    </row>
    <row r="14" spans="1:31" x14ac:dyDescent="0.15">
      <c r="A14" s="220" t="s">
        <v>729</v>
      </c>
      <c r="B14" s="220" t="str">
        <f>IF('DB（Ⅲ）'!$C$38,'DB（Ⅲ）'!$B$38,"")&amp;IF('DB（Ⅲ）'!$C$38,IF('DB（Ⅲ）'!$C$39,"、"&amp;'DB（Ⅲ）'!$B$39,""),IF('DB（Ⅲ）'!$C$39,'DB（Ⅲ）'!$B$39,""))&amp;IF(COUNTIF('DB（Ⅲ）'!$C$38:$C$39,TRUE)&lt;&gt;0,IF('DB（Ⅲ）'!$C$40,"、"&amp;'DB（Ⅲ）'!$B$40,""),IF('DB（Ⅲ）'!$C$40,'DB（Ⅲ）'!$B$40,""))&amp;IF(COUNTIF('DB（Ⅲ）'!$C$38:$C$40,TRUE)&lt;&gt;0,IF('DB（Ⅲ）'!$C$41,"、"&amp;'DB（Ⅲ）'!$B$41,""),IF('DB（Ⅲ）'!$C$41,'DB（Ⅲ）'!$B$41,""))&amp;IF(COUNTIF('DB（Ⅲ）'!$C$38:$C$41,TRUE)&lt;&gt;0,IF('DB（Ⅲ）'!$C$42,"、"&amp;'DB（Ⅲ）'!$B$42,""),IF('DB（Ⅲ）'!$C$42,'DB（Ⅲ）'!$B$42,""))&amp;IF(COUNTIF('DB（Ⅲ）'!$C$38:$C$42,TRUE)&lt;&gt;0,IF('DB（Ⅲ）'!$C$43,"、"&amp;'DB（Ⅲ）'!$B$43,""),IF('DB（Ⅲ）'!$C$43,'DB（Ⅲ）'!$B$43,""))</f>
        <v/>
      </c>
      <c r="C14" t="s">
        <v>761</v>
      </c>
      <c r="D14" s="202" t="s">
        <v>1029</v>
      </c>
      <c r="E14" s="201" t="str">
        <f>REPT(""&amp;CHAR(10)&amp;"",INT(LEN(③Ⅰ_就労に関する希望・ニーズ!AW27)/18)+(LEN(③Ⅰ_就労に関する希望・ニーズ!AW27)-LEN(SUBSTITUTE(③Ⅰ_就労に関する希望・ニーズ!AW27,CHAR(10),""))))</f>
        <v/>
      </c>
      <c r="H14" t="s">
        <v>1220</v>
      </c>
    </row>
    <row r="15" spans="1:31" x14ac:dyDescent="0.15">
      <c r="A15" s="220" t="s">
        <v>730</v>
      </c>
      <c r="B15" s="220" t="str">
        <f>IF('DB（Ⅲ）'!$C$46,'DB（Ⅲ）'!$B$46,"")&amp;IF('DB（Ⅲ）'!$C$46,IF('DB（Ⅲ）'!$C$47,"、"&amp;'DB（Ⅲ）'!$B$47,""),IF('DB（Ⅲ）'!$C$47,'DB（Ⅲ）'!$B$47,""))&amp;IF(COUNTIF('DB（Ⅲ）'!$C$46:$C$47,TRUE)&lt;&gt;0,IF('DB（Ⅲ）'!$C$48,"、"&amp;'DB（Ⅲ）'!$B$48,""),IF('DB（Ⅲ）'!$C$48,'DB（Ⅲ）'!$B$48,""))&amp;IF(COUNTIF('DB（Ⅲ）'!$C$46:$C$48,TRUE)&lt;&gt;0,IF('DB（Ⅲ）'!$C$49,"、"&amp;'DB（Ⅲ）'!$B$49,""),IF('DB（Ⅲ）'!$C$49,'DB（Ⅲ）'!$B$49,""))&amp;IF(COUNTIF('DB（Ⅲ）'!$C$46:$C$49,TRUE)&lt;&gt;0,IF('DB（Ⅲ）'!$C$50,"、"&amp;'DB（Ⅲ）'!$B$50,""),IF('DB（Ⅲ）'!$C$50,'DB（Ⅲ）'!$B$50,""))&amp;IF(COUNTIF('DB（Ⅲ）'!$C$46:$C$50,TRUE)&lt;&gt;0,IF('DB（Ⅲ）'!$C$51,"、"&amp;'DB（Ⅲ）'!$B$51,""),IF('DB（Ⅲ）'!$C$51,'DB（Ⅲ）'!$B$51,""))&amp;IF(COUNTIF('DB（Ⅲ）'!$C$46:$C$51,TRUE)&lt;&gt;0,IF('DB（Ⅲ）'!$C$52,"、"&amp;'DB（Ⅲ）'!$B$52,""),IF('DB（Ⅲ）'!$C$52,'DB（Ⅲ）'!$B$52,""))</f>
        <v/>
      </c>
      <c r="C15" t="s">
        <v>761</v>
      </c>
      <c r="D15" s="202">
        <v>3</v>
      </c>
      <c r="E15" s="201" t="str">
        <f>REPT(""&amp;CHAR(10)&amp;"",INT(LEN(③Ⅰ_就労に関する希望・ニーズ!G34)/75)+(LEN(③Ⅰ_就労に関する希望・ニーズ!G34)-LEN(SUBSTITUTE(③Ⅰ_就労に関する希望・ニーズ!G34,CHAR(10),""))))</f>
        <v/>
      </c>
      <c r="H15" s="220" t="s">
        <v>1190</v>
      </c>
      <c r="I15" s="220" t="str">
        <f>IF('DB（Ⅱ）'!B3=FALSE,"",_xlfn.IFNA(VLOOKUP('DB（Ⅱ）'!C3,work!$A$3:$B$6,2,FALSE),""))</f>
        <v/>
      </c>
      <c r="J15" s="220" t="str">
        <f>IF('DB（Ⅱ）'!B3=FALSE,"",IF('DB（Ⅱ）'!F3,"●",""))</f>
        <v/>
      </c>
    </row>
    <row r="16" spans="1:31" x14ac:dyDescent="0.15">
      <c r="A16" s="220" t="s">
        <v>731</v>
      </c>
      <c r="B16" s="220" t="str">
        <f>IF('DB（Ⅲ）'!$C$55,'DB（Ⅲ）'!$B$55,"")&amp;IF('DB（Ⅲ）'!$C$55,IF('DB（Ⅲ）'!$C$56,"、"&amp;'DB（Ⅲ）'!$B$56,""),IF('DB（Ⅲ）'!$C$56,'DB（Ⅲ）'!$B$56,""))&amp;IF(COUNTIF('DB（Ⅲ）'!$C$55:$C$56,TRUE)&lt;&gt;0,IF('DB（Ⅲ）'!$C$57,"、"&amp;'DB（Ⅲ）'!$B$57,""),IF('DB（Ⅲ）'!$C$57,'DB（Ⅲ）'!$B$57,""))&amp;IF(COUNTIF('DB（Ⅲ）'!$C$55:$C$57,TRUE)&lt;&gt;0,IF('DB（Ⅲ）'!$C$58,"、"&amp;'DB（Ⅲ）'!$B$58,""),IF('DB（Ⅲ）'!$C$58,'DB（Ⅲ）'!$B$58,""))&amp;IF(COUNTIF('DB（Ⅲ）'!$C$55:$C$58,TRUE)&lt;&gt;0,IF('DB（Ⅲ）'!$C$59,"、"&amp;'DB（Ⅲ）'!$B$59,""),IF('DB（Ⅲ）'!$C$59,'DB（Ⅲ）'!$B$59,""))</f>
        <v/>
      </c>
      <c r="C16" t="s">
        <v>761</v>
      </c>
      <c r="D16" s="202">
        <v>4</v>
      </c>
      <c r="E16" s="201" t="str">
        <f>REPT(""&amp;CHAR(10)&amp;"",INT(LEN(③Ⅰ_就労に関する希望・ニーズ!G41)/75)+(LEN(③Ⅰ_就労に関する希望・ニーズ!G41)-LEN(SUBSTITUTE(③Ⅰ_就労に関する希望・ニーズ!G41,CHAR(10),""))))</f>
        <v/>
      </c>
      <c r="H16" s="220" t="s">
        <v>1191</v>
      </c>
      <c r="I16" s="220" t="str">
        <f>IF('DB（Ⅱ）'!B4=FALSE,"",_xlfn.IFNA(VLOOKUP('DB（Ⅱ）'!C4,work!$A$3:$B$6,2,FALSE),""))</f>
        <v/>
      </c>
      <c r="J16" s="220" t="str">
        <f>IF('DB（Ⅱ）'!B4=FALSE,"",IF('DB（Ⅱ）'!F4,"●",""))</f>
        <v/>
      </c>
    </row>
    <row r="17" spans="1:10" x14ac:dyDescent="0.15">
      <c r="A17" s="220" t="s">
        <v>732</v>
      </c>
      <c r="B17" s="220" t="str">
        <f>IF('DB（Ⅲ）'!$C$62,'DB（Ⅲ）'!$B$62,"")&amp;IF('DB（Ⅲ）'!$C$62,IF('DB（Ⅲ）'!$C$63,"、"&amp;'DB（Ⅲ）'!$B$63,""),IF('DB（Ⅲ）'!$C$63,'DB（Ⅲ）'!$B$63,""))&amp;IF(COUNTIF('DB（Ⅲ）'!$C$62:$C$63,TRUE)&lt;&gt;0,IF('DB（Ⅲ）'!$C$64,"、"&amp;'DB（Ⅲ）'!$B$64,""),IF('DB（Ⅲ）'!$C$64,'DB（Ⅲ）'!$B$64,""))&amp;IF(COUNTIF('DB（Ⅲ）'!$C$62:$C$64,TRUE)&lt;&gt;0,IF('DB（Ⅲ）'!$C$65,"、"&amp;'DB（Ⅲ）'!$B$65,""),IF('DB（Ⅲ）'!$C$65,'DB（Ⅲ）'!$B$65,""))&amp;IF(COUNTIF('DB（Ⅲ）'!$C$62:$C$65,TRUE)&lt;&gt;0,IF('DB（Ⅲ）'!$C$66,"、"&amp;'DB（Ⅲ）'!$B$66,""),IF('DB（Ⅲ）'!$C$66,'DB（Ⅲ）'!$B$66,""))&amp;IF(COUNTIF('DB（Ⅲ）'!$C$62:$C$66,TRUE)&lt;&gt;0,IF('DB（Ⅲ）'!$C$67,"、"&amp;'DB（Ⅲ）'!$B$67,""),IF('DB（Ⅲ）'!$C$67,'DB（Ⅲ）'!$B$67,""))</f>
        <v/>
      </c>
      <c r="C17" t="s">
        <v>761</v>
      </c>
      <c r="D17" s="202" t="s">
        <v>1031</v>
      </c>
      <c r="E17" s="201" t="str">
        <f>REPT(""&amp;CHAR(10)&amp;"",INT(LEN(③Ⅰ_就労に関する希望・ニーズ!G47)/75)+(LEN(③Ⅰ_就労に関する希望・ニーズ!G47)-LEN(SUBSTITUTE(③Ⅰ_就労に関する希望・ニーズ!G47,CHAR(10),""))))</f>
        <v/>
      </c>
      <c r="H17" s="220" t="s">
        <v>1192</v>
      </c>
      <c r="I17" s="220" t="str">
        <f>IF('DB（Ⅱ）'!B5=FALSE,"",_xlfn.IFNA(VLOOKUP('DB（Ⅱ）'!C5,work!$A$3:$B$6,2,FALSE),""))</f>
        <v/>
      </c>
      <c r="J17" s="220" t="str">
        <f>IF('DB（Ⅱ）'!B5=FALSE,"",IF('DB（Ⅱ）'!F5,"●",""))</f>
        <v/>
      </c>
    </row>
    <row r="18" spans="1:10" x14ac:dyDescent="0.15">
      <c r="A18" s="220" t="s">
        <v>733</v>
      </c>
      <c r="B18" s="220" t="str">
        <f>IF('DB（Ⅲ）'!$C$70,'DB（Ⅲ）'!$B$70,"")&amp;IF('DB（Ⅲ）'!$C$70,IF('DB（Ⅲ）'!$C$71,"、"&amp;'DB（Ⅲ）'!$B$71,""),IF('DB（Ⅲ）'!$C$71,'DB（Ⅲ）'!$B$71,""))&amp;IF(COUNTIF('DB（Ⅲ）'!$C$70:$C$71,TRUE)&lt;&gt;0,IF('DB（Ⅲ）'!$C$72,"、"&amp;'DB（Ⅲ）'!$B$72,""),IF('DB（Ⅲ）'!$C$72,'DB（Ⅲ）'!$B$72,""))&amp;IF(COUNTIF('DB（Ⅲ）'!$C$70:$C$72,TRUE)&lt;&gt;0,IF('DB（Ⅲ）'!$C$73,"、"&amp;'DB（Ⅲ）'!$B$73,""),IF('DB（Ⅲ）'!$C$73,'DB（Ⅲ）'!$B$73,""))</f>
        <v/>
      </c>
      <c r="C18" t="s">
        <v>761</v>
      </c>
      <c r="D18" s="202" t="s">
        <v>1032</v>
      </c>
      <c r="E18" s="201" t="str">
        <f>REPT(""&amp;CHAR(10)&amp;"",INT(LEN(③Ⅰ_就労に関する希望・ニーズ!G48)/75)+(LEN(③Ⅰ_就労に関する希望・ニーズ!G48)-LEN(SUBSTITUTE(③Ⅰ_就労に関する希望・ニーズ!G48,CHAR(10),""))))</f>
        <v/>
      </c>
      <c r="H18" s="220" t="s">
        <v>707</v>
      </c>
      <c r="I18" s="220" t="str">
        <f>IF('DB（Ⅱ）'!B6=FALSE,"",_xlfn.IFNA(VLOOKUP('DB（Ⅱ）'!C6,work!$A$3:$B$6,2,FALSE),""))</f>
        <v/>
      </c>
      <c r="J18" s="220" t="str">
        <f>IF('DB（Ⅱ）'!B6=FALSE,"",IF('DB（Ⅱ）'!F6,"●",""))</f>
        <v/>
      </c>
    </row>
    <row r="19" spans="1:10" x14ac:dyDescent="0.15">
      <c r="D19" s="202" t="s">
        <v>1033</v>
      </c>
      <c r="E19" s="201" t="str">
        <f>REPT(""&amp;CHAR(10)&amp;"",INT(LEN(③Ⅰ_就労に関する希望・ニーズ!G49)/75)+(LEN(③Ⅰ_就労に関する希望・ニーズ!G49)-LEN(SUBSTITUTE(③Ⅰ_就労に関する希望・ニーズ!G49,CHAR(10),""))))</f>
        <v/>
      </c>
      <c r="H19" s="220" t="s">
        <v>1193</v>
      </c>
      <c r="I19" s="220" t="str">
        <f>IF('DB（Ⅱ）'!B7=FALSE,"",_xlfn.IFNA(VLOOKUP('DB（Ⅱ）'!C7,work!$A$3:$B$6,2,FALSE),""))</f>
        <v/>
      </c>
      <c r="J19" s="220" t="str">
        <f>IF('DB（Ⅱ）'!B7=FALSE,"",IF('DB（Ⅱ）'!F7,"●",""))</f>
        <v/>
      </c>
    </row>
    <row r="20" spans="1:10" x14ac:dyDescent="0.15">
      <c r="D20" s="202" t="s">
        <v>1034</v>
      </c>
      <c r="E20" s="201" t="str">
        <f>REPT(""&amp;CHAR(10)&amp;"",INT(LEN(③Ⅰ_就労に関する希望・ニーズ!G50)/75)+(LEN(③Ⅰ_就労に関する希望・ニーズ!G50)-LEN(SUBSTITUTE(③Ⅰ_就労に関する希望・ニーズ!G50,CHAR(10),""))))</f>
        <v/>
      </c>
      <c r="H20" s="220" t="s">
        <v>709</v>
      </c>
      <c r="I20" s="220" t="str">
        <f>IF('DB（Ⅱ）'!B8=FALSE,"",_xlfn.IFNA(VLOOKUP('DB（Ⅱ）'!C8,work!$A$3:$B$6,2,FALSE),""))</f>
        <v/>
      </c>
      <c r="J20" s="220" t="str">
        <f>IF('DB（Ⅱ）'!B8=FALSE,"",IF('DB（Ⅱ）'!F8,"●",""))</f>
        <v/>
      </c>
    </row>
    <row r="21" spans="1:10" x14ac:dyDescent="0.15">
      <c r="D21" s="202" t="s">
        <v>1035</v>
      </c>
      <c r="E21" s="201" t="str">
        <f>REPT(""&amp;CHAR(10)&amp;"",INT(LEN(③Ⅰ_就労に関する希望・ニーズ!G51)/75)+(LEN(③Ⅰ_就労に関する希望・ニーズ!G51)-LEN(SUBSTITUTE(③Ⅰ_就労に関する希望・ニーズ!G51,CHAR(10),""))))</f>
        <v/>
      </c>
      <c r="H21" s="220" t="s">
        <v>1194</v>
      </c>
      <c r="I21" s="220" t="str">
        <f>IF('DB（Ⅱ）'!B9=FALSE,"",_xlfn.IFNA(VLOOKUP('DB（Ⅱ）'!C9,work!$A$3:$B$6,2,FALSE),""))</f>
        <v/>
      </c>
      <c r="J21" s="220" t="str">
        <f>IF('DB（Ⅱ）'!B9=FALSE,"",IF('DB（Ⅱ）'!F9,"●",""))</f>
        <v/>
      </c>
    </row>
    <row r="22" spans="1:10" x14ac:dyDescent="0.15">
      <c r="D22" s="202">
        <v>6</v>
      </c>
      <c r="E22" s="201" t="str">
        <f>REPT(""&amp;CHAR(10)&amp;"",INT(LEN(③Ⅰ_就労に関する希望・ニーズ!M67)/31)+(LEN(③Ⅰ_就労に関する希望・ニーズ!M67)-LEN(SUBSTITUTE(③Ⅰ_就労に関する希望・ニーズ!M67,CHAR(10),""))))</f>
        <v/>
      </c>
      <c r="H22" s="220" t="s">
        <v>710</v>
      </c>
      <c r="I22" s="220" t="str">
        <f>IF('DB（Ⅱ）'!B10=FALSE,"",_xlfn.IFNA(VLOOKUP('DB（Ⅱ）'!C10,work!$A$3:$B$6,2,FALSE),""))</f>
        <v/>
      </c>
      <c r="J22" s="220" t="str">
        <f>IF('DB（Ⅱ）'!B10=FALSE,"",IF('DB（Ⅱ）'!F10,"●",""))</f>
        <v/>
      </c>
    </row>
    <row r="23" spans="1:10" x14ac:dyDescent="0.15">
      <c r="D23" s="202">
        <v>7</v>
      </c>
      <c r="E23" s="201" t="str">
        <f>REPT(""&amp;CHAR(10)&amp;"",INT(LEN(③Ⅰ_就労に関する希望・ニーズ!G73)/75)+(LEN(③Ⅰ_就労に関する希望・ニーズ!G73)-LEN(SUBSTITUTE(③Ⅰ_就労に関する希望・ニーズ!G73,CHAR(10),""))))</f>
        <v/>
      </c>
      <c r="H23" s="220" t="s">
        <v>1195</v>
      </c>
      <c r="I23" s="220" t="str">
        <f>IF('DB（Ⅱ）'!B11=FALSE,"",_xlfn.IFNA(VLOOKUP('DB（Ⅱ）'!C11,work!$A$3:$B$6,2,FALSE),""))</f>
        <v/>
      </c>
      <c r="J23" s="220" t="str">
        <f>IF('DB（Ⅱ）'!B11=FALSE,"",IF('DB（Ⅱ）'!F11,"●",""))</f>
        <v/>
      </c>
    </row>
    <row r="24" spans="1:10" x14ac:dyDescent="0.15">
      <c r="D24" s="202">
        <v>8</v>
      </c>
      <c r="E24" s="201" t="str">
        <f>REPT(""&amp;CHAR(10)&amp;"",INT(LEN(③Ⅰ_就労に関する希望・ニーズ!G85)/75)+(LEN(③Ⅰ_就労に関する希望・ニーズ!G85)-LEN(SUBSTITUTE(③Ⅰ_就労に関する希望・ニーズ!G85,CHAR(10),""))))</f>
        <v/>
      </c>
      <c r="H24" s="220" t="s">
        <v>711</v>
      </c>
      <c r="I24" s="220" t="str">
        <f>IF('DB（Ⅱ）'!B12=FALSE,"",_xlfn.IFNA(VLOOKUP('DB（Ⅱ）'!C12,work!$A$3:$B$6,2,FALSE),""))</f>
        <v/>
      </c>
      <c r="J24" s="220" t="str">
        <f>IF('DB（Ⅱ）'!B12=FALSE,"",IF('DB（Ⅱ）'!F12,"●",""))</f>
        <v/>
      </c>
    </row>
    <row r="25" spans="1:10" x14ac:dyDescent="0.15">
      <c r="D25" s="202" t="s">
        <v>1036</v>
      </c>
      <c r="E25" s="201" t="str">
        <f>REPT(""&amp;CHAR(10)&amp;"",INT(LEN(③Ⅰ_就労に関する希望・ニーズ!G95)/75)+(LEN(③Ⅰ_就労に関する希望・ニーズ!G95)-LEN(SUBSTITUTE(③Ⅰ_就労に関する希望・ニーズ!G95,CHAR(10),""))))</f>
        <v/>
      </c>
      <c r="H25" s="220" t="s">
        <v>1196</v>
      </c>
      <c r="I25" s="220" t="str">
        <f>IF('DB（Ⅱ）'!B13=FALSE,"",_xlfn.IFNA(VLOOKUP('DB（Ⅱ）'!C13,work!$A$3:$B$6,2,FALSE),""))</f>
        <v/>
      </c>
      <c r="J25" s="220" t="str">
        <f>IF('DB（Ⅱ）'!B13=FALSE,"",IF('DB（Ⅱ）'!F13,"●",""))</f>
        <v/>
      </c>
    </row>
    <row r="26" spans="1:10" x14ac:dyDescent="0.15">
      <c r="D26" s="202" t="s">
        <v>1037</v>
      </c>
      <c r="E26" s="201" t="str">
        <f>REPT(""&amp;CHAR(10)&amp;"",INT(LEN(③Ⅰ_就労に関する希望・ニーズ!M113)/68)+(LEN(③Ⅰ_就労に関する希望・ニーズ!M113)-LEN(SUBSTITUTE(③Ⅰ_就労に関する希望・ニーズ!M113,CHAR(10),""))))</f>
        <v/>
      </c>
      <c r="H26" s="220" t="s">
        <v>712</v>
      </c>
      <c r="I26" s="220" t="str">
        <f>IF('DB（Ⅱ）'!B14=FALSE,"",_xlfn.IFNA(VLOOKUP('DB（Ⅱ）'!C14,work!$A$3:$B$6,2,FALSE),""))</f>
        <v/>
      </c>
      <c r="J26" s="220" t="str">
        <f>IF('DB（Ⅱ）'!B14=FALSE,"",IF('DB（Ⅱ）'!F14,"●",""))</f>
        <v/>
      </c>
    </row>
    <row r="27" spans="1:10" x14ac:dyDescent="0.15">
      <c r="D27" s="202">
        <v>10</v>
      </c>
      <c r="E27" s="201" t="str">
        <f>REPT(""&amp;CHAR(10)&amp;"",INT(LEN(③Ⅰ_就労に関する希望・ニーズ!M135)/68)+(LEN(③Ⅰ_就労に関する希望・ニーズ!M135)-LEN(SUBSTITUTE(③Ⅰ_就労に関する希望・ニーズ!M135,CHAR(10),""))))</f>
        <v/>
      </c>
      <c r="H27" s="220" t="s">
        <v>1197</v>
      </c>
      <c r="I27" s="220" t="str">
        <f>IF('DB（Ⅱ）'!B15=FALSE,"",_xlfn.IFNA(VLOOKUP('DB（Ⅱ）'!C15,work!$A$3:$B$6,2,FALSE),""))</f>
        <v/>
      </c>
      <c r="J27" s="220" t="str">
        <f>IF('DB（Ⅱ）'!B15=FALSE,"",IF('DB（Ⅱ）'!F15,"●",""))</f>
        <v/>
      </c>
    </row>
    <row r="28" spans="1:10" x14ac:dyDescent="0.15">
      <c r="D28" s="202">
        <v>12</v>
      </c>
      <c r="E28" s="201" t="str">
        <f>REPT(""&amp;CHAR(10)&amp;"",INT(LEN(③Ⅰ_就労に関する希望・ニーズ!G159)/75)+(LEN(③Ⅰ_就労に関する希望・ニーズ!G159)-LEN(SUBSTITUTE(③Ⅰ_就労に関する希望・ニーズ!G159,CHAR(10),""))))</f>
        <v/>
      </c>
      <c r="H28" s="220" t="s">
        <v>713</v>
      </c>
      <c r="I28" s="220" t="str">
        <f>IF('DB（Ⅱ）'!B16=FALSE,"",_xlfn.IFNA(VLOOKUP('DB（Ⅱ）'!C16,work!$A$3:$B$6,2,FALSE),""))</f>
        <v/>
      </c>
      <c r="J28" s="220" t="str">
        <f>IF('DB（Ⅱ）'!B16=FALSE,"",IF('DB（Ⅱ）'!F16,"●",""))</f>
        <v/>
      </c>
    </row>
    <row r="29" spans="1:10" x14ac:dyDescent="0.15">
      <c r="D29" s="202">
        <v>13</v>
      </c>
      <c r="E29" s="201" t="str">
        <f>REPT(""&amp;CHAR(10)&amp;"",INT(LEN(③Ⅰ_就労に関する希望・ニーズ!G169)/75)+(LEN(③Ⅰ_就労に関する希望・ニーズ!G169)-LEN(SUBSTITUTE(③Ⅰ_就労に関する希望・ニーズ!G169,CHAR(10),""))))</f>
        <v/>
      </c>
      <c r="H29" s="220" t="s">
        <v>1198</v>
      </c>
      <c r="I29" s="220" t="str">
        <f>IF('DB（Ⅱ）'!B17=FALSE,"",_xlfn.IFNA(VLOOKUP('DB（Ⅱ）'!C17,work!$A$3:$B$6,2,FALSE),""))</f>
        <v/>
      </c>
      <c r="J29" s="220" t="str">
        <f>IF('DB（Ⅱ）'!B17=FALSE,"",IF('DB（Ⅱ）'!F17,"●",""))</f>
        <v/>
      </c>
    </row>
    <row r="30" spans="1:10" x14ac:dyDescent="0.15">
      <c r="D30" s="202">
        <v>14</v>
      </c>
      <c r="E30" s="201" t="str">
        <f>REPT(""&amp;CHAR(10)&amp;"",INT(LEN(③Ⅰ_就労に関する希望・ニーズ!G175)/75)+(LEN(③Ⅰ_就労に関する希望・ニーズ!G175)-LEN(SUBSTITUTE(③Ⅰ_就労に関する希望・ニーズ!G175,CHAR(10),""))))</f>
        <v/>
      </c>
      <c r="H30" s="220" t="s">
        <v>714</v>
      </c>
      <c r="I30" s="220" t="str">
        <f>IF('DB（Ⅱ）'!B18=FALSE,"",_xlfn.IFNA(VLOOKUP('DB（Ⅱ）'!C18,work!$A$3:$B$6,2,FALSE),""))</f>
        <v/>
      </c>
      <c r="J30" s="220" t="str">
        <f>IF('DB（Ⅱ）'!B18=FALSE,"",IF('DB（Ⅱ）'!F18,"●",""))</f>
        <v/>
      </c>
    </row>
    <row r="31" spans="1:10" x14ac:dyDescent="0.15">
      <c r="D31" s="202">
        <v>15</v>
      </c>
      <c r="E31" s="201" t="str">
        <f>REPT(""&amp;CHAR(10)&amp;"",INT(LEN(③Ⅰ_就労に関する希望・ニーズ!G183)/75)+(LEN(③Ⅰ_就労に関する希望・ニーズ!G183)-LEN(SUBSTITUTE(③Ⅰ_就労に関する希望・ニーズ!G183,CHAR(10),""))))</f>
        <v/>
      </c>
      <c r="H31" s="220" t="s">
        <v>1199</v>
      </c>
      <c r="I31" s="220" t="str">
        <f>IF('DB（Ⅱ）'!B19=FALSE,"",_xlfn.IFNA(VLOOKUP('DB（Ⅱ）'!C19,work!$A$3:$B$6,2,FALSE),""))</f>
        <v/>
      </c>
      <c r="J31" s="220" t="str">
        <f>IF('DB（Ⅱ）'!B19=FALSE,"",IF('DB（Ⅱ）'!F19,"●",""))</f>
        <v/>
      </c>
    </row>
    <row r="32" spans="1:10" x14ac:dyDescent="0.15">
      <c r="D32" s="202">
        <v>16</v>
      </c>
      <c r="E32" s="201" t="str">
        <f>REPT(""&amp;CHAR(10)&amp;"",INT(LEN(③Ⅰ_就労に関する希望・ニーズ!G189)/75)+(LEN(③Ⅰ_就労に関する希望・ニーズ!G189)-LEN(SUBSTITUTE(③Ⅰ_就労に関する希望・ニーズ!G189,CHAR(10),""))))</f>
        <v/>
      </c>
      <c r="H32" s="220" t="s">
        <v>715</v>
      </c>
      <c r="I32" s="220" t="str">
        <f>IF('DB（Ⅱ）'!B20=FALSE,"",_xlfn.IFNA(VLOOKUP('DB（Ⅱ）'!C20,work!$A$3:$B$6,2,FALSE),""))</f>
        <v/>
      </c>
      <c r="J32" s="220" t="str">
        <f>IF('DB（Ⅱ）'!B20=FALSE,"",IF('DB（Ⅱ）'!F20,"●",""))</f>
        <v/>
      </c>
    </row>
    <row r="33" spans="4:10" x14ac:dyDescent="0.15">
      <c r="D33" s="202" t="s">
        <v>1038</v>
      </c>
      <c r="E33" s="201" t="str">
        <f>REPT(""&amp;CHAR(10)&amp;"",INT(LEN(③Ⅰ_就労に関する希望・ニーズ!M209)/28)+(LEN(③Ⅰ_就労に関する希望・ニーズ!M209)-LEN(SUBSTITUTE(③Ⅰ_就労に関する希望・ニーズ!M209,CHAR(10),""))))</f>
        <v/>
      </c>
      <c r="H33" s="220" t="s">
        <v>1200</v>
      </c>
      <c r="I33" s="220" t="str">
        <f>IF('DB（Ⅱ）'!B21=FALSE,"",_xlfn.IFNA(VLOOKUP('DB（Ⅱ）'!C21,work!$A$3:$B$6,2,FALSE),""))</f>
        <v/>
      </c>
      <c r="J33" s="220" t="str">
        <f>IF('DB（Ⅱ）'!B21=FALSE,"",IF('DB（Ⅱ）'!F21,"●",""))</f>
        <v/>
      </c>
    </row>
    <row r="34" spans="4:10" x14ac:dyDescent="0.15">
      <c r="D34" s="202" t="s">
        <v>1039</v>
      </c>
      <c r="E34" s="201" t="str">
        <f>REPT(""&amp;CHAR(10)&amp;"",INT(LEN(③Ⅰ_就労に関する希望・ニーズ!AQ211)/28)+(LEN(③Ⅰ_就労に関する希望・ニーズ!AQ211)-LEN(SUBSTITUTE(③Ⅰ_就労に関する希望・ニーズ!AQ211,CHAR(10),""))))</f>
        <v/>
      </c>
      <c r="H34" s="220" t="s">
        <v>716</v>
      </c>
      <c r="I34" s="220" t="str">
        <f>IF('DB（Ⅱ）'!B22=FALSE,"",_xlfn.IFNA(VLOOKUP('DB（Ⅱ）'!C22,work!$A$3:$B$6,2,FALSE),""))</f>
        <v/>
      </c>
      <c r="J34" s="220" t="str">
        <f>IF('DB（Ⅱ）'!B22=FALSE,"",IF('DB（Ⅱ）'!F22,"●",""))</f>
        <v/>
      </c>
    </row>
    <row r="35" spans="4:10" x14ac:dyDescent="0.15">
      <c r="D35" s="202" t="s">
        <v>735</v>
      </c>
      <c r="E35" s="201" t="str">
        <f>REPT(""&amp;CHAR(10)&amp;"",INT(LEN(③Ⅰ_就労に関する希望・ニーズ!G215)/75)+(LEN(③Ⅰ_就労に関する希望・ニーズ!G215)-LEN(SUBSTITUTE(③Ⅰ_就労に関する希望・ニーズ!G215,CHAR(10),""))))</f>
        <v/>
      </c>
      <c r="H35" s="220" t="s">
        <v>1201</v>
      </c>
      <c r="I35" s="220" t="str">
        <f>IF('DB（Ⅱ）'!B23=FALSE,"",_xlfn.IFNA(VLOOKUP('DB（Ⅱ）'!C23,work!$A$3:$B$6,2,FALSE),""))</f>
        <v/>
      </c>
      <c r="J35" s="220" t="str">
        <f>IF('DB（Ⅱ）'!B23=FALSE,"",IF('DB（Ⅱ）'!F23,"●",""))</f>
        <v/>
      </c>
    </row>
    <row r="36" spans="4:10" x14ac:dyDescent="0.15">
      <c r="D36" s="202">
        <v>19</v>
      </c>
      <c r="E36" s="201" t="str">
        <f>REPT(""&amp;CHAR(10)&amp;"",INT(LEN(③Ⅰ_就労に関する希望・ニーズ!G245)/75)+(LEN(③Ⅰ_就労に関する希望・ニーズ!G245)-LEN(SUBSTITUTE(③Ⅰ_就労に関する希望・ニーズ!G245,CHAR(10),""))))</f>
        <v/>
      </c>
      <c r="H36" s="220" t="s">
        <v>1202</v>
      </c>
      <c r="I36" s="220" t="str">
        <f>IF('DB（Ⅱ）'!B24=FALSE,"",_xlfn.IFNA(VLOOKUP('DB（Ⅱ）'!C24,work!$A$3:$B$6,2,FALSE),""))</f>
        <v/>
      </c>
      <c r="J36" s="220" t="str">
        <f>IF('DB（Ⅱ）'!B24=FALSE,"",IF('DB（Ⅱ）'!F24,"●",""))</f>
        <v/>
      </c>
    </row>
    <row r="37" spans="4:10" x14ac:dyDescent="0.15">
      <c r="D37" s="202">
        <v>21</v>
      </c>
      <c r="E37" s="201" t="str">
        <f>REPT(""&amp;CHAR(10)&amp;"",INT(LEN(③Ⅰ_就労に関する希望・ニーズ!M281)/14)+(LEN(③Ⅰ_就労に関する希望・ニーズ!M281)-LEN(SUBSTITUTE(③Ⅰ_就労に関する希望・ニーズ!M281,CHAR(10),""))))</f>
        <v/>
      </c>
      <c r="H37" s="220" t="s">
        <v>1203</v>
      </c>
      <c r="I37" s="220" t="str">
        <f>IF('DB（Ⅱ）'!B25=FALSE,"",_xlfn.IFNA(VLOOKUP('DB（Ⅱ）'!C25,work!$A$3:$B$6,2,FALSE),""))</f>
        <v/>
      </c>
      <c r="J37" s="220" t="str">
        <f>IF('DB（Ⅱ）'!B25=FALSE,"",IF('DB（Ⅱ）'!F25,"●",""))</f>
        <v/>
      </c>
    </row>
    <row r="38" spans="4:10" x14ac:dyDescent="0.15">
      <c r="D38" s="202">
        <v>22</v>
      </c>
      <c r="E38" s="201" t="str">
        <f>REPT(""&amp;CHAR(10)&amp;"",INT(LEN(③Ⅰ_就労に関する希望・ニーズ!M299)/68)+(LEN(③Ⅰ_就労に関する希望・ニーズ!M299)-LEN(SUBSTITUTE(③Ⅰ_就労に関する希望・ニーズ!M299,CHAR(10),""))))</f>
        <v/>
      </c>
      <c r="H38" s="220" t="s">
        <v>1204</v>
      </c>
      <c r="I38" s="220" t="str">
        <f>IF('DB（Ⅱ）'!B26=FALSE,"",_xlfn.IFNA(VLOOKUP('DB（Ⅱ）'!C26,work!$A$3:$B$6,2,FALSE),""))</f>
        <v/>
      </c>
      <c r="J38" s="220" t="str">
        <f>IF('DB（Ⅱ）'!B26=FALSE,"",IF('DB（Ⅱ）'!F26,"●",""))</f>
        <v/>
      </c>
    </row>
    <row r="39" spans="4:10" x14ac:dyDescent="0.15">
      <c r="D39" s="202">
        <v>23</v>
      </c>
      <c r="E39" s="201" t="str">
        <f>REPT(""&amp;CHAR(10)&amp;"",INT(LEN(③Ⅰ_就労に関する希望・ニーズ!G307)/75)+(LEN(③Ⅰ_就労に関する希望・ニーズ!G307)-LEN(SUBSTITUTE(③Ⅰ_就労に関する希望・ニーズ!G307,CHAR(10),""))))</f>
        <v/>
      </c>
      <c r="H39" s="220" t="s">
        <v>1205</v>
      </c>
      <c r="I39" s="220" t="str">
        <f>IF('DB（Ⅱ）'!B27=FALSE,"",_xlfn.IFNA(VLOOKUP('DB（Ⅱ）'!C27,work!$A$3:$B$6,2,FALSE),""))</f>
        <v/>
      </c>
      <c r="J39" s="220" t="str">
        <f>IF('DB（Ⅱ）'!B27=FALSE,"",IF('DB（Ⅱ）'!F27,"●",""))</f>
        <v/>
      </c>
    </row>
    <row r="40" spans="4:10" x14ac:dyDescent="0.15">
      <c r="D40" s="202" t="s">
        <v>1040</v>
      </c>
      <c r="E40" s="201" t="str">
        <f>REPT(""&amp;CHAR(10)&amp;"",INT(LEN(③Ⅰ_就労に関する希望・ニーズ!AI327)/40)+(LEN(③Ⅰ_就労に関する希望・ニーズ!AI327)-LEN(SUBSTITUTE(③Ⅰ_就労に関する希望・ニーズ!AI327,CHAR(10),""))))</f>
        <v/>
      </c>
      <c r="H40" s="220" t="s">
        <v>1206</v>
      </c>
      <c r="I40" s="220" t="str">
        <f>IF('DB（Ⅱ）'!B28=FALSE,"",_xlfn.IFNA(VLOOKUP('DB（Ⅱ）'!C28,work!$A$3:$B$6,2,FALSE),""))</f>
        <v/>
      </c>
      <c r="J40" s="220" t="str">
        <f>IF('DB（Ⅱ）'!B28=FALSE,"",IF('DB（Ⅱ）'!F28,"●",""))</f>
        <v/>
      </c>
    </row>
    <row r="41" spans="4:10" x14ac:dyDescent="0.15">
      <c r="D41" s="202" t="s">
        <v>1041</v>
      </c>
      <c r="E41" s="201" t="str">
        <f>REPT(""&amp;CHAR(10)&amp;"",INT(LEN(③Ⅰ_就労に関する希望・ニーズ!M329)/68)+(LEN(③Ⅰ_就労に関する希望・ニーズ!M329)-LEN(SUBSTITUTE(③Ⅰ_就労に関する希望・ニーズ!M329,CHAR(10),""))))</f>
        <v/>
      </c>
      <c r="H41" s="220" t="s">
        <v>1207</v>
      </c>
      <c r="I41" s="220" t="str">
        <f>IF('DB（Ⅱ）'!B29=FALSE,"",_xlfn.IFNA(VLOOKUP('DB（Ⅱ）'!C29,work!$A$3:$B$6,2,FALSE),""))</f>
        <v/>
      </c>
      <c r="J41" s="220" t="str">
        <f>IF('DB（Ⅱ）'!B29=FALSE,"",IF('DB（Ⅱ）'!F29,"●",""))</f>
        <v/>
      </c>
    </row>
    <row r="42" spans="4:10" x14ac:dyDescent="0.15">
      <c r="D42" s="202">
        <v>25</v>
      </c>
      <c r="E42" s="201" t="str">
        <f>REPT(""&amp;CHAR(10)&amp;"",INT(LEN(③Ⅰ_就労に関する希望・ニーズ!G339)/75)+(LEN(③Ⅰ_就労に関する希望・ニーズ!G339)-LEN(SUBSTITUTE(③Ⅰ_就労に関する希望・ニーズ!G339,CHAR(10),""))))</f>
        <v/>
      </c>
      <c r="H42" s="220" t="s">
        <v>1208</v>
      </c>
      <c r="I42" s="220" t="str">
        <f>IF('DB（Ⅱ）'!B30=FALSE,"",_xlfn.IFNA(VLOOKUP('DB（Ⅱ）'!C30,work!$A$3:$B$6,2,FALSE),""))</f>
        <v/>
      </c>
      <c r="J42" s="220" t="str">
        <f>IF('DB（Ⅱ）'!B30=FALSE,"",IF('DB（Ⅱ）'!F30,"●",""))</f>
        <v/>
      </c>
    </row>
    <row r="43" spans="4:10" x14ac:dyDescent="0.15">
      <c r="D43" s="202">
        <v>26</v>
      </c>
      <c r="E43" s="201" t="str">
        <f>REPT(""&amp;CHAR(10)&amp;"",INT(LEN(③Ⅰ_就労に関する希望・ニーズ!G345)/75)+(LEN(③Ⅰ_就労に関する希望・ニーズ!G345)-LEN(SUBSTITUTE(③Ⅰ_就労に関する希望・ニーズ!G345,CHAR(10),""))))</f>
        <v/>
      </c>
      <c r="H43" s="220" t="s">
        <v>1209</v>
      </c>
      <c r="I43" s="220" t="str">
        <f>IF('DB（Ⅱ）'!B31=FALSE,"",_xlfn.IFNA(VLOOKUP('DB（Ⅱ）'!C31,work!$A$3:$B$6,2,FALSE),""))</f>
        <v/>
      </c>
      <c r="J43" s="220" t="str">
        <f>IF('DB（Ⅱ）'!B31=FALSE,"",IF('DB（Ⅱ）'!F31,"●",""))</f>
        <v/>
      </c>
    </row>
    <row r="44" spans="4:10" x14ac:dyDescent="0.15">
      <c r="D44" s="202">
        <v>27</v>
      </c>
      <c r="E44" s="201" t="str">
        <f>REPT(""&amp;CHAR(10)&amp;"",INT(LEN(③Ⅰ_就労に関する希望・ニーズ!G355)/75)+(LEN(③Ⅰ_就労に関する希望・ニーズ!G355)-LEN(SUBSTITUTE(③Ⅰ_就労に関する希望・ニーズ!G355,CHAR(10),""))))</f>
        <v/>
      </c>
      <c r="H44" s="220" t="s">
        <v>717</v>
      </c>
      <c r="I44" s="220" t="str">
        <f>IF('DB（Ⅱ）'!B32=FALSE,"",_xlfn.IFNA(VLOOKUP('DB（Ⅱ）'!C32,work!$A$3:$B$6,2,FALSE),""))</f>
        <v/>
      </c>
      <c r="J44" s="220" t="str">
        <f>IF('DB（Ⅱ）'!B32=FALSE,"",IF('DB（Ⅱ）'!F32,"●",""))</f>
        <v/>
      </c>
    </row>
    <row r="45" spans="4:10" x14ac:dyDescent="0.15">
      <c r="D45" s="202">
        <v>28</v>
      </c>
      <c r="E45" s="201" t="str">
        <f>REPT(""&amp;CHAR(10)&amp;"",INT(LEN(③Ⅰ_就労に関する希望・ニーズ!L363)/70)+(LEN(③Ⅰ_就労に関する希望・ニーズ!L363)-LEN(SUBSTITUTE(③Ⅰ_就労に関する希望・ニーズ!L363,CHAR(10),""))))</f>
        <v/>
      </c>
      <c r="H45" s="220" t="s">
        <v>1210</v>
      </c>
      <c r="I45" s="220" t="str">
        <f>IF('DB（Ⅱ）'!B33=FALSE,"",_xlfn.IFNA(VLOOKUP('DB（Ⅱ）'!C33,work!$A$3:$B$6,2,FALSE),""))</f>
        <v/>
      </c>
      <c r="J45" s="220" t="str">
        <f>IF('DB（Ⅱ）'!B33=FALSE,"",IF('DB（Ⅱ）'!F33,"●",""))</f>
        <v/>
      </c>
    </row>
    <row r="46" spans="4:10" x14ac:dyDescent="0.15">
      <c r="D46" s="202">
        <v>29</v>
      </c>
      <c r="E46" s="201" t="str">
        <f>REPT(""&amp;CHAR(10)&amp;"",INT(LEN(③Ⅰ_就労に関する希望・ニーズ!L375)/70)+(LEN(③Ⅰ_就労に関する希望・ニーズ!L375)-LEN(SUBSTITUTE(③Ⅰ_就労に関する希望・ニーズ!L375,CHAR(10),""))))</f>
        <v/>
      </c>
      <c r="H46" s="220" t="s">
        <v>719</v>
      </c>
      <c r="I46" s="220" t="str">
        <f>IF('DB（Ⅱ）'!B34=FALSE,"",_xlfn.IFNA(VLOOKUP('DB（Ⅱ）'!C34,work!$A$3:$B$6,2,FALSE),""))</f>
        <v/>
      </c>
      <c r="J46" s="220" t="str">
        <f>IF('DB（Ⅱ）'!B34=FALSE,"",IF('DB（Ⅱ）'!F34,"●",""))</f>
        <v/>
      </c>
    </row>
    <row r="47" spans="4:10" x14ac:dyDescent="0.15">
      <c r="D47" s="202">
        <v>30</v>
      </c>
      <c r="E47" s="201" t="str">
        <f>REPT(""&amp;CHAR(10)&amp;"",INT(LEN(③Ⅰ_就労に関する希望・ニーズ!Y386)/53)+(LEN(③Ⅰ_就労に関する希望・ニーズ!Y386)-LEN(SUBSTITUTE(③Ⅰ_就労に関する希望・ニーズ!Y386,CHAR(10),""))))</f>
        <v/>
      </c>
      <c r="H47" s="220" t="s">
        <v>1211</v>
      </c>
      <c r="I47" s="220" t="str">
        <f>IF('DB（Ⅱ）'!B35=FALSE,"",_xlfn.IFNA(VLOOKUP('DB（Ⅱ）'!C35,work!$A$3:$B$6,2,FALSE),""))</f>
        <v/>
      </c>
      <c r="J47" s="220" t="str">
        <f>IF('DB（Ⅱ）'!B35=FALSE,"",IF('DB（Ⅱ）'!F35,"●",""))</f>
        <v/>
      </c>
    </row>
    <row r="48" spans="4:10" x14ac:dyDescent="0.15">
      <c r="D48" s="202">
        <v>31</v>
      </c>
      <c r="E48" s="201" t="str">
        <f>REPT(""&amp;CHAR(10)&amp;"",INT(LEN(③Ⅰ_就労に関する希望・ニーズ!L396)/70)+(LEN(③Ⅰ_就労に関する希望・ニーズ!L396)-LEN(SUBSTITUTE(③Ⅰ_就労に関する希望・ニーズ!L396,CHAR(10),""))))</f>
        <v/>
      </c>
      <c r="H48" s="220" t="s">
        <v>720</v>
      </c>
      <c r="I48" s="220" t="str">
        <f>IF('DB（Ⅱ）'!B36=FALSE,"",_xlfn.IFNA(VLOOKUP('DB（Ⅱ）'!C36,work!$A$3:$B$6,2,FALSE),""))</f>
        <v/>
      </c>
      <c r="J48" s="220" t="str">
        <f>IF('DB（Ⅱ）'!B36=FALSE,"",IF('DB（Ⅱ）'!F36,"●",""))</f>
        <v/>
      </c>
    </row>
    <row r="49" spans="4:10" x14ac:dyDescent="0.15">
      <c r="D49" s="202">
        <v>32</v>
      </c>
      <c r="E49" s="201" t="str">
        <f>REPT(""&amp;CHAR(10)&amp;"",INT(LEN(③Ⅰ_就労に関する希望・ニーズ!L402)/70)+(LEN(③Ⅰ_就労に関する希望・ニーズ!L402)-LEN(SUBSTITUTE(③Ⅰ_就労に関する希望・ニーズ!L402,CHAR(10),""))))</f>
        <v/>
      </c>
      <c r="H49" s="220" t="s">
        <v>1212</v>
      </c>
      <c r="I49" s="220" t="str">
        <f>IF('DB（Ⅱ）'!B37=FALSE,"",_xlfn.IFNA(VLOOKUP('DB（Ⅱ）'!C37,work!$A$3:$B$6,2,FALSE),""))</f>
        <v/>
      </c>
      <c r="J49" s="220" t="str">
        <f>IF('DB（Ⅱ）'!B37=FALSE,"",IF('DB（Ⅱ）'!F37,"●",""))</f>
        <v/>
      </c>
    </row>
    <row r="50" spans="4:10" x14ac:dyDescent="0.15">
      <c r="D50" s="202">
        <v>33</v>
      </c>
      <c r="E50" s="201" t="str">
        <f>REPT(""&amp;CHAR(10)&amp;"",INT(LEN(③Ⅰ_就労に関する希望・ニーズ!L412)/70)+(LEN(③Ⅰ_就労に関する希望・ニーズ!L412)-LEN(SUBSTITUTE(③Ⅰ_就労に関する希望・ニーズ!L412,CHAR(10),""))))</f>
        <v/>
      </c>
      <c r="H50" s="220" t="s">
        <v>1213</v>
      </c>
      <c r="I50" s="220" t="str">
        <f>IF('DB（Ⅱ）'!B38=FALSE,"",_xlfn.IFNA(VLOOKUP('DB（Ⅱ）'!C38,work!$A$3:$B$6,2,FALSE),""))</f>
        <v/>
      </c>
      <c r="J50" s="220" t="str">
        <f>IF('DB（Ⅱ）'!B38=FALSE,"",IF('DB（Ⅱ）'!F38,"●",""))</f>
        <v/>
      </c>
    </row>
    <row r="51" spans="4:10" x14ac:dyDescent="0.15">
      <c r="D51" s="202" t="s">
        <v>1042</v>
      </c>
      <c r="E51" s="201" t="str">
        <f>REPT(""&amp;CHAR(10)&amp;"",INT(LEN(③Ⅰ_就労に関する希望・ニーズ!B418)/82)+(LEN(③Ⅰ_就労に関する希望・ニーズ!B418)-LEN(SUBSTITUTE(③Ⅰ_就労に関する希望・ニーズ!B418,CHAR(10),""))))</f>
        <v/>
      </c>
      <c r="H51" s="220" t="s">
        <v>1214</v>
      </c>
      <c r="I51" s="220" t="str">
        <f>IF('DB（Ⅱ）'!B39=FALSE,"",_xlfn.IFNA(VLOOKUP('DB（Ⅱ）'!C39,work!$A$3:$B$6,2,FALSE),""))</f>
        <v/>
      </c>
      <c r="J51" s="220" t="str">
        <f>IF('DB（Ⅱ）'!B39=FALSE,"",IF('DB（Ⅱ）'!F39,"●",""))</f>
        <v/>
      </c>
    </row>
    <row r="52" spans="4:10" x14ac:dyDescent="0.15">
      <c r="D52" s="203" t="s">
        <v>1043</v>
      </c>
      <c r="E52" s="201"/>
      <c r="H52" s="220" t="s">
        <v>1215</v>
      </c>
      <c r="I52" s="220" t="str">
        <f>IF('DB（Ⅱ）'!B40=FALSE,"",_xlfn.IFNA(VLOOKUP('DB（Ⅱ）'!C40,work!$A$3:$B$6,2,FALSE),""))</f>
        <v/>
      </c>
      <c r="J52" s="220" t="str">
        <f>IF('DB（Ⅱ）'!B40=FALSE,"",IF('DB（Ⅱ）'!F40,"●",""))</f>
        <v/>
      </c>
    </row>
    <row r="53" spans="4:10" x14ac:dyDescent="0.15">
      <c r="D53" s="202" t="s">
        <v>1044</v>
      </c>
      <c r="E53" s="201" t="str">
        <f>REPT(""&amp;CHAR(10)&amp;"",INT(LEN('⑤Ⅱ_就労のための基本的事項（評価用）'!G29)/58)+(LEN('⑤Ⅱ_就労のための基本的事項（評価用）'!G29)-LEN(SUBSTITUTE('⑤Ⅱ_就労のための基本的事項（評価用）'!G29,CHAR(10),""))))</f>
        <v/>
      </c>
      <c r="H53" s="220" t="s">
        <v>1216</v>
      </c>
      <c r="I53" s="220" t="str">
        <f>IF('DB（Ⅱ）'!B41=FALSE,"",_xlfn.IFNA(VLOOKUP('DB（Ⅱ）'!C41,work!$A$3:$B$6,2,FALSE),""))</f>
        <v/>
      </c>
      <c r="J53" s="220" t="str">
        <f>IF('DB（Ⅱ）'!B41=FALSE,"",IF('DB（Ⅱ）'!F41,"●",""))</f>
        <v/>
      </c>
    </row>
    <row r="54" spans="4:10" x14ac:dyDescent="0.15">
      <c r="D54" s="202" t="s">
        <v>1045</v>
      </c>
      <c r="E54" s="201" t="str">
        <f>REPT(""&amp;CHAR(10)&amp;"",INT(LEN('⑤Ⅱ_就労のための基本的事項（評価用）'!G33)/58)+(LEN('⑤Ⅱ_就労のための基本的事項（評価用）'!G33)-LEN(SUBSTITUTE('⑤Ⅱ_就労のための基本的事項（評価用）'!G33,CHAR(10),""))))</f>
        <v/>
      </c>
      <c r="H54" s="220" t="s">
        <v>1217</v>
      </c>
      <c r="I54" s="220" t="str">
        <f>IF('DB（Ⅱ）'!B42=FALSE,"",_xlfn.IFNA(VLOOKUP('DB（Ⅱ）'!C42,work!$A$3:$B$6,2,FALSE),""))</f>
        <v/>
      </c>
      <c r="J54" s="220" t="str">
        <f>IF('DB（Ⅱ）'!B42=FALSE,"",IF('DB（Ⅱ）'!F42,"●",""))</f>
        <v/>
      </c>
    </row>
    <row r="55" spans="4:10" x14ac:dyDescent="0.15">
      <c r="D55" s="202" t="s">
        <v>1046</v>
      </c>
      <c r="E55" s="201" t="str">
        <f>REPT(""&amp;CHAR(10)&amp;"",INT(LEN('⑤Ⅱ_就労のための基本的事項（評価用）'!G37)/58)+(LEN('⑤Ⅱ_就労のための基本的事項（評価用）'!G37)-LEN(SUBSTITUTE('⑤Ⅱ_就労のための基本的事項（評価用）'!G37,CHAR(10),""))))</f>
        <v/>
      </c>
      <c r="H55" s="220" t="s">
        <v>1218</v>
      </c>
      <c r="I55" s="220" t="str">
        <f>IF('DB（Ⅱ）'!B43=FALSE,"",_xlfn.IFNA(VLOOKUP('DB（Ⅱ）'!C43,work!$A$3:$B$6,2,FALSE),""))</f>
        <v/>
      </c>
      <c r="J55" s="220" t="str">
        <f>IF('DB（Ⅱ）'!B43=FALSE,"",IF('DB（Ⅱ）'!F43,"●",""))</f>
        <v/>
      </c>
    </row>
    <row r="56" spans="4:10" x14ac:dyDescent="0.15">
      <c r="D56" s="202" t="s">
        <v>1047</v>
      </c>
      <c r="E56" s="201" t="str">
        <f>REPT(""&amp;CHAR(10)&amp;"",INT(LEN('⑤Ⅱ_就労のための基本的事項（評価用）'!G60)/58)+(LEN('⑤Ⅱ_就労のための基本的事項（評価用）'!G60)-LEN(SUBSTITUTE('⑤Ⅱ_就労のための基本的事項（評価用）'!G60,CHAR(10),""))))</f>
        <v/>
      </c>
      <c r="H56" s="220" t="s">
        <v>721</v>
      </c>
      <c r="I56" s="220" t="str">
        <f>IF('DB（Ⅱ）'!B44=FALSE,"",_xlfn.IFNA(VLOOKUP('DB（Ⅱ）'!C44,work!$A$3:$B$6,2,FALSE),""))</f>
        <v/>
      </c>
      <c r="J56" s="220" t="str">
        <f>IF('DB（Ⅱ）'!B44=FALSE,"",IF('DB（Ⅱ）'!F44,"●",""))</f>
        <v/>
      </c>
    </row>
    <row r="57" spans="4:10" x14ac:dyDescent="0.15">
      <c r="D57" s="202" t="s">
        <v>1048</v>
      </c>
      <c r="E57" s="201" t="str">
        <f>REPT(""&amp;CHAR(10)&amp;"",INT(LEN('⑤Ⅱ_就労のための基本的事項（評価用）'!G64)/58)+(LEN('⑤Ⅱ_就労のための基本的事項（評価用）'!G64)-LEN(SUBSTITUTE('⑤Ⅱ_就労のための基本的事項（評価用）'!G64,CHAR(10),""))))</f>
        <v/>
      </c>
      <c r="H57" s="220" t="s">
        <v>1219</v>
      </c>
      <c r="I57" s="220" t="str">
        <f>IF('DB（Ⅱ）'!B45=FALSE,"",_xlfn.IFNA(VLOOKUP('DB（Ⅱ）'!C45,work!$A$3:$B$6,2,FALSE),""))</f>
        <v/>
      </c>
      <c r="J57" s="220" t="str">
        <f>IF('DB（Ⅱ）'!B45=FALSE,"",IF('DB（Ⅱ）'!F45,"●",""))</f>
        <v/>
      </c>
    </row>
    <row r="58" spans="4:10" x14ac:dyDescent="0.15">
      <c r="D58" s="202" t="s">
        <v>1049</v>
      </c>
      <c r="E58" s="201" t="str">
        <f>REPT(""&amp;CHAR(10)&amp;"",INT(LEN('⑤Ⅱ_就労のための基本的事項（評価用）'!G68)/58)+(LEN('⑤Ⅱ_就労のための基本的事項（評価用）'!G68)-LEN(SUBSTITUTE('⑤Ⅱ_就労のための基本的事項（評価用）'!G68,CHAR(10),""))))</f>
        <v/>
      </c>
      <c r="H58" s="220" t="s">
        <v>723</v>
      </c>
      <c r="I58" s="220" t="str">
        <f>IF('DB（Ⅱ）'!B46=FALSE,"",_xlfn.IFNA(VLOOKUP('DB（Ⅱ）'!C46,work!$A$3:$B$6,2,FALSE),""))</f>
        <v/>
      </c>
      <c r="J58" s="220" t="str">
        <f>IF('DB（Ⅱ）'!B46=FALSE,"",IF('DB（Ⅱ）'!F46,"●",""))</f>
        <v/>
      </c>
    </row>
    <row r="59" spans="4:10" x14ac:dyDescent="0.15">
      <c r="D59" s="202" t="s">
        <v>1050</v>
      </c>
      <c r="E59" s="201" t="str">
        <f>REPT(""&amp;CHAR(10)&amp;"",INT(LEN('⑤Ⅱ_就労のための基本的事項（評価用）'!G91)/58)+(LEN('⑤Ⅱ_就労のための基本的事項（評価用）'!G91)-LEN(SUBSTITUTE('⑤Ⅱ_就労のための基本的事項（評価用）'!G91,CHAR(10),""))))</f>
        <v/>
      </c>
    </row>
    <row r="60" spans="4:10" x14ac:dyDescent="0.15">
      <c r="D60" s="202" t="s">
        <v>1051</v>
      </c>
      <c r="E60" s="201" t="str">
        <f>REPT(""&amp;CHAR(10)&amp;"",INT(LEN('⑤Ⅱ_就労のための基本的事項（評価用）'!G95)/58)+(LEN('⑤Ⅱ_就労のための基本的事項（評価用）'!G95)-LEN(SUBSTITUTE('⑤Ⅱ_就労のための基本的事項（評価用）'!G95,CHAR(10),""))))</f>
        <v/>
      </c>
    </row>
    <row r="61" spans="4:10" x14ac:dyDescent="0.15">
      <c r="D61" s="202" t="s">
        <v>1052</v>
      </c>
      <c r="E61" s="201" t="str">
        <f>REPT(""&amp;CHAR(10)&amp;"",INT(LEN('⑤Ⅱ_就労のための基本的事項（評価用）'!G99)/58)+(LEN('⑤Ⅱ_就労のための基本的事項（評価用）'!G99)-LEN(SUBSTITUTE('⑤Ⅱ_就労のための基本的事項（評価用）'!G99,CHAR(10),""))))</f>
        <v/>
      </c>
    </row>
    <row r="62" spans="4:10" x14ac:dyDescent="0.15">
      <c r="D62" s="202" t="s">
        <v>1053</v>
      </c>
      <c r="E62" s="201" t="str">
        <f>REPT(""&amp;CHAR(10)&amp;"",INT(LEN('⑤Ⅱ_就労のための基本的事項（評価用）'!G124)/58)+(LEN('⑤Ⅱ_就労のための基本的事項（評価用）'!G124)-LEN(SUBSTITUTE('⑤Ⅱ_就労のための基本的事項（評価用）'!G124,CHAR(10),""))))</f>
        <v/>
      </c>
    </row>
    <row r="63" spans="4:10" x14ac:dyDescent="0.15">
      <c r="D63" s="202" t="s">
        <v>1054</v>
      </c>
      <c r="E63" s="201" t="str">
        <f>REPT(""&amp;CHAR(10)&amp;"",INT(LEN('⑤Ⅱ_就労のための基本的事項（評価用）'!G128)/58)+(LEN('⑤Ⅱ_就労のための基本的事項（評価用）'!G128)-LEN(SUBSTITUTE('⑤Ⅱ_就労のための基本的事項（評価用）'!G128,CHAR(10),""))))</f>
        <v/>
      </c>
    </row>
    <row r="64" spans="4:10" x14ac:dyDescent="0.15">
      <c r="D64" s="202" t="s">
        <v>1055</v>
      </c>
      <c r="E64" s="201" t="str">
        <f>REPT(""&amp;CHAR(10)&amp;"",INT(LEN('⑤Ⅱ_就労のための基本的事項（評価用）'!G132)/58)+(LEN('⑤Ⅱ_就労のための基本的事項（評価用）'!G132)-LEN(SUBSTITUTE('⑤Ⅱ_就労のための基本的事項（評価用）'!G132,CHAR(10),""))))</f>
        <v/>
      </c>
    </row>
    <row r="65" spans="4:5" x14ac:dyDescent="0.15">
      <c r="D65" s="202" t="s">
        <v>1056</v>
      </c>
      <c r="E65" s="201" t="str">
        <f>REPT(""&amp;CHAR(10)&amp;"",INT(LEN('⑤Ⅱ_就労のための基本的事項（評価用）'!G155)/58)+(LEN('⑤Ⅱ_就労のための基本的事項（評価用）'!G155)-LEN(SUBSTITUTE('⑤Ⅱ_就労のための基本的事項（評価用）'!G155,CHAR(10),""))))</f>
        <v/>
      </c>
    </row>
    <row r="66" spans="4:5" x14ac:dyDescent="0.15">
      <c r="D66" s="202" t="s">
        <v>1057</v>
      </c>
      <c r="E66" s="201" t="str">
        <f>REPT(""&amp;CHAR(10)&amp;"",INT(LEN('⑤Ⅱ_就労のための基本的事項（評価用）'!G159)/58)+(LEN('⑤Ⅱ_就労のための基本的事項（評価用）'!G159)-LEN(SUBSTITUTE('⑤Ⅱ_就労のための基本的事項（評価用）'!G159,CHAR(10),""))))</f>
        <v/>
      </c>
    </row>
    <row r="67" spans="4:5" x14ac:dyDescent="0.15">
      <c r="D67" s="202" t="s">
        <v>1058</v>
      </c>
      <c r="E67" s="201" t="str">
        <f>REPT(""&amp;CHAR(10)&amp;"",INT(LEN('⑤Ⅱ_就労のための基本的事項（評価用）'!G163)/58)+(LEN('⑤Ⅱ_就労のための基本的事項（評価用）'!G163)-LEN(SUBSTITUTE('⑤Ⅱ_就労のための基本的事項（評価用）'!G163,CHAR(10),""))))</f>
        <v/>
      </c>
    </row>
    <row r="68" spans="4:5" x14ac:dyDescent="0.15">
      <c r="D68" s="202" t="s">
        <v>1059</v>
      </c>
      <c r="E68" s="201" t="str">
        <f>REPT(""&amp;CHAR(10)&amp;"",INT(LEN('⑤Ⅱ_就労のための基本的事項（評価用）'!G186)/58)+(LEN('⑤Ⅱ_就労のための基本的事項（評価用）'!G186)-LEN(SUBSTITUTE('⑤Ⅱ_就労のための基本的事項（評価用）'!G186,CHAR(10),""))))</f>
        <v/>
      </c>
    </row>
    <row r="69" spans="4:5" x14ac:dyDescent="0.15">
      <c r="D69" s="202" t="s">
        <v>1060</v>
      </c>
      <c r="E69" s="201" t="str">
        <f>REPT(""&amp;CHAR(10)&amp;"",INT(LEN('⑤Ⅱ_就労のための基本的事項（評価用）'!G190)/58)+(LEN('⑤Ⅱ_就労のための基本的事項（評価用）'!G190)-LEN(SUBSTITUTE('⑤Ⅱ_就労のための基本的事項（評価用）'!G190,CHAR(10),""))))</f>
        <v/>
      </c>
    </row>
    <row r="70" spans="4:5" x14ac:dyDescent="0.15">
      <c r="D70" s="202" t="s">
        <v>1061</v>
      </c>
      <c r="E70" s="201" t="str">
        <f>REPT(""&amp;CHAR(10)&amp;"",INT(LEN('⑤Ⅱ_就労のための基本的事項（評価用）'!G194)/58)+(LEN('⑤Ⅱ_就労のための基本的事項（評価用）'!G194)-LEN(SUBSTITUTE('⑤Ⅱ_就労のための基本的事項（評価用）'!G194,CHAR(10),""))))</f>
        <v/>
      </c>
    </row>
    <row r="71" spans="4:5" x14ac:dyDescent="0.15">
      <c r="D71" s="202" t="s">
        <v>1062</v>
      </c>
      <c r="E71" s="201" t="str">
        <f>REPT(""&amp;CHAR(10)&amp;"",INT(LEN('⑤Ⅱ_就労のための基本的事項（評価用）'!G217)/58)+(LEN('⑤Ⅱ_就労のための基本的事項（評価用）'!G217)-LEN(SUBSTITUTE('⑤Ⅱ_就労のための基本的事項（評価用）'!G217,CHAR(10),""))))</f>
        <v/>
      </c>
    </row>
    <row r="72" spans="4:5" x14ac:dyDescent="0.15">
      <c r="D72" s="202" t="s">
        <v>1063</v>
      </c>
      <c r="E72" s="201" t="str">
        <f>REPT(""&amp;CHAR(10)&amp;"",INT(LEN('⑤Ⅱ_就労のための基本的事項（評価用）'!G221)/58)+(LEN('⑤Ⅱ_就労のための基本的事項（評価用）'!G221)-LEN(SUBSTITUTE('⑤Ⅱ_就労のための基本的事項（評価用）'!G221,CHAR(10),""))))</f>
        <v/>
      </c>
    </row>
    <row r="73" spans="4:5" x14ac:dyDescent="0.15">
      <c r="D73" s="202" t="s">
        <v>1064</v>
      </c>
      <c r="E73" s="201" t="str">
        <f>REPT(""&amp;CHAR(10)&amp;"",INT(LEN('⑤Ⅱ_就労のための基本的事項（評価用）'!G225)/58)+(LEN('⑤Ⅱ_就労のための基本的事項（評価用）'!G225)-LEN(SUBSTITUTE('⑤Ⅱ_就労のための基本的事項（評価用）'!G225,CHAR(10),""))))</f>
        <v/>
      </c>
    </row>
    <row r="74" spans="4:5" x14ac:dyDescent="0.15">
      <c r="D74" s="202" t="s">
        <v>1065</v>
      </c>
      <c r="E74" s="201" t="str">
        <f>REPT(""&amp;CHAR(10)&amp;"",INT(LEN('⑤Ⅱ_就労のための基本的事項（評価用）'!G248)/58)+(LEN('⑤Ⅱ_就労のための基本的事項（評価用）'!G248)-LEN(SUBSTITUTE('⑤Ⅱ_就労のための基本的事項（評価用）'!G248,CHAR(10),""))))</f>
        <v/>
      </c>
    </row>
    <row r="75" spans="4:5" x14ac:dyDescent="0.15">
      <c r="D75" s="202" t="s">
        <v>1066</v>
      </c>
      <c r="E75" s="201" t="str">
        <f>REPT(""&amp;CHAR(10)&amp;"",INT(LEN('⑤Ⅱ_就労のための基本的事項（評価用）'!G252)/58)+(LEN('⑤Ⅱ_就労のための基本的事項（評価用）'!G252)-LEN(SUBSTITUTE('⑤Ⅱ_就労のための基本的事項（評価用）'!G252,CHAR(10),""))))</f>
        <v/>
      </c>
    </row>
    <row r="76" spans="4:5" x14ac:dyDescent="0.15">
      <c r="D76" s="202" t="s">
        <v>1067</v>
      </c>
      <c r="E76" s="201" t="str">
        <f>REPT(""&amp;CHAR(10)&amp;"",INT(LEN('⑤Ⅱ_就労のための基本的事項（評価用）'!G256)/58)+(LEN('⑤Ⅱ_就労のための基本的事項（評価用）'!G256)-LEN(SUBSTITUTE('⑤Ⅱ_就労のための基本的事項（評価用）'!G256,CHAR(10),""))))</f>
        <v/>
      </c>
    </row>
    <row r="77" spans="4:5" x14ac:dyDescent="0.15">
      <c r="D77" s="202" t="s">
        <v>1068</v>
      </c>
      <c r="E77" s="201" t="str">
        <f>REPT(""&amp;CHAR(10)&amp;"",INT(LEN('⑤Ⅱ_就労のための基本的事項（評価用）'!G279)/58)+(LEN('⑤Ⅱ_就労のための基本的事項（評価用）'!G279)-LEN(SUBSTITUTE('⑤Ⅱ_就労のための基本的事項（評価用）'!G279,CHAR(10),""))))</f>
        <v/>
      </c>
    </row>
    <row r="78" spans="4:5" x14ac:dyDescent="0.15">
      <c r="D78" s="202" t="s">
        <v>1069</v>
      </c>
      <c r="E78" s="201" t="str">
        <f>REPT(""&amp;CHAR(10)&amp;"",INT(LEN('⑤Ⅱ_就労のための基本的事項（評価用）'!G283)/58)+(LEN('⑤Ⅱ_就労のための基本的事項（評価用）'!G283)-LEN(SUBSTITUTE('⑤Ⅱ_就労のための基本的事項（評価用）'!G283,CHAR(10),""))))</f>
        <v/>
      </c>
    </row>
    <row r="79" spans="4:5" x14ac:dyDescent="0.15">
      <c r="D79" s="202" t="s">
        <v>1070</v>
      </c>
      <c r="E79" s="201" t="str">
        <f>REPT(""&amp;CHAR(10)&amp;"",INT(LEN('⑤Ⅱ_就労のための基本的事項（評価用）'!G287)/58)+(LEN('⑤Ⅱ_就労のための基本的事項（評価用）'!G287)-LEN(SUBSTITUTE('⑤Ⅱ_就労のための基本的事項（評価用）'!G287,CHAR(10),""))))</f>
        <v/>
      </c>
    </row>
    <row r="80" spans="4:5" x14ac:dyDescent="0.15">
      <c r="D80" s="202" t="s">
        <v>1071</v>
      </c>
      <c r="E80" s="201" t="str">
        <f>REPT(""&amp;CHAR(10)&amp;"",INT(LEN('⑤Ⅱ_就労のための基本的事項（評価用）'!G310)/58)+(LEN('⑤Ⅱ_就労のための基本的事項（評価用）'!G310)-LEN(SUBSTITUTE('⑤Ⅱ_就労のための基本的事項（評価用）'!G310,CHAR(10),""))))</f>
        <v/>
      </c>
    </row>
    <row r="81" spans="4:5" x14ac:dyDescent="0.15">
      <c r="D81" s="202" t="s">
        <v>1072</v>
      </c>
      <c r="E81" s="201" t="str">
        <f>REPT(""&amp;CHAR(10)&amp;"",INT(LEN('⑤Ⅱ_就労のための基本的事項（評価用）'!G314)/58)+(LEN('⑤Ⅱ_就労のための基本的事項（評価用）'!G314)-LEN(SUBSTITUTE('⑤Ⅱ_就労のための基本的事項（評価用）'!G314,CHAR(10),""))))</f>
        <v/>
      </c>
    </row>
    <row r="82" spans="4:5" x14ac:dyDescent="0.15">
      <c r="D82" s="202" t="s">
        <v>1073</v>
      </c>
      <c r="E82" s="201" t="str">
        <f>REPT(""&amp;CHAR(10)&amp;"",INT(LEN('⑤Ⅱ_就労のための基本的事項（評価用）'!G318)/58)+(LEN('⑤Ⅱ_就労のための基本的事項（評価用）'!G318)-LEN(SUBSTITUTE('⑤Ⅱ_就労のための基本的事項（評価用）'!G318,CHAR(10),""))))</f>
        <v/>
      </c>
    </row>
    <row r="83" spans="4:5" x14ac:dyDescent="0.15">
      <c r="D83" s="202" t="s">
        <v>1074</v>
      </c>
      <c r="E83" s="201" t="str">
        <f>REPT(""&amp;CHAR(10)&amp;"",INT(LEN('⑤Ⅱ_就労のための基本的事項（評価用）'!G341)/58)+(LEN('⑤Ⅱ_就労のための基本的事項（評価用）'!G341)-LEN(SUBSTITUTE('⑤Ⅱ_就労のための基本的事項（評価用）'!G341,CHAR(10),""))))</f>
        <v/>
      </c>
    </row>
    <row r="84" spans="4:5" x14ac:dyDescent="0.15">
      <c r="D84" s="202" t="s">
        <v>1075</v>
      </c>
      <c r="E84" s="201" t="str">
        <f>REPT(""&amp;CHAR(10)&amp;"",INT(LEN('⑤Ⅱ_就労のための基本的事項（評価用）'!G345)/58)+(LEN('⑤Ⅱ_就労のための基本的事項（評価用）'!G345)-LEN(SUBSTITUTE('⑤Ⅱ_就労のための基本的事項（評価用）'!G345,CHAR(10),""))))</f>
        <v/>
      </c>
    </row>
    <row r="85" spans="4:5" x14ac:dyDescent="0.15">
      <c r="D85" s="202" t="s">
        <v>1076</v>
      </c>
      <c r="E85" s="201" t="str">
        <f>REPT(""&amp;CHAR(10)&amp;"",INT(LEN('⑤Ⅱ_就労のための基本的事項（評価用）'!G349)/58)+(LEN('⑤Ⅱ_就労のための基本的事項（評価用）'!G349)-LEN(SUBSTITUTE('⑤Ⅱ_就労のための基本的事項（評価用）'!G349,CHAR(10),""))))</f>
        <v/>
      </c>
    </row>
    <row r="86" spans="4:5" x14ac:dyDescent="0.15">
      <c r="D86" s="202" t="s">
        <v>1077</v>
      </c>
      <c r="E86" s="201" t="str">
        <f>REPT(""&amp;CHAR(10)&amp;"",INT(LEN('⑤Ⅱ_就労のための基本的事項（評価用）'!G372)/58)+(LEN('⑤Ⅱ_就労のための基本的事項（評価用）'!G372)-LEN(SUBSTITUTE('⑤Ⅱ_就労のための基本的事項（評価用）'!G372,CHAR(10),""))))</f>
        <v/>
      </c>
    </row>
    <row r="87" spans="4:5" x14ac:dyDescent="0.15">
      <c r="D87" s="202" t="s">
        <v>1078</v>
      </c>
      <c r="E87" s="201" t="str">
        <f>REPT(""&amp;CHAR(10)&amp;"",INT(LEN('⑤Ⅱ_就労のための基本的事項（評価用）'!G376)/58)+(LEN('⑤Ⅱ_就労のための基本的事項（評価用）'!G376)-LEN(SUBSTITUTE('⑤Ⅱ_就労のための基本的事項（評価用）'!G376,CHAR(10),""))))</f>
        <v/>
      </c>
    </row>
    <row r="88" spans="4:5" x14ac:dyDescent="0.15">
      <c r="D88" s="202" t="s">
        <v>1079</v>
      </c>
      <c r="E88" s="201" t="str">
        <f>REPT(""&amp;CHAR(10)&amp;"",INT(LEN('⑤Ⅱ_就労のための基本的事項（評価用）'!G380)/58)+(LEN('⑤Ⅱ_就労のための基本的事項（評価用）'!G380)-LEN(SUBSTITUTE('⑤Ⅱ_就労のための基本的事項（評価用）'!G380,CHAR(10),""))))</f>
        <v/>
      </c>
    </row>
    <row r="89" spans="4:5" x14ac:dyDescent="0.15">
      <c r="D89" s="202" t="s">
        <v>1080</v>
      </c>
      <c r="E89" s="201" t="str">
        <f>REPT(""&amp;CHAR(10)&amp;"",INT(LEN('⑤Ⅱ_就労のための基本的事項（評価用）'!G403)/58)+(LEN('⑤Ⅱ_就労のための基本的事項（評価用）'!G403)-LEN(SUBSTITUTE('⑤Ⅱ_就労のための基本的事項（評価用）'!G403,CHAR(10),""))))</f>
        <v/>
      </c>
    </row>
    <row r="90" spans="4:5" x14ac:dyDescent="0.15">
      <c r="D90" s="202" t="s">
        <v>1081</v>
      </c>
      <c r="E90" s="201" t="str">
        <f>REPT(""&amp;CHAR(10)&amp;"",INT(LEN('⑤Ⅱ_就労のための基本的事項（評価用）'!G407)/58)+(LEN('⑤Ⅱ_就労のための基本的事項（評価用）'!G407)-LEN(SUBSTITUTE('⑤Ⅱ_就労のための基本的事項（評価用）'!G407,CHAR(10),""))))</f>
        <v/>
      </c>
    </row>
    <row r="91" spans="4:5" x14ac:dyDescent="0.15">
      <c r="D91" s="202" t="s">
        <v>1082</v>
      </c>
      <c r="E91" s="201" t="str">
        <f>REPT(""&amp;CHAR(10)&amp;"",INT(LEN('⑤Ⅱ_就労のための基本的事項（評価用）'!G411)/58)+(LEN('⑤Ⅱ_就労のための基本的事項（評価用）'!G411)-LEN(SUBSTITUTE('⑤Ⅱ_就労のための基本的事項（評価用）'!G411,CHAR(10),""))))</f>
        <v/>
      </c>
    </row>
    <row r="92" spans="4:5" x14ac:dyDescent="0.15">
      <c r="D92" s="202" t="s">
        <v>1083</v>
      </c>
      <c r="E92" s="201" t="str">
        <f>REPT(""&amp;CHAR(10)&amp;"",INT(LEN('⑤Ⅱ_就労のための基本的事項（評価用）'!G434)/58)+(LEN('⑤Ⅱ_就労のための基本的事項（評価用）'!G434)-LEN(SUBSTITUTE('⑤Ⅱ_就労のための基本的事項（評価用）'!G434,CHAR(10),""))))</f>
        <v/>
      </c>
    </row>
    <row r="93" spans="4:5" x14ac:dyDescent="0.15">
      <c r="D93" s="202" t="s">
        <v>1084</v>
      </c>
      <c r="E93" s="201" t="str">
        <f>REPT(""&amp;CHAR(10)&amp;"",INT(LEN('⑤Ⅱ_就労のための基本的事項（評価用）'!G438)/58)+(LEN('⑤Ⅱ_就労のための基本的事項（評価用）'!G438)-LEN(SUBSTITUTE('⑤Ⅱ_就労のための基本的事項（評価用）'!G438,CHAR(10),""))))</f>
        <v/>
      </c>
    </row>
    <row r="94" spans="4:5" x14ac:dyDescent="0.15">
      <c r="D94" s="202" t="s">
        <v>1085</v>
      </c>
      <c r="E94" s="201" t="str">
        <f>REPT(""&amp;CHAR(10)&amp;"",INT(LEN('⑤Ⅱ_就労のための基本的事項（評価用）'!G442)/58)+(LEN('⑤Ⅱ_就労のための基本的事項（評価用）'!G442)-LEN(SUBSTITUTE('⑤Ⅱ_就労のための基本的事項（評価用）'!G442,CHAR(10),""))))</f>
        <v/>
      </c>
    </row>
    <row r="95" spans="4:5" x14ac:dyDescent="0.15">
      <c r="D95" s="202" t="s">
        <v>1086</v>
      </c>
      <c r="E95" s="201" t="str">
        <f>REPT(""&amp;CHAR(10)&amp;"",INT(LEN('⑤Ⅱ_就労のための基本的事項（評価用）'!G465)/58)+(LEN('⑤Ⅱ_就労のための基本的事項（評価用）'!G465)-LEN(SUBSTITUTE('⑤Ⅱ_就労のための基本的事項（評価用）'!G465,CHAR(10),""))))</f>
        <v/>
      </c>
    </row>
    <row r="96" spans="4:5" x14ac:dyDescent="0.15">
      <c r="D96" s="202" t="s">
        <v>1087</v>
      </c>
      <c r="E96" s="201" t="str">
        <f>REPT(""&amp;CHAR(10)&amp;"",INT(LEN('⑤Ⅱ_就労のための基本的事項（評価用）'!G469)/58)+(LEN('⑤Ⅱ_就労のための基本的事項（評価用）'!G469)-LEN(SUBSTITUTE('⑤Ⅱ_就労のための基本的事項（評価用）'!G469,CHAR(10),""))))</f>
        <v/>
      </c>
    </row>
    <row r="97" spans="4:5" x14ac:dyDescent="0.15">
      <c r="D97" s="202" t="s">
        <v>1088</v>
      </c>
      <c r="E97" s="201" t="str">
        <f>REPT(""&amp;CHAR(10)&amp;"",INT(LEN('⑤Ⅱ_就労のための基本的事項（評価用）'!G473)/58)+(LEN('⑤Ⅱ_就労のための基本的事項（評価用）'!G473)-LEN(SUBSTITUTE('⑤Ⅱ_就労のための基本的事項（評価用）'!G473,CHAR(10),""))))</f>
        <v/>
      </c>
    </row>
    <row r="98" spans="4:5" x14ac:dyDescent="0.15">
      <c r="D98" s="202" t="s">
        <v>1089</v>
      </c>
      <c r="E98" s="201" t="str">
        <f>REPT(""&amp;CHAR(10)&amp;"",INT(LEN('⑤Ⅱ_就労のための基本的事項（評価用）'!G496)/58)+(LEN('⑤Ⅱ_就労のための基本的事項（評価用）'!G496)-LEN(SUBSTITUTE('⑤Ⅱ_就労のための基本的事項（評価用）'!G496,CHAR(10),""))))</f>
        <v/>
      </c>
    </row>
    <row r="99" spans="4:5" x14ac:dyDescent="0.15">
      <c r="D99" s="202" t="s">
        <v>1090</v>
      </c>
      <c r="E99" s="201" t="str">
        <f>REPT(""&amp;CHAR(10)&amp;"",INT(LEN('⑤Ⅱ_就労のための基本的事項（評価用）'!G500)/58)+(LEN('⑤Ⅱ_就労のための基本的事項（評価用）'!G500)-LEN(SUBSTITUTE('⑤Ⅱ_就労のための基本的事項（評価用）'!G500,CHAR(10),""))))</f>
        <v/>
      </c>
    </row>
    <row r="100" spans="4:5" x14ac:dyDescent="0.15">
      <c r="D100" s="202" t="s">
        <v>1091</v>
      </c>
      <c r="E100" s="201" t="str">
        <f>REPT(""&amp;CHAR(10)&amp;"",INT(LEN('⑤Ⅱ_就労のための基本的事項（評価用）'!G504)/58)+(LEN('⑤Ⅱ_就労のための基本的事項（評価用）'!G504)-LEN(SUBSTITUTE('⑤Ⅱ_就労のための基本的事項（評価用）'!G504,CHAR(10),""))))</f>
        <v/>
      </c>
    </row>
    <row r="101" spans="4:5" x14ac:dyDescent="0.15">
      <c r="D101" s="202" t="s">
        <v>1092</v>
      </c>
      <c r="E101" s="201" t="str">
        <f>REPT(""&amp;CHAR(10)&amp;"",INT(LEN('⑤Ⅱ_就労のための基本的事項（評価用）'!G527)/58)+(LEN('⑤Ⅱ_就労のための基本的事項（評価用）'!G527)-LEN(SUBSTITUTE('⑤Ⅱ_就労のための基本的事項（評価用）'!G527,CHAR(10),""))))</f>
        <v/>
      </c>
    </row>
    <row r="102" spans="4:5" x14ac:dyDescent="0.15">
      <c r="D102" s="202" t="s">
        <v>1093</v>
      </c>
      <c r="E102" s="201" t="str">
        <f>REPT(""&amp;CHAR(10)&amp;"",INT(LEN('⑤Ⅱ_就労のための基本的事項（評価用）'!G531)/58)+(LEN('⑤Ⅱ_就労のための基本的事項（評価用）'!G531)-LEN(SUBSTITUTE('⑤Ⅱ_就労のための基本的事項（評価用）'!G531,CHAR(10),""))))</f>
        <v/>
      </c>
    </row>
    <row r="103" spans="4:5" x14ac:dyDescent="0.15">
      <c r="D103" s="202" t="s">
        <v>1094</v>
      </c>
      <c r="E103" s="201" t="str">
        <f>REPT(""&amp;CHAR(10)&amp;"",INT(LEN('⑤Ⅱ_就労のための基本的事項（評価用）'!G535)/58)+(LEN('⑤Ⅱ_就労のための基本的事項（評価用）'!G535)-LEN(SUBSTITUTE('⑤Ⅱ_就労のための基本的事項（評価用）'!G535,CHAR(10),""))))</f>
        <v/>
      </c>
    </row>
    <row r="104" spans="4:5" x14ac:dyDescent="0.15">
      <c r="D104" s="202" t="s">
        <v>1095</v>
      </c>
      <c r="E104" s="201" t="str">
        <f>REPT(""&amp;CHAR(10)&amp;"",INT(LEN('⑤Ⅱ_就労のための基本的事項（評価用）'!G558)/58)+(LEN('⑤Ⅱ_就労のための基本的事項（評価用）'!G558)-LEN(SUBSTITUTE('⑤Ⅱ_就労のための基本的事項（評価用）'!G558,CHAR(10),""))))</f>
        <v/>
      </c>
    </row>
    <row r="105" spans="4:5" x14ac:dyDescent="0.15">
      <c r="D105" s="202" t="s">
        <v>1096</v>
      </c>
      <c r="E105" s="201" t="str">
        <f>REPT(""&amp;CHAR(10)&amp;"",INT(LEN('⑤Ⅱ_就労のための基本的事項（評価用）'!G562)/58)+(LEN('⑤Ⅱ_就労のための基本的事項（評価用）'!G562)-LEN(SUBSTITUTE('⑤Ⅱ_就労のための基本的事項（評価用）'!G562,CHAR(10),""))))</f>
        <v/>
      </c>
    </row>
    <row r="106" spans="4:5" x14ac:dyDescent="0.15">
      <c r="D106" s="202" t="s">
        <v>1097</v>
      </c>
      <c r="E106" s="201" t="str">
        <f>REPT(""&amp;CHAR(10)&amp;"",INT(LEN('⑤Ⅱ_就労のための基本的事項（評価用）'!G566)/58)+(LEN('⑤Ⅱ_就労のための基本的事項（評価用）'!G566)-LEN(SUBSTITUTE('⑤Ⅱ_就労のための基本的事項（評価用）'!G566,CHAR(10),""))))</f>
        <v/>
      </c>
    </row>
    <row r="107" spans="4:5" x14ac:dyDescent="0.15">
      <c r="D107" s="202" t="s">
        <v>1098</v>
      </c>
      <c r="E107" s="201" t="str">
        <f>REPT(""&amp;CHAR(10)&amp;"",INT(LEN('⑤Ⅱ_就労のための基本的事項（評価用）'!G589)/58)+(LEN('⑤Ⅱ_就労のための基本的事項（評価用）'!G589)-LEN(SUBSTITUTE('⑤Ⅱ_就労のための基本的事項（評価用）'!G589,CHAR(10),""))))</f>
        <v/>
      </c>
    </row>
    <row r="108" spans="4:5" x14ac:dyDescent="0.15">
      <c r="D108" s="202" t="s">
        <v>1099</v>
      </c>
      <c r="E108" s="201" t="str">
        <f>REPT(""&amp;CHAR(10)&amp;"",INT(LEN('⑤Ⅱ_就労のための基本的事項（評価用）'!G593)/58)+(LEN('⑤Ⅱ_就労のための基本的事項（評価用）'!G593)-LEN(SUBSTITUTE('⑤Ⅱ_就労のための基本的事項（評価用）'!G593,CHAR(10),""))))</f>
        <v/>
      </c>
    </row>
    <row r="109" spans="4:5" x14ac:dyDescent="0.15">
      <c r="D109" s="202" t="s">
        <v>1100</v>
      </c>
      <c r="E109" s="201" t="str">
        <f>REPT(""&amp;CHAR(10)&amp;"",INT(LEN('⑤Ⅱ_就労のための基本的事項（評価用）'!G597)/58)+(LEN('⑤Ⅱ_就労のための基本的事項（評価用）'!G597)-LEN(SUBSTITUTE('⑤Ⅱ_就労のための基本的事項（評価用）'!G597,CHAR(10),""))))</f>
        <v/>
      </c>
    </row>
    <row r="110" spans="4:5" x14ac:dyDescent="0.15">
      <c r="D110" s="202" t="s">
        <v>1101</v>
      </c>
      <c r="E110" s="201" t="str">
        <f>REPT(""&amp;CHAR(10)&amp;"",INT(LEN('⑤Ⅱ_就労のための基本的事項（評価用）'!G620)/58)+(LEN('⑤Ⅱ_就労のための基本的事項（評価用）'!G620)-LEN(SUBSTITUTE('⑤Ⅱ_就労のための基本的事項（評価用）'!G620,CHAR(10),""))))</f>
        <v/>
      </c>
    </row>
    <row r="111" spans="4:5" x14ac:dyDescent="0.15">
      <c r="D111" s="202" t="s">
        <v>1102</v>
      </c>
      <c r="E111" s="201" t="str">
        <f>REPT(""&amp;CHAR(10)&amp;"",INT(LEN('⑤Ⅱ_就労のための基本的事項（評価用）'!G624)/58)+(LEN('⑤Ⅱ_就労のための基本的事項（評価用）'!G624)-LEN(SUBSTITUTE('⑤Ⅱ_就労のための基本的事項（評価用）'!G624,CHAR(10),""))))</f>
        <v/>
      </c>
    </row>
    <row r="112" spans="4:5" x14ac:dyDescent="0.15">
      <c r="D112" s="202" t="s">
        <v>1103</v>
      </c>
      <c r="E112" s="201" t="str">
        <f>REPT(""&amp;CHAR(10)&amp;"",INT(LEN('⑤Ⅱ_就労のための基本的事項（評価用）'!G628)/58)+(LEN('⑤Ⅱ_就労のための基本的事項（評価用）'!G628)-LEN(SUBSTITUTE('⑤Ⅱ_就労のための基本的事項（評価用）'!G628,CHAR(10),""))))</f>
        <v/>
      </c>
    </row>
    <row r="113" spans="4:5" x14ac:dyDescent="0.15">
      <c r="D113" s="202" t="s">
        <v>1104</v>
      </c>
      <c r="E113" s="201" t="str">
        <f>REPT(""&amp;CHAR(10)&amp;"",INT(LEN('⑤Ⅱ_就労のための基本的事項（評価用）'!G651)/58)+(LEN('⑤Ⅱ_就労のための基本的事項（評価用）'!G651)-LEN(SUBSTITUTE('⑤Ⅱ_就労のための基本的事項（評価用）'!G651,CHAR(10),""))))</f>
        <v/>
      </c>
    </row>
    <row r="114" spans="4:5" x14ac:dyDescent="0.15">
      <c r="D114" s="202" t="s">
        <v>1105</v>
      </c>
      <c r="E114" s="201" t="str">
        <f>REPT(""&amp;CHAR(10)&amp;"",INT(LEN('⑤Ⅱ_就労のための基本的事項（評価用）'!G655)/58)+(LEN('⑤Ⅱ_就労のための基本的事項（評価用）'!G655)-LEN(SUBSTITUTE('⑤Ⅱ_就労のための基本的事項（評価用）'!G655,CHAR(10),""))))</f>
        <v/>
      </c>
    </row>
    <row r="115" spans="4:5" x14ac:dyDescent="0.15">
      <c r="D115" s="202" t="s">
        <v>1106</v>
      </c>
      <c r="E115" s="201" t="str">
        <f>REPT(""&amp;CHAR(10)&amp;"",INT(LEN('⑤Ⅱ_就労のための基本的事項（評価用）'!G659)/58)+(LEN('⑤Ⅱ_就労のための基本的事項（評価用）'!G659)-LEN(SUBSTITUTE('⑤Ⅱ_就労のための基本的事項（評価用）'!G659,CHAR(10),""))))</f>
        <v/>
      </c>
    </row>
    <row r="116" spans="4:5" x14ac:dyDescent="0.15">
      <c r="D116" s="202" t="s">
        <v>1107</v>
      </c>
      <c r="E116" s="201" t="str">
        <f>REPT(""&amp;CHAR(10)&amp;"",INT(LEN('⑤Ⅱ_就労のための基本的事項（評価用）'!G686)/58)+(LEN('⑤Ⅱ_就労のための基本的事項（評価用）'!G686)-LEN(SUBSTITUTE('⑤Ⅱ_就労のための基本的事項（評価用）'!G686,CHAR(10),""))))</f>
        <v/>
      </c>
    </row>
    <row r="117" spans="4:5" x14ac:dyDescent="0.15">
      <c r="D117" s="202" t="s">
        <v>1108</v>
      </c>
      <c r="E117" s="201" t="str">
        <f>REPT(""&amp;CHAR(10)&amp;"",INT(LEN('⑤Ⅱ_就労のための基本的事項（評価用）'!G690)/58)+(LEN('⑤Ⅱ_就労のための基本的事項（評価用）'!G690)-LEN(SUBSTITUTE('⑤Ⅱ_就労のための基本的事項（評価用）'!G690,CHAR(10),""))))</f>
        <v/>
      </c>
    </row>
    <row r="118" spans="4:5" x14ac:dyDescent="0.15">
      <c r="D118" s="202" t="s">
        <v>1109</v>
      </c>
      <c r="E118" s="201" t="str">
        <f>REPT(""&amp;CHAR(10)&amp;"",INT(LEN('⑤Ⅱ_就労のための基本的事項（評価用）'!G694)/58)+(LEN('⑤Ⅱ_就労のための基本的事項（評価用）'!G694)-LEN(SUBSTITUTE('⑤Ⅱ_就労のための基本的事項（評価用）'!G694,CHAR(10),""))))</f>
        <v/>
      </c>
    </row>
    <row r="119" spans="4:5" x14ac:dyDescent="0.15">
      <c r="D119" s="202" t="s">
        <v>1110</v>
      </c>
      <c r="E119" s="201" t="str">
        <f>REPT(""&amp;CHAR(10)&amp;"",INT(LEN('⑤Ⅱ_就労のための基本的事項（評価用）'!G717)/58)+(LEN('⑤Ⅱ_就労のための基本的事項（評価用）'!G717)-LEN(SUBSTITUTE('⑤Ⅱ_就労のための基本的事項（評価用）'!G717,CHAR(10),""))))</f>
        <v/>
      </c>
    </row>
    <row r="120" spans="4:5" x14ac:dyDescent="0.15">
      <c r="D120" s="202" t="s">
        <v>1111</v>
      </c>
      <c r="E120" s="201" t="str">
        <f>REPT(""&amp;CHAR(10)&amp;"",INT(LEN('⑤Ⅱ_就労のための基本的事項（評価用）'!G721)/58)+(LEN('⑤Ⅱ_就労のための基本的事項（評価用）'!G721)-LEN(SUBSTITUTE('⑤Ⅱ_就労のための基本的事項（評価用）'!G721,CHAR(10),""))))</f>
        <v/>
      </c>
    </row>
    <row r="121" spans="4:5" x14ac:dyDescent="0.15">
      <c r="D121" s="202" t="s">
        <v>1112</v>
      </c>
      <c r="E121" s="201" t="str">
        <f>REPT(""&amp;CHAR(10)&amp;"",INT(LEN('⑤Ⅱ_就労のための基本的事項（評価用）'!G725)/58)+(LEN('⑤Ⅱ_就労のための基本的事項（評価用）'!G725)-LEN(SUBSTITUTE('⑤Ⅱ_就労のための基本的事項（評価用）'!G725,CHAR(10),""))))</f>
        <v/>
      </c>
    </row>
    <row r="122" spans="4:5" x14ac:dyDescent="0.15">
      <c r="D122" s="202" t="s">
        <v>1113</v>
      </c>
      <c r="E122" s="201" t="str">
        <f>REPT(""&amp;CHAR(10)&amp;"",INT(LEN('⑤Ⅱ_就労のための基本的事項（評価用）'!G748)/58)+(LEN('⑤Ⅱ_就労のための基本的事項（評価用）'!G748)-LEN(SUBSTITUTE('⑤Ⅱ_就労のための基本的事項（評価用）'!G748,CHAR(10),""))))</f>
        <v/>
      </c>
    </row>
    <row r="123" spans="4:5" x14ac:dyDescent="0.15">
      <c r="D123" s="202" t="s">
        <v>1114</v>
      </c>
      <c r="E123" s="201" t="str">
        <f>REPT(""&amp;CHAR(10)&amp;"",INT(LEN('⑤Ⅱ_就労のための基本的事項（評価用）'!G752)/58)+(LEN('⑤Ⅱ_就労のための基本的事項（評価用）'!G752)-LEN(SUBSTITUTE('⑤Ⅱ_就労のための基本的事項（評価用）'!G752,CHAR(10),""))))</f>
        <v/>
      </c>
    </row>
    <row r="124" spans="4:5" x14ac:dyDescent="0.15">
      <c r="D124" s="202" t="s">
        <v>1115</v>
      </c>
      <c r="E124" s="201" t="str">
        <f>REPT(""&amp;CHAR(10)&amp;"",INT(LEN('⑤Ⅱ_就労のための基本的事項（評価用）'!G756)/58)+(LEN('⑤Ⅱ_就労のための基本的事項（評価用）'!G756)-LEN(SUBSTITUTE('⑤Ⅱ_就労のための基本的事項（評価用）'!G756,CHAR(10),""))))</f>
        <v/>
      </c>
    </row>
    <row r="125" spans="4:5" x14ac:dyDescent="0.15">
      <c r="D125" s="202" t="s">
        <v>1116</v>
      </c>
      <c r="E125" s="201" t="str">
        <f>REPT(""&amp;CHAR(10)&amp;"",INT(LEN('⑤Ⅱ_就労のための基本的事項（評価用）'!G779)/58)+(LEN('⑤Ⅱ_就労のための基本的事項（評価用）'!G779)-LEN(SUBSTITUTE('⑤Ⅱ_就労のための基本的事項（評価用）'!G779,CHAR(10),""))))</f>
        <v/>
      </c>
    </row>
    <row r="126" spans="4:5" x14ac:dyDescent="0.15">
      <c r="D126" s="202" t="s">
        <v>1117</v>
      </c>
      <c r="E126" s="201" t="str">
        <f>REPT(""&amp;CHAR(10)&amp;"",INT(LEN('⑤Ⅱ_就労のための基本的事項（評価用）'!G783)/58)+(LEN('⑤Ⅱ_就労のための基本的事項（評価用）'!G783)-LEN(SUBSTITUTE('⑤Ⅱ_就労のための基本的事項（評価用）'!G783,CHAR(10),""))))</f>
        <v/>
      </c>
    </row>
    <row r="127" spans="4:5" x14ac:dyDescent="0.15">
      <c r="D127" s="202" t="s">
        <v>1118</v>
      </c>
      <c r="E127" s="201" t="str">
        <f>REPT(""&amp;CHAR(10)&amp;"",INT(LEN('⑤Ⅱ_就労のための基本的事項（評価用）'!G787)/58)+(LEN('⑤Ⅱ_就労のための基本的事項（評価用）'!G787)-LEN(SUBSTITUTE('⑤Ⅱ_就労のための基本的事項（評価用）'!G787,CHAR(10),""))))</f>
        <v/>
      </c>
    </row>
    <row r="128" spans="4:5" x14ac:dyDescent="0.15">
      <c r="D128" s="202" t="s">
        <v>1119</v>
      </c>
      <c r="E128" s="201" t="str">
        <f>REPT(""&amp;CHAR(10)&amp;"",INT(LEN('⑤Ⅱ_就労のための基本的事項（評価用）'!G810)/58)+(LEN('⑤Ⅱ_就労のための基本的事項（評価用）'!G810)-LEN(SUBSTITUTE('⑤Ⅱ_就労のための基本的事項（評価用）'!G810,CHAR(10),""))))</f>
        <v/>
      </c>
    </row>
    <row r="129" spans="4:5" x14ac:dyDescent="0.15">
      <c r="D129" s="202" t="s">
        <v>1120</v>
      </c>
      <c r="E129" s="201" t="str">
        <f>REPT(""&amp;CHAR(10)&amp;"",INT(LEN('⑤Ⅱ_就労のための基本的事項（評価用）'!G814)/58)+(LEN('⑤Ⅱ_就労のための基本的事項（評価用）'!G814)-LEN(SUBSTITUTE('⑤Ⅱ_就労のための基本的事項（評価用）'!G814,CHAR(10),""))))</f>
        <v/>
      </c>
    </row>
    <row r="130" spans="4:5" x14ac:dyDescent="0.15">
      <c r="D130" s="202" t="s">
        <v>1121</v>
      </c>
      <c r="E130" s="201" t="str">
        <f>REPT(""&amp;CHAR(10)&amp;"",INT(LEN('⑤Ⅱ_就労のための基本的事項（評価用）'!G818)/58)+(LEN('⑤Ⅱ_就労のための基本的事項（評価用）'!G818)-LEN(SUBSTITUTE('⑤Ⅱ_就労のための基本的事項（評価用）'!G818,CHAR(10),""))))</f>
        <v/>
      </c>
    </row>
    <row r="131" spans="4:5" x14ac:dyDescent="0.15">
      <c r="D131" s="202" t="s">
        <v>1122</v>
      </c>
      <c r="E131" s="201" t="str">
        <f>REPT(""&amp;CHAR(10)&amp;"",INT(LEN('⑤Ⅱ_就労のための基本的事項（評価用）'!G841)/58)+(LEN('⑤Ⅱ_就労のための基本的事項（評価用）'!G841)-LEN(SUBSTITUTE('⑤Ⅱ_就労のための基本的事項（評価用）'!G841,CHAR(10),""))))</f>
        <v/>
      </c>
    </row>
    <row r="132" spans="4:5" x14ac:dyDescent="0.15">
      <c r="D132" s="202" t="s">
        <v>1123</v>
      </c>
      <c r="E132" s="201" t="str">
        <f>REPT(""&amp;CHAR(10)&amp;"",INT(LEN('⑤Ⅱ_就労のための基本的事項（評価用）'!G845)/58)+(LEN('⑤Ⅱ_就労のための基本的事項（評価用）'!G845)-LEN(SUBSTITUTE('⑤Ⅱ_就労のための基本的事項（評価用）'!G845,CHAR(10),""))))</f>
        <v/>
      </c>
    </row>
    <row r="133" spans="4:5" x14ac:dyDescent="0.15">
      <c r="D133" s="202" t="s">
        <v>1124</v>
      </c>
      <c r="E133" s="201" t="str">
        <f>REPT(""&amp;CHAR(10)&amp;"",INT(LEN('⑤Ⅱ_就労のための基本的事項（評価用）'!G849)/58)+(LEN('⑤Ⅱ_就労のための基本的事項（評価用）'!G849)-LEN(SUBSTITUTE('⑤Ⅱ_就労のための基本的事項（評価用）'!G849,CHAR(10),""))))</f>
        <v/>
      </c>
    </row>
    <row r="134" spans="4:5" x14ac:dyDescent="0.15">
      <c r="D134" s="202" t="s">
        <v>1125</v>
      </c>
      <c r="E134" s="201" t="str">
        <f>REPT(""&amp;CHAR(10)&amp;"",INT(LEN('⑤Ⅱ_就労のための基本的事項（評価用）'!G872)/58)+(LEN('⑤Ⅱ_就労のための基本的事項（評価用）'!G872)-LEN(SUBSTITUTE('⑤Ⅱ_就労のための基本的事項（評価用）'!G872,CHAR(10),""))))</f>
        <v/>
      </c>
    </row>
    <row r="135" spans="4:5" x14ac:dyDescent="0.15">
      <c r="D135" s="202" t="s">
        <v>1126</v>
      </c>
      <c r="E135" s="201" t="str">
        <f>REPT(""&amp;CHAR(10)&amp;"",INT(LEN('⑤Ⅱ_就労のための基本的事項（評価用）'!G876)/58)+(LEN('⑤Ⅱ_就労のための基本的事項（評価用）'!G876)-LEN(SUBSTITUTE('⑤Ⅱ_就労のための基本的事項（評価用）'!G876,CHAR(10),""))))</f>
        <v/>
      </c>
    </row>
    <row r="136" spans="4:5" x14ac:dyDescent="0.15">
      <c r="D136" s="202" t="s">
        <v>1127</v>
      </c>
      <c r="E136" s="201" t="str">
        <f>REPT(""&amp;CHAR(10)&amp;"",INT(LEN('⑤Ⅱ_就労のための基本的事項（評価用）'!G880)/58)+(LEN('⑤Ⅱ_就労のための基本的事項（評価用）'!G880)-LEN(SUBSTITUTE('⑤Ⅱ_就労のための基本的事項（評価用）'!G880,CHAR(10),""))))</f>
        <v/>
      </c>
    </row>
    <row r="137" spans="4:5" x14ac:dyDescent="0.15">
      <c r="D137" s="202" t="s">
        <v>1128</v>
      </c>
      <c r="E137" s="201" t="str">
        <f>REPT(""&amp;CHAR(10)&amp;"",INT(LEN('⑤Ⅱ_就労のための基本的事項（評価用）'!G903)/58)+(LEN('⑤Ⅱ_就労のための基本的事項（評価用）'!G903)-LEN(SUBSTITUTE('⑤Ⅱ_就労のための基本的事項（評価用）'!G903,CHAR(10),""))))</f>
        <v/>
      </c>
    </row>
    <row r="138" spans="4:5" x14ac:dyDescent="0.15">
      <c r="D138" s="202" t="s">
        <v>1129</v>
      </c>
      <c r="E138" s="201" t="str">
        <f>REPT(""&amp;CHAR(10)&amp;"",INT(LEN('⑤Ⅱ_就労のための基本的事項（評価用）'!G907)/58)+(LEN('⑤Ⅱ_就労のための基本的事項（評価用）'!G907)-LEN(SUBSTITUTE('⑤Ⅱ_就労のための基本的事項（評価用）'!G907,CHAR(10),""))))</f>
        <v/>
      </c>
    </row>
    <row r="139" spans="4:5" x14ac:dyDescent="0.15">
      <c r="D139" s="202" t="s">
        <v>1130</v>
      </c>
      <c r="E139" s="201" t="str">
        <f>REPT(""&amp;CHAR(10)&amp;"",INT(LEN('⑤Ⅱ_就労のための基本的事項（評価用）'!G911)/58)+(LEN('⑤Ⅱ_就労のための基本的事項（評価用）'!G911)-LEN(SUBSTITUTE('⑤Ⅱ_就労のための基本的事項（評価用）'!G911,CHAR(10),""))))</f>
        <v/>
      </c>
    </row>
    <row r="140" spans="4:5" x14ac:dyDescent="0.15">
      <c r="D140" s="202" t="s">
        <v>1131</v>
      </c>
      <c r="E140" s="201" t="str">
        <f>REPT(""&amp;CHAR(10)&amp;"",INT(LEN('⑤Ⅱ_就労のための基本的事項（評価用）'!G936)/58)+(LEN('⑤Ⅱ_就労のための基本的事項（評価用）'!G936)-LEN(SUBSTITUTE('⑤Ⅱ_就労のための基本的事項（評価用）'!G936,CHAR(10),""))))</f>
        <v/>
      </c>
    </row>
    <row r="141" spans="4:5" x14ac:dyDescent="0.15">
      <c r="D141" s="202" t="s">
        <v>1132</v>
      </c>
      <c r="E141" s="201" t="str">
        <f>REPT(""&amp;CHAR(10)&amp;"",INT(LEN('⑤Ⅱ_就労のための基本的事項（評価用）'!G940)/58)+(LEN('⑤Ⅱ_就労のための基本的事項（評価用）'!G940)-LEN(SUBSTITUTE('⑤Ⅱ_就労のための基本的事項（評価用）'!G940,CHAR(10),""))))</f>
        <v/>
      </c>
    </row>
    <row r="142" spans="4:5" x14ac:dyDescent="0.15">
      <c r="D142" s="202" t="s">
        <v>1133</v>
      </c>
      <c r="E142" s="201" t="str">
        <f>REPT(""&amp;CHAR(10)&amp;"",INT(LEN('⑤Ⅱ_就労のための基本的事項（評価用）'!G944)/58)+(LEN('⑤Ⅱ_就労のための基本的事項（評価用）'!G944)-LEN(SUBSTITUTE('⑤Ⅱ_就労のための基本的事項（評価用）'!G944,CHAR(10),""))))</f>
        <v/>
      </c>
    </row>
    <row r="143" spans="4:5" x14ac:dyDescent="0.15">
      <c r="D143" s="202" t="s">
        <v>1134</v>
      </c>
      <c r="E143" s="201" t="str">
        <f>REPT(""&amp;CHAR(10)&amp;"",INT(LEN('⑤Ⅱ_就労のための基本的事項（評価用）'!G967)/58)+(LEN('⑤Ⅱ_就労のための基本的事項（評価用）'!G967)-LEN(SUBSTITUTE('⑤Ⅱ_就労のための基本的事項（評価用）'!G967,CHAR(10),""))))</f>
        <v/>
      </c>
    </row>
    <row r="144" spans="4:5" x14ac:dyDescent="0.15">
      <c r="D144" s="202" t="s">
        <v>1135</v>
      </c>
      <c r="E144" s="201" t="str">
        <f>REPT(""&amp;CHAR(10)&amp;"",INT(LEN('⑤Ⅱ_就労のための基本的事項（評価用）'!G971)/58)+(LEN('⑤Ⅱ_就労のための基本的事項（評価用）'!G971)-LEN(SUBSTITUTE('⑤Ⅱ_就労のための基本的事項（評価用）'!G971,CHAR(10),""))))</f>
        <v/>
      </c>
    </row>
    <row r="145" spans="4:5" x14ac:dyDescent="0.15">
      <c r="D145" s="202" t="s">
        <v>1136</v>
      </c>
      <c r="E145" s="201" t="str">
        <f>REPT(""&amp;CHAR(10)&amp;"",INT(LEN('⑤Ⅱ_就労のための基本的事項（評価用）'!G975)/58)+(LEN('⑤Ⅱ_就労のための基本的事項（評価用）'!G975)-LEN(SUBSTITUTE('⑤Ⅱ_就労のための基本的事項（評価用）'!G975,CHAR(10),""))))</f>
        <v/>
      </c>
    </row>
    <row r="146" spans="4:5" x14ac:dyDescent="0.15">
      <c r="D146" s="202" t="s">
        <v>1137</v>
      </c>
      <c r="E146" s="201" t="str">
        <f>REPT(""&amp;CHAR(10)&amp;"",INT(LEN('⑤Ⅱ_就労のための基本的事項（評価用）'!G998)/58)+(LEN('⑤Ⅱ_就労のための基本的事項（評価用）'!G998)-LEN(SUBSTITUTE('⑤Ⅱ_就労のための基本的事項（評価用）'!G998,CHAR(10),""))))</f>
        <v/>
      </c>
    </row>
    <row r="147" spans="4:5" x14ac:dyDescent="0.15">
      <c r="D147" s="202" t="s">
        <v>1138</v>
      </c>
      <c r="E147" s="201" t="str">
        <f>REPT(""&amp;CHAR(10)&amp;"",INT(LEN('⑤Ⅱ_就労のための基本的事項（評価用）'!G1002)/58)+(LEN('⑤Ⅱ_就労のための基本的事項（評価用）'!G1002)-LEN(SUBSTITUTE('⑤Ⅱ_就労のための基本的事項（評価用）'!G1002,CHAR(10),""))))</f>
        <v/>
      </c>
    </row>
    <row r="148" spans="4:5" x14ac:dyDescent="0.15">
      <c r="D148" s="202" t="s">
        <v>1139</v>
      </c>
      <c r="E148" s="201" t="str">
        <f>REPT(""&amp;CHAR(10)&amp;"",INT(LEN('⑤Ⅱ_就労のための基本的事項（評価用）'!G1006)/58)+(LEN('⑤Ⅱ_就労のための基本的事項（評価用）'!G1006)-LEN(SUBSTITUTE('⑤Ⅱ_就労のための基本的事項（評価用）'!G1006,CHAR(10),""))))</f>
        <v/>
      </c>
    </row>
    <row r="149" spans="4:5" x14ac:dyDescent="0.15">
      <c r="D149" s="202" t="s">
        <v>1140</v>
      </c>
      <c r="E149" s="201" t="str">
        <f>REPT(""&amp;CHAR(10)&amp;"",INT(LEN('⑤Ⅱ_就労のための基本的事項（評価用）'!G1029)/58)+(LEN('⑤Ⅱ_就労のための基本的事項（評価用）'!G1029)-LEN(SUBSTITUTE('⑤Ⅱ_就労のための基本的事項（評価用）'!G1029,CHAR(10),""))))</f>
        <v/>
      </c>
    </row>
    <row r="150" spans="4:5" x14ac:dyDescent="0.15">
      <c r="D150" s="202" t="s">
        <v>1141</v>
      </c>
      <c r="E150" s="201" t="str">
        <f>REPT(""&amp;CHAR(10)&amp;"",INT(LEN('⑤Ⅱ_就労のための基本的事項（評価用）'!G1033)/58)+(LEN('⑤Ⅱ_就労のための基本的事項（評価用）'!G1033)-LEN(SUBSTITUTE('⑤Ⅱ_就労のための基本的事項（評価用）'!G1033,CHAR(10),""))))</f>
        <v/>
      </c>
    </row>
    <row r="151" spans="4:5" x14ac:dyDescent="0.15">
      <c r="D151" s="202" t="s">
        <v>1142</v>
      </c>
      <c r="E151" s="201" t="str">
        <f>REPT(""&amp;CHAR(10)&amp;"",INT(LEN('⑤Ⅱ_就労のための基本的事項（評価用）'!G1037)/58)+(LEN('⑤Ⅱ_就労のための基本的事項（評価用）'!G1037)-LEN(SUBSTITUTE('⑤Ⅱ_就労のための基本的事項（評価用）'!G1037,CHAR(10),""))))</f>
        <v/>
      </c>
    </row>
    <row r="152" spans="4:5" x14ac:dyDescent="0.15">
      <c r="D152" s="202" t="s">
        <v>1143</v>
      </c>
      <c r="E152" s="201" t="str">
        <f>REPT(""&amp;CHAR(10)&amp;"",INT(LEN('⑤Ⅱ_就労のための基本的事項（評価用）'!G1060)/58)+(LEN('⑤Ⅱ_就労のための基本的事項（評価用）'!G1060)-LEN(SUBSTITUTE('⑤Ⅱ_就労のための基本的事項（評価用）'!G1060,CHAR(10),""))))</f>
        <v/>
      </c>
    </row>
    <row r="153" spans="4:5" x14ac:dyDescent="0.15">
      <c r="D153" s="202" t="s">
        <v>1144</v>
      </c>
      <c r="E153" s="201" t="str">
        <f>REPT(""&amp;CHAR(10)&amp;"",INT(LEN('⑤Ⅱ_就労のための基本的事項（評価用）'!G1064)/58)+(LEN('⑤Ⅱ_就労のための基本的事項（評価用）'!G1064)-LEN(SUBSTITUTE('⑤Ⅱ_就労のための基本的事項（評価用）'!G1064,CHAR(10),""))))</f>
        <v/>
      </c>
    </row>
    <row r="154" spans="4:5" x14ac:dyDescent="0.15">
      <c r="D154" s="202" t="s">
        <v>1145</v>
      </c>
      <c r="E154" s="201" t="str">
        <f>REPT(""&amp;CHAR(10)&amp;"",INT(LEN('⑤Ⅱ_就労のための基本的事項（評価用）'!G1068)/58)+(LEN('⑤Ⅱ_就労のための基本的事項（評価用）'!G1068)-LEN(SUBSTITUTE('⑤Ⅱ_就労のための基本的事項（評価用）'!G1068,CHAR(10),""))))</f>
        <v/>
      </c>
    </row>
    <row r="155" spans="4:5" x14ac:dyDescent="0.15">
      <c r="D155" s="202" t="s">
        <v>1146</v>
      </c>
      <c r="E155" s="201" t="str">
        <f>REPT(""&amp;CHAR(10)&amp;"",INT(LEN('⑤Ⅱ_就労のための基本的事項（評価用）'!G1091)/58)+(LEN('⑤Ⅱ_就労のための基本的事項（評価用）'!G1091)-LEN(SUBSTITUTE('⑤Ⅱ_就労のための基本的事項（評価用）'!G1091,CHAR(10),""))))</f>
        <v/>
      </c>
    </row>
    <row r="156" spans="4:5" x14ac:dyDescent="0.15">
      <c r="D156" s="202" t="s">
        <v>1147</v>
      </c>
      <c r="E156" s="201" t="str">
        <f>REPT(""&amp;CHAR(10)&amp;"",INT(LEN('⑤Ⅱ_就労のための基本的事項（評価用）'!G1095)/58)+(LEN('⑤Ⅱ_就労のための基本的事項（評価用）'!G1095)-LEN(SUBSTITUTE('⑤Ⅱ_就労のための基本的事項（評価用）'!G1095,CHAR(10),""))))</f>
        <v/>
      </c>
    </row>
    <row r="157" spans="4:5" x14ac:dyDescent="0.15">
      <c r="D157" s="202" t="s">
        <v>1148</v>
      </c>
      <c r="E157" s="201" t="str">
        <f>REPT(""&amp;CHAR(10)&amp;"",INT(LEN('⑤Ⅱ_就労のための基本的事項（評価用）'!G1099)/58)+(LEN('⑤Ⅱ_就労のための基本的事項（評価用）'!G1099)-LEN(SUBSTITUTE('⑤Ⅱ_就労のための基本的事項（評価用）'!G1099,CHAR(10),""))))</f>
        <v/>
      </c>
    </row>
    <row r="158" spans="4:5" x14ac:dyDescent="0.15">
      <c r="D158" s="202" t="s">
        <v>1149</v>
      </c>
      <c r="E158" s="201" t="str">
        <f>REPT(""&amp;CHAR(10)&amp;"",INT(LEN('⑤Ⅱ_就労のための基本的事項（評価用）'!G1126)/58)+(LEN('⑤Ⅱ_就労のための基本的事項（評価用）'!G1126)-LEN(SUBSTITUTE('⑤Ⅱ_就労のための基本的事項（評価用）'!G1126,CHAR(10),""))))</f>
        <v/>
      </c>
    </row>
    <row r="159" spans="4:5" x14ac:dyDescent="0.15">
      <c r="D159" s="202" t="s">
        <v>1150</v>
      </c>
      <c r="E159" s="201" t="str">
        <f>REPT(""&amp;CHAR(10)&amp;"",INT(LEN('⑤Ⅱ_就労のための基本的事項（評価用）'!G1130)/58)+(LEN('⑤Ⅱ_就労のための基本的事項（評価用）'!G1130)-LEN(SUBSTITUTE('⑤Ⅱ_就労のための基本的事項（評価用）'!G1130,CHAR(10),""))))</f>
        <v/>
      </c>
    </row>
    <row r="160" spans="4:5" x14ac:dyDescent="0.15">
      <c r="D160" s="202" t="s">
        <v>1151</v>
      </c>
      <c r="E160" s="201" t="str">
        <f>REPT(""&amp;CHAR(10)&amp;"",INT(LEN('⑤Ⅱ_就労のための基本的事項（評価用）'!G1134)/58)+(LEN('⑤Ⅱ_就労のための基本的事項（評価用）'!G1134)-LEN(SUBSTITUTE('⑤Ⅱ_就労のための基本的事項（評価用）'!G1134,CHAR(10),""))))</f>
        <v/>
      </c>
    </row>
    <row r="161" spans="4:5" x14ac:dyDescent="0.15">
      <c r="D161" s="202" t="s">
        <v>1152</v>
      </c>
      <c r="E161" s="201" t="str">
        <f>REPT(""&amp;CHAR(10)&amp;"",INT(LEN('⑤Ⅱ_就労のための基本的事項（評価用）'!G1157)/58)+(LEN('⑤Ⅱ_就労のための基本的事項（評価用）'!G1157)-LEN(SUBSTITUTE('⑤Ⅱ_就労のための基本的事項（評価用）'!G1157,CHAR(10),""))))</f>
        <v/>
      </c>
    </row>
    <row r="162" spans="4:5" x14ac:dyDescent="0.15">
      <c r="D162" s="202" t="s">
        <v>1153</v>
      </c>
      <c r="E162" s="201" t="str">
        <f>REPT(""&amp;CHAR(10)&amp;"",INT(LEN('⑤Ⅱ_就労のための基本的事項（評価用）'!G1161)/58)+(LEN('⑤Ⅱ_就労のための基本的事項（評価用）'!G1161)-LEN(SUBSTITUTE('⑤Ⅱ_就労のための基本的事項（評価用）'!G1161,CHAR(10),""))))</f>
        <v/>
      </c>
    </row>
    <row r="163" spans="4:5" x14ac:dyDescent="0.15">
      <c r="D163" s="202" t="s">
        <v>1154</v>
      </c>
      <c r="E163" s="201" t="str">
        <f>REPT(""&amp;CHAR(10)&amp;"",INT(LEN('⑤Ⅱ_就労のための基本的事項（評価用）'!G1165)/58)+(LEN('⑤Ⅱ_就労のための基本的事項（評価用）'!G1165)-LEN(SUBSTITUTE('⑤Ⅱ_就労のための基本的事項（評価用）'!G1165,CHAR(10),""))))</f>
        <v/>
      </c>
    </row>
    <row r="164" spans="4:5" x14ac:dyDescent="0.15">
      <c r="D164" s="202" t="s">
        <v>1155</v>
      </c>
      <c r="E164" s="201" t="str">
        <f>REPT(""&amp;CHAR(10)&amp;"",INT(LEN('⑤Ⅱ_就労のための基本的事項（評価用）'!G1188)/58)+(LEN('⑤Ⅱ_就労のための基本的事項（評価用）'!G1188)-LEN(SUBSTITUTE('⑤Ⅱ_就労のための基本的事項（評価用）'!G1188,CHAR(10),""))))</f>
        <v/>
      </c>
    </row>
    <row r="165" spans="4:5" x14ac:dyDescent="0.15">
      <c r="D165" s="202" t="s">
        <v>1156</v>
      </c>
      <c r="E165" s="201" t="str">
        <f>REPT(""&amp;CHAR(10)&amp;"",INT(LEN('⑤Ⅱ_就労のための基本的事項（評価用）'!G1192)/58)+(LEN('⑤Ⅱ_就労のための基本的事項（評価用）'!G1192)-LEN(SUBSTITUTE('⑤Ⅱ_就労のための基本的事項（評価用）'!G1192,CHAR(10),""))))</f>
        <v/>
      </c>
    </row>
    <row r="166" spans="4:5" x14ac:dyDescent="0.15">
      <c r="D166" s="202" t="s">
        <v>1157</v>
      </c>
      <c r="E166" s="201" t="str">
        <f>REPT(""&amp;CHAR(10)&amp;"",INT(LEN('⑤Ⅱ_就労のための基本的事項（評価用）'!G1196)/58)+(LEN('⑤Ⅱ_就労のための基本的事項（評価用）'!G1196)-LEN(SUBSTITUTE('⑤Ⅱ_就労のための基本的事項（評価用）'!G1196,CHAR(10),""))))</f>
        <v/>
      </c>
    </row>
    <row r="167" spans="4:5" x14ac:dyDescent="0.15">
      <c r="D167" s="202" t="s">
        <v>1158</v>
      </c>
      <c r="E167" s="201" t="str">
        <f>REPT(""&amp;CHAR(10)&amp;"",INT(LEN('⑤Ⅱ_就労のための基本的事項（評価用）'!G1219)/58)+(LEN('⑤Ⅱ_就労のための基本的事項（評価用）'!G1219)-LEN(SUBSTITUTE('⑤Ⅱ_就労のための基本的事項（評価用）'!G1219,CHAR(10),""))))</f>
        <v/>
      </c>
    </row>
    <row r="168" spans="4:5" x14ac:dyDescent="0.15">
      <c r="D168" s="202" t="s">
        <v>1159</v>
      </c>
      <c r="E168" s="201" t="str">
        <f>REPT(""&amp;CHAR(10)&amp;"",INT(LEN('⑤Ⅱ_就労のための基本的事項（評価用）'!G1223)/58)+(LEN('⑤Ⅱ_就労のための基本的事項（評価用）'!G1223)-LEN(SUBSTITUTE('⑤Ⅱ_就労のための基本的事項（評価用）'!G1223,CHAR(10),""))))</f>
        <v/>
      </c>
    </row>
    <row r="169" spans="4:5" x14ac:dyDescent="0.15">
      <c r="D169" s="202" t="s">
        <v>1160</v>
      </c>
      <c r="E169" s="201" t="str">
        <f>REPT(""&amp;CHAR(10)&amp;"",INT(LEN('⑤Ⅱ_就労のための基本的事項（評価用）'!G1227)/58)+(LEN('⑤Ⅱ_就労のための基本的事項（評価用）'!G1227)-LEN(SUBSTITUTE('⑤Ⅱ_就労のための基本的事項（評価用）'!G1227,CHAR(10),""))))</f>
        <v/>
      </c>
    </row>
    <row r="170" spans="4:5" x14ac:dyDescent="0.15">
      <c r="D170" s="202" t="s">
        <v>1161</v>
      </c>
      <c r="E170" s="201" t="str">
        <f>REPT(""&amp;CHAR(10)&amp;"",INT(LEN('⑤Ⅱ_就労のための基本的事項（評価用）'!G1250)/58)+(LEN('⑤Ⅱ_就労のための基本的事項（評価用）'!G1250)-LEN(SUBSTITUTE('⑤Ⅱ_就労のための基本的事項（評価用）'!G1250,CHAR(10),""))))</f>
        <v/>
      </c>
    </row>
    <row r="171" spans="4:5" x14ac:dyDescent="0.15">
      <c r="D171" s="202" t="s">
        <v>1162</v>
      </c>
      <c r="E171" s="201" t="str">
        <f>REPT(""&amp;CHAR(10)&amp;"",INT(LEN('⑤Ⅱ_就労のための基本的事項（評価用）'!G1254)/58)+(LEN('⑤Ⅱ_就労のための基本的事項（評価用）'!G1254)-LEN(SUBSTITUTE('⑤Ⅱ_就労のための基本的事項（評価用）'!G1254,CHAR(10),""))))</f>
        <v/>
      </c>
    </row>
    <row r="172" spans="4:5" x14ac:dyDescent="0.15">
      <c r="D172" s="202" t="s">
        <v>1163</v>
      </c>
      <c r="E172" s="201" t="str">
        <f>REPT(""&amp;CHAR(10)&amp;"",INT(LEN('⑤Ⅱ_就労のための基本的事項（評価用）'!G1258)/58)+(LEN('⑤Ⅱ_就労のための基本的事項（評価用）'!G1258)-LEN(SUBSTITUTE('⑤Ⅱ_就労のための基本的事項（評価用）'!G1258,CHAR(10),""))))</f>
        <v/>
      </c>
    </row>
    <row r="173" spans="4:5" x14ac:dyDescent="0.15">
      <c r="D173" s="202" t="s">
        <v>1164</v>
      </c>
      <c r="E173" s="201" t="str">
        <f>REPT(""&amp;CHAR(10)&amp;"",INT(LEN('⑤Ⅱ_就労のための基本的事項（評価用）'!G1281)/58)+(LEN('⑤Ⅱ_就労のための基本的事項（評価用）'!G1281)-LEN(SUBSTITUTE('⑤Ⅱ_就労のための基本的事項（評価用）'!G1281,CHAR(10),""))))</f>
        <v/>
      </c>
    </row>
    <row r="174" spans="4:5" x14ac:dyDescent="0.15">
      <c r="D174" s="202" t="s">
        <v>1165</v>
      </c>
      <c r="E174" s="201" t="str">
        <f>REPT(""&amp;CHAR(10)&amp;"",INT(LEN('⑤Ⅱ_就労のための基本的事項（評価用）'!G1285)/58)+(LEN('⑤Ⅱ_就労のための基本的事項（評価用）'!G1285)-LEN(SUBSTITUTE('⑤Ⅱ_就労のための基本的事項（評価用）'!G1285,CHAR(10),""))))</f>
        <v/>
      </c>
    </row>
    <row r="175" spans="4:5" x14ac:dyDescent="0.15">
      <c r="D175" s="202" t="s">
        <v>1166</v>
      </c>
      <c r="E175" s="201" t="str">
        <f>REPT(""&amp;CHAR(10)&amp;"",INT(LEN('⑤Ⅱ_就労のための基本的事項（評価用）'!G1289)/58)+(LEN('⑤Ⅱ_就労のための基本的事項（評価用）'!G1289)-LEN(SUBSTITUTE('⑤Ⅱ_就労のための基本的事項（評価用）'!G1289,CHAR(10),""))))</f>
        <v/>
      </c>
    </row>
    <row r="176" spans="4:5" x14ac:dyDescent="0.15">
      <c r="D176" s="202" t="s">
        <v>1167</v>
      </c>
      <c r="E176" s="201" t="str">
        <f>REPT(""&amp;CHAR(10)&amp;"",INT(LEN('⑤Ⅱ_就労のための基本的事項（評価用）'!G1314)/58)+(LEN('⑤Ⅱ_就労のための基本的事項（評価用）'!G1314)-LEN(SUBSTITUTE('⑤Ⅱ_就労のための基本的事項（評価用）'!G1314,CHAR(10),""))))</f>
        <v/>
      </c>
    </row>
    <row r="177" spans="4:5" x14ac:dyDescent="0.15">
      <c r="D177" s="202" t="s">
        <v>1168</v>
      </c>
      <c r="E177" s="201" t="str">
        <f>REPT(""&amp;CHAR(10)&amp;"",INT(LEN('⑤Ⅱ_就労のための基本的事項（評価用）'!G1318)/58)+(LEN('⑤Ⅱ_就労のための基本的事項（評価用）'!G1318)-LEN(SUBSTITUTE('⑤Ⅱ_就労のための基本的事項（評価用）'!G1318,CHAR(10),""))))</f>
        <v/>
      </c>
    </row>
    <row r="178" spans="4:5" x14ac:dyDescent="0.15">
      <c r="D178" s="202" t="s">
        <v>1169</v>
      </c>
      <c r="E178" s="201" t="str">
        <f>REPT(""&amp;CHAR(10)&amp;"",INT(LEN('⑤Ⅱ_就労のための基本的事項（評価用）'!G1322)/58)+(LEN('⑤Ⅱ_就労のための基本的事項（評価用）'!G1322)-LEN(SUBSTITUTE('⑤Ⅱ_就労のための基本的事項（評価用）'!G1322,CHAR(10),""))))</f>
        <v/>
      </c>
    </row>
    <row r="179" spans="4:5" x14ac:dyDescent="0.15">
      <c r="D179" s="202" t="s">
        <v>1170</v>
      </c>
      <c r="E179" s="201" t="str">
        <f>REPT(""&amp;CHAR(10)&amp;"",INT(LEN('⑤Ⅱ_就労のための基本的事項（評価用）'!G1345)/58)+(LEN('⑤Ⅱ_就労のための基本的事項（評価用）'!G1345)-LEN(SUBSTITUTE('⑤Ⅱ_就労のための基本的事項（評価用）'!G1345,CHAR(10),""))))</f>
        <v/>
      </c>
    </row>
    <row r="180" spans="4:5" x14ac:dyDescent="0.15">
      <c r="D180" s="202" t="s">
        <v>1171</v>
      </c>
      <c r="E180" s="201" t="str">
        <f>REPT(""&amp;CHAR(10)&amp;"",INT(LEN('⑤Ⅱ_就労のための基本的事項（評価用）'!G1349)/58)+(LEN('⑤Ⅱ_就労のための基本的事項（評価用）'!G1349)-LEN(SUBSTITUTE('⑤Ⅱ_就労のための基本的事項（評価用）'!G1349,CHAR(10),""))))</f>
        <v/>
      </c>
    </row>
    <row r="181" spans="4:5" x14ac:dyDescent="0.15">
      <c r="D181" s="202" t="s">
        <v>1172</v>
      </c>
      <c r="E181" s="201" t="str">
        <f>REPT(""&amp;CHAR(10)&amp;"",INT(LEN('⑤Ⅱ_就労のための基本的事項（評価用）'!G1353)/58)+(LEN('⑤Ⅱ_就労のための基本的事項（評価用）'!G1353)-LEN(SUBSTITUTE('⑤Ⅱ_就労のための基本的事項（評価用）'!G1353,CHAR(10),""))))</f>
        <v/>
      </c>
    </row>
    <row r="182" spans="4:5" x14ac:dyDescent="0.15">
      <c r="D182" s="202" t="s">
        <v>1173</v>
      </c>
      <c r="E182" s="201" t="str">
        <f>REPT(""&amp;CHAR(10)&amp;"",INT(LEN('⑤Ⅱ_就労のための基本的事項（評価用）'!G1376)/58)+(LEN('⑤Ⅱ_就労のための基本的事項（評価用）'!G1376)-LEN(SUBSTITUTE('⑤Ⅱ_就労のための基本的事項（評価用）'!G1376,CHAR(10),""))))</f>
        <v/>
      </c>
    </row>
    <row r="183" spans="4:5" x14ac:dyDescent="0.15">
      <c r="D183" s="202" t="s">
        <v>1174</v>
      </c>
      <c r="E183" s="201" t="str">
        <f>REPT(""&amp;CHAR(10)&amp;"",INT(LEN('⑤Ⅱ_就労のための基本的事項（評価用）'!G1380)/58)+(LEN('⑤Ⅱ_就労のための基本的事項（評価用）'!G1380)-LEN(SUBSTITUTE('⑤Ⅱ_就労のための基本的事項（評価用）'!G1380,CHAR(10),""))))</f>
        <v/>
      </c>
    </row>
    <row r="184" spans="4:5" x14ac:dyDescent="0.15">
      <c r="D184" s="202" t="s">
        <v>1175</v>
      </c>
      <c r="E184" s="201" t="str">
        <f>REPT(""&amp;CHAR(10)&amp;"",INT(LEN('⑤Ⅱ_就労のための基本的事項（評価用）'!G1384)/58)+(LEN('⑤Ⅱ_就労のための基本的事項（評価用）'!G1384)-LEN(SUBSTITUTE('⑤Ⅱ_就労のための基本的事項（評価用）'!G1384,CHAR(10),""))))</f>
        <v/>
      </c>
    </row>
    <row r="185" spans="4:5" x14ac:dyDescent="0.15">
      <c r="D185" s="202" t="s">
        <v>1042</v>
      </c>
      <c r="E185" s="201" t="str">
        <f>REPT(""&amp;CHAR(10)&amp;"",INT(LEN('⑤Ⅱ_就労のための基本的事項（評価用）'!G1388)/63)+(LEN('⑤Ⅱ_就労のための基本的事項（評価用）'!G1388)-LEN(SUBSTITUTE('⑤Ⅱ_就労のための基本的事項（評価用）'!G1388,CHAR(10),""))))</f>
        <v/>
      </c>
    </row>
    <row r="186" spans="4:5" x14ac:dyDescent="0.15">
      <c r="D186" s="203" t="s">
        <v>1176</v>
      </c>
      <c r="E186" s="201"/>
    </row>
    <row r="187" spans="4:5" x14ac:dyDescent="0.15">
      <c r="D187" s="202">
        <v>1</v>
      </c>
      <c r="E187" s="201" t="str">
        <f>REPT(""&amp;CHAR(10)&amp;"",INT(LEN('⑦Ⅲ_就労継続のための環境（評価用）'!G22)/46)+(LEN('⑦Ⅲ_就労継続のための環境（評価用）'!G22)-LEN(SUBSTITUTE('⑦Ⅲ_就労継続のための環境（評価用）'!G22,CHAR(10),""))))</f>
        <v/>
      </c>
    </row>
    <row r="188" spans="4:5" x14ac:dyDescent="0.15">
      <c r="D188" s="202">
        <v>2</v>
      </c>
      <c r="E188" s="201" t="str">
        <f>REPT(""&amp;CHAR(10)&amp;"",INT(LEN('⑦Ⅲ_就労継続のための環境（評価用）'!G37)/46)+(LEN('⑦Ⅲ_就労継続のための環境（評価用）'!G37)-LEN(SUBSTITUTE('⑦Ⅲ_就労継続のための環境（評価用）'!G37,CHAR(10),""))))</f>
        <v/>
      </c>
    </row>
    <row r="189" spans="4:5" x14ac:dyDescent="0.15">
      <c r="D189" s="202">
        <v>3</v>
      </c>
      <c r="E189" s="201" t="str">
        <f>REPT(""&amp;CHAR(10)&amp;"",INT(LEN('⑦Ⅲ_就労継続のための環境（評価用）'!G52)/46)+(LEN('⑦Ⅲ_就労継続のための環境（評価用）'!G52)-LEN(SUBSTITUTE('⑦Ⅲ_就労継続のための環境（評価用）'!G52,CHAR(10),""))))</f>
        <v/>
      </c>
    </row>
    <row r="190" spans="4:5" x14ac:dyDescent="0.15">
      <c r="D190" s="202">
        <v>4</v>
      </c>
      <c r="E190" s="201" t="str">
        <f>REPT(""&amp;CHAR(10)&amp;"",INT(LEN('⑦Ⅲ_就労継続のための環境（評価用）'!G67)/46)+(LEN('⑦Ⅲ_就労継続のための環境（評価用）'!G67)-LEN(SUBSTITUTE('⑦Ⅲ_就労継続のための環境（評価用）'!G67,CHAR(10),""))))</f>
        <v/>
      </c>
    </row>
    <row r="191" spans="4:5" x14ac:dyDescent="0.15">
      <c r="D191" s="202">
        <v>5</v>
      </c>
      <c r="E191" s="201" t="str">
        <f>REPT(""&amp;CHAR(10)&amp;"",INT(LEN('⑦Ⅲ_就労継続のための環境（評価用）'!G82)/46)+(LEN('⑦Ⅲ_就労継続のための環境（評価用）'!G82)-LEN(SUBSTITUTE('⑦Ⅲ_就労継続のための環境（評価用）'!G82,CHAR(10),""))))</f>
        <v/>
      </c>
    </row>
    <row r="192" spans="4:5" x14ac:dyDescent="0.15">
      <c r="D192" s="202">
        <v>6</v>
      </c>
      <c r="E192" s="201" t="str">
        <f>REPT(""&amp;CHAR(10)&amp;"",INT(LEN('⑦Ⅲ_就労継続のための環境（評価用）'!G99)/46)+(LEN('⑦Ⅲ_就労継続のための環境（評価用）'!G99)-LEN(SUBSTITUTE('⑦Ⅲ_就労継続のための環境（評価用）'!G99,CHAR(10),""))))</f>
        <v/>
      </c>
    </row>
    <row r="193" spans="4:7" x14ac:dyDescent="0.15">
      <c r="D193" s="202">
        <v>7</v>
      </c>
      <c r="E193" s="201" t="str">
        <f>REPT(""&amp;CHAR(10)&amp;"",INT(LEN('⑦Ⅲ_就労継続のための環境（評価用）'!G117)/46)+(LEN('⑦Ⅲ_就労継続のための環境（評価用）'!G117)-LEN(SUBSTITUTE('⑦Ⅲ_就労継続のための環境（評価用）'!G117,CHAR(10),""))))</f>
        <v/>
      </c>
    </row>
    <row r="194" spans="4:7" x14ac:dyDescent="0.15">
      <c r="D194" s="202">
        <v>8</v>
      </c>
      <c r="E194" s="201" t="str">
        <f>REPT(""&amp;CHAR(10)&amp;"",INT(LEN('⑦Ⅲ_就労継続のための環境（評価用）'!G133)/46)+(LEN('⑦Ⅲ_就労継続のための環境（評価用）'!G133)-LEN(SUBSTITUTE('⑦Ⅲ_就労継続のための環境（評価用）'!G133,CHAR(10),""))))</f>
        <v/>
      </c>
    </row>
    <row r="195" spans="4:7" x14ac:dyDescent="0.15">
      <c r="D195" s="202">
        <v>9</v>
      </c>
      <c r="E195" s="201" t="str">
        <f>REPT(""&amp;CHAR(10)&amp;"",INT(LEN('⑦Ⅲ_就労継続のための環境（評価用）'!G150)/46)+(LEN('⑦Ⅲ_就労継続のための環境（評価用）'!G150)-LEN(SUBSTITUTE('⑦Ⅲ_就労継続のための環境（評価用）'!G150,CHAR(10),""))))</f>
        <v/>
      </c>
    </row>
    <row r="196" spans="4:7" x14ac:dyDescent="0.15">
      <c r="D196" s="202">
        <v>10</v>
      </c>
      <c r="E196" s="201" t="str">
        <f>REPT(""&amp;CHAR(10)&amp;"",INT(LEN('⑦Ⅲ_就労継続のための環境（評価用）'!G165)/46)+(LEN('⑦Ⅲ_就労継続のための環境（評価用）'!G165)-LEN(SUBSTITUTE('⑦Ⅲ_就労継続のための環境（評価用）'!G165,CHAR(10),""))))</f>
        <v/>
      </c>
    </row>
    <row r="197" spans="4:7" x14ac:dyDescent="0.15">
      <c r="D197" s="202" t="s">
        <v>1177</v>
      </c>
      <c r="E197" s="201"/>
    </row>
    <row r="198" spans="4:7" x14ac:dyDescent="0.15">
      <c r="D198" s="202" t="s">
        <v>1178</v>
      </c>
      <c r="E198" s="201" t="str">
        <f>REPT(""&amp;CHAR(10)&amp;"",INT(LEN(⑧Ⅳ_アセスメント結果シート!H10)/12)+(LEN(⑧Ⅳ_アセスメント結果シート!H10)-LEN(SUBSTITUTE(⑧Ⅳ_アセスメント結果シート!H10,CHAR(10),""))))</f>
        <v/>
      </c>
    </row>
    <row r="199" spans="4:7" x14ac:dyDescent="0.15">
      <c r="D199" s="202" t="s">
        <v>1179</v>
      </c>
      <c r="E199" s="201" t="str">
        <f>REPT(""&amp;CHAR(10)&amp;"",INT(LEN(⑧Ⅳ_アセスメント結果シート!W10)/30)+(LEN(⑧Ⅳ_アセスメント結果シート!W10)-LEN(SUBSTITUTE(⑧Ⅳ_アセスメント結果シート!W10,CHAR(10),""))))</f>
        <v/>
      </c>
    </row>
    <row r="200" spans="4:7" x14ac:dyDescent="0.15">
      <c r="D200" s="202" t="s">
        <v>1182</v>
      </c>
      <c r="E200" s="201" t="str">
        <f>REPT(""&amp;CHAR(10)&amp;"",INT(LEN(⑧Ⅳ_アセスメント結果シート!S15)/19)+(LEN(⑧Ⅳ_アセスメント結果シート!S15)-LEN(SUBSTITUTE(⑧Ⅳ_アセスメント結果シート!S15,CHAR(10),""))))</f>
        <v/>
      </c>
    </row>
    <row r="201" spans="4:7" x14ac:dyDescent="0.15">
      <c r="D201" s="201" t="s">
        <v>1187</v>
      </c>
      <c r="E201" s="201" t="str">
        <f>REPT(""&amp;CHAR(10)&amp;"",INT(LEN(⑧Ⅳ_アセスメント結果シート!N21)/41)+(LEN(⑧Ⅳ_アセスメント結果シート!N21)-LEN(SUBSTITUTE(⑧Ⅳ_アセスメント結果シート!N21,CHAR(10),""))))</f>
        <v/>
      </c>
      <c r="G201" s="46"/>
    </row>
    <row r="202" spans="4:7" x14ac:dyDescent="0.15">
      <c r="D202" s="201" t="s">
        <v>154</v>
      </c>
      <c r="E202" s="201" t="str">
        <f>REPT(""&amp;CHAR(10)&amp;"",INT(LEN(⑧Ⅳ_アセスメント結果シート!H23)/48)+(LEN(⑧Ⅳ_アセスメント結果シート!H23)-LEN(SUBSTITUTE(⑧Ⅳ_アセスメント結果シート!H23,CHAR(10),""))))</f>
        <v/>
      </c>
    </row>
    <row r="203" spans="4:7" x14ac:dyDescent="0.15">
      <c r="D203" s="201" t="s">
        <v>1188</v>
      </c>
      <c r="E203" s="201" t="str">
        <f>REPT(""&amp;CHAR(10)&amp;"",INT(LEN(⑧Ⅳ_アセスメント結果シート!H25)/48)+(LEN(⑧Ⅳ_アセスメント結果シート!H25)-LEN(SUBSTITUTE(⑧Ⅳ_アセスメント結果シート!H25,CHAR(10),""))))</f>
        <v/>
      </c>
    </row>
    <row r="204" spans="4:7" x14ac:dyDescent="0.15">
      <c r="D204" s="201" t="s">
        <v>1221</v>
      </c>
      <c r="E204" s="201" t="str">
        <f>REPT(""&amp;CHAR(10)&amp;"",INT(LEN(⑧Ⅳ_アセスメント結果シート!B63)/54)+(LEN(⑧Ⅳ_アセスメント結果シート!B63)-LEN(SUBSTITUTE(⑧Ⅳ_アセスメント結果シート!B63,CHAR(10),""))))</f>
        <v/>
      </c>
    </row>
    <row r="205" spans="4:7" x14ac:dyDescent="0.15">
      <c r="D205" s="201" t="s">
        <v>1222</v>
      </c>
      <c r="E205" s="201" t="str">
        <f>REPT(""&amp;CHAR(10)&amp;"",INT(LEN(⑧Ⅳ_アセスメント結果シート!B66)/54)+(LEN(⑧Ⅳ_アセスメント結果シート!B66)-LEN(SUBSTITUTE(⑧Ⅳ_アセスメント結果シート!B66,CHAR(10),""))))</f>
        <v/>
      </c>
    </row>
    <row r="206" spans="4:7" x14ac:dyDescent="0.15">
      <c r="D206" s="201" t="s">
        <v>1223</v>
      </c>
      <c r="E206" s="201" t="str">
        <f>REPT(""&amp;CHAR(10)&amp;"",INT(LEN(⑧Ⅳ_アセスメント結果シート!B69)/54)+(LEN(⑧Ⅳ_アセスメント結果シート!B69)-LEN(SUBSTITUTE(⑧Ⅳ_アセスメント結果シート!B69,CHAR(10),""))))</f>
        <v/>
      </c>
    </row>
    <row r="207" spans="4:7" x14ac:dyDescent="0.15">
      <c r="D207" s="201" t="s">
        <v>1224</v>
      </c>
      <c r="E207" s="201" t="str">
        <f>REPT(""&amp;CHAR(10)&amp;"",INT(LEN(⑧Ⅳ_アセスメント結果シート!B72)/54)+(LEN(⑧Ⅳ_アセスメント結果シート!B72)-LEN(SUBSTITUTE(⑧Ⅳ_アセスメント結果シート!B72,CHAR(10),""))))</f>
        <v/>
      </c>
    </row>
    <row r="208" spans="4:7" x14ac:dyDescent="0.15">
      <c r="D208" s="201" t="s">
        <v>1225</v>
      </c>
      <c r="E208" s="201" t="str">
        <f>REPT(""&amp;CHAR(10)&amp;"",INT(LEN(⑧Ⅳ_アセスメント結果シート!B75)/54)+(LEN(⑧Ⅳ_アセスメント結果シート!B75)-LEN(SUBSTITUTE(⑧Ⅳ_アセスメント結果シート!B75,CHAR(10),""))))</f>
        <v/>
      </c>
    </row>
    <row r="209" spans="4:5" x14ac:dyDescent="0.15">
      <c r="D209" s="201" t="s">
        <v>1226</v>
      </c>
      <c r="E209" s="201" t="str">
        <f>REPT(""&amp;CHAR(10)&amp;"",INT(LEN(⑧Ⅳ_アセスメント結果シート!B78)/54)+(LEN(⑧Ⅳ_アセスメント結果シート!B78)-LEN(SUBSTITUTE(⑧Ⅳ_アセスメント結果シート!B78,CHAR(10),""))))</f>
        <v/>
      </c>
    </row>
    <row r="210" spans="4:5" x14ac:dyDescent="0.15">
      <c r="D210" s="201" t="s">
        <v>1227</v>
      </c>
      <c r="E210" s="201" t="str">
        <f>REPT(""&amp;CHAR(10)&amp;"",INT(LEN(⑧Ⅳ_アセスメント結果シート!B81)/54)+(LEN(⑧Ⅳ_アセスメント結果シート!B81)-LEN(SUBSTITUTE(⑧Ⅳ_アセスメント結果シート!B81,CHAR(10),""))))</f>
        <v/>
      </c>
    </row>
    <row r="211" spans="4:5" x14ac:dyDescent="0.15">
      <c r="D211" s="201" t="s">
        <v>1228</v>
      </c>
      <c r="E211" s="201" t="str">
        <f>REPT(""&amp;CHAR(10)&amp;"",INT(LEN(⑧Ⅳ_アセスメント結果シート!B84)/54)+(LEN(⑧Ⅳ_アセスメント結果シート!B84)-LEN(SUBSTITUTE(⑧Ⅳ_アセスメント結果シート!B84,CHAR(10),""))))</f>
        <v/>
      </c>
    </row>
    <row r="212" spans="4:5" x14ac:dyDescent="0.15">
      <c r="D212" s="201" t="s">
        <v>1229</v>
      </c>
      <c r="E212" s="201" t="str">
        <f>REPT(""&amp;CHAR(10)&amp;"",INT(LEN(⑧Ⅳ_アセスメント結果シート!B87)/54)+(LEN(⑧Ⅳ_アセスメント結果シート!B87)-LEN(SUBSTITUTE(⑧Ⅳ_アセスメント結果シート!B87,CHAR(10),""))))</f>
        <v/>
      </c>
    </row>
    <row r="213" spans="4:5" x14ac:dyDescent="0.15">
      <c r="D213" s="201" t="s">
        <v>1230</v>
      </c>
      <c r="E213" s="201" t="str">
        <f>REPT(""&amp;CHAR(10)&amp;"",INT(LEN(⑧Ⅳ_アセスメント結果シート!B90)/54)+(LEN(⑧Ⅳ_アセスメント結果シート!B90)-LEN(SUBSTITUTE(⑧Ⅳ_アセスメント結果シート!B90,CHAR(10),""))))</f>
        <v/>
      </c>
    </row>
    <row r="214" spans="4:5" x14ac:dyDescent="0.15">
      <c r="D214" s="204" t="s">
        <v>1180</v>
      </c>
      <c r="E214" s="201" t="str">
        <f>REPT(""&amp;CHAR(10)&amp;"",INT(LEN(⑧Ⅳ_アセスメント結果シート!B95)/54)+(LEN(⑧Ⅳ_アセスメント結果シート!B95)-LEN(SUBSTITUTE(⑧Ⅳ_アセスメント結果シート!B95,CHAR(10),""))))</f>
        <v/>
      </c>
    </row>
    <row r="215" spans="4:5" x14ac:dyDescent="0.15">
      <c r="D215" s="205" t="s">
        <v>1181</v>
      </c>
      <c r="E215" s="201" t="str">
        <f>REPT(""&amp;CHAR(10)&amp;"",INT(LEN(⑧Ⅳ_アセスメント結果シート!B98)/54)+(LEN(⑧Ⅳ_アセスメント結果シート!B98)-LEN(SUBSTITUTE(⑧Ⅳ_アセスメント結果シート!B98,CHAR(10),""))))</f>
        <v/>
      </c>
    </row>
  </sheetData>
  <sortState xmlns:xlrd2="http://schemas.microsoft.com/office/spreadsheetml/2017/richdata2" ref="A53:B184">
    <sortCondition ref="A53"/>
  </sortState>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66"/>
  <sheetViews>
    <sheetView showGridLines="0" zoomScale="115" zoomScaleNormal="115" zoomScaleSheetLayoutView="100" workbookViewId="0"/>
  </sheetViews>
  <sheetFormatPr defaultRowHeight="13.5" x14ac:dyDescent="0.15"/>
  <cols>
    <col min="1" max="182" width="2.625" customWidth="1"/>
  </cols>
  <sheetData>
    <row r="1" spans="2:32" ht="7.5" customHeight="1" x14ac:dyDescent="0.15"/>
    <row r="2" spans="2:32" x14ac:dyDescent="0.15">
      <c r="AA2" s="5" t="s">
        <v>953</v>
      </c>
    </row>
    <row r="3" spans="2:32" ht="6.75" customHeight="1" x14ac:dyDescent="0.15"/>
    <row r="5" spans="2:32" ht="18.75" x14ac:dyDescent="0.15">
      <c r="B5" s="5"/>
      <c r="C5" s="5"/>
      <c r="D5" s="5"/>
      <c r="E5" s="5"/>
      <c r="F5" s="186" t="s">
        <v>871</v>
      </c>
      <c r="H5" s="5"/>
      <c r="I5" s="5"/>
      <c r="J5" s="5"/>
      <c r="K5" s="5"/>
      <c r="L5" s="5"/>
      <c r="M5" s="5"/>
      <c r="N5" s="5"/>
      <c r="O5" s="5"/>
      <c r="P5" s="5"/>
      <c r="Q5" s="5"/>
      <c r="R5" s="5"/>
      <c r="S5" s="5"/>
      <c r="T5" s="5"/>
      <c r="U5" s="5"/>
      <c r="V5" s="5"/>
      <c r="W5" s="5"/>
      <c r="X5" s="5"/>
      <c r="Y5" s="5"/>
      <c r="Z5" s="5"/>
      <c r="AA5" s="5"/>
      <c r="AB5" s="5"/>
      <c r="AC5" s="5"/>
      <c r="AD5" s="5"/>
    </row>
    <row r="6" spans="2:32" x14ac:dyDescent="0.15">
      <c r="B6" s="5"/>
      <c r="C6" s="5"/>
      <c r="D6" s="5"/>
      <c r="E6" s="5"/>
      <c r="F6" s="5"/>
      <c r="G6" s="5"/>
      <c r="H6" s="5"/>
      <c r="I6" s="5"/>
      <c r="J6" s="5"/>
      <c r="K6" s="5"/>
      <c r="L6" s="5"/>
      <c r="M6" s="5"/>
      <c r="N6" s="5"/>
      <c r="O6" s="5"/>
      <c r="P6" s="5"/>
      <c r="Q6" s="5"/>
      <c r="R6" s="5"/>
      <c r="S6" s="5"/>
      <c r="T6" s="5"/>
      <c r="U6" s="5"/>
      <c r="V6" s="5"/>
      <c r="W6" s="5"/>
      <c r="X6" s="5"/>
      <c r="Y6" s="5"/>
      <c r="Z6" s="5"/>
      <c r="AA6" s="5"/>
      <c r="AB6" s="5"/>
      <c r="AC6" s="5"/>
      <c r="AD6" s="5"/>
    </row>
    <row r="7" spans="2:32" ht="14.25" x14ac:dyDescent="0.15">
      <c r="B7" s="183" t="s">
        <v>890</v>
      </c>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5"/>
      <c r="AF7" s="185"/>
    </row>
    <row r="8" spans="2:32" ht="7.5" customHeight="1" x14ac:dyDescent="0.15">
      <c r="B8" s="5"/>
      <c r="D8" s="5"/>
      <c r="E8" s="5"/>
      <c r="F8" s="5"/>
      <c r="G8" s="5"/>
      <c r="H8" s="5"/>
      <c r="I8" s="5"/>
      <c r="J8" s="5"/>
      <c r="K8" s="5"/>
      <c r="L8" s="5"/>
      <c r="M8" s="5"/>
      <c r="N8" s="5"/>
      <c r="O8" s="5"/>
      <c r="P8" s="5"/>
      <c r="Q8" s="5"/>
      <c r="R8" s="5"/>
      <c r="S8" s="5"/>
      <c r="T8" s="5"/>
      <c r="U8" s="5"/>
      <c r="V8" s="5"/>
      <c r="W8" s="5"/>
      <c r="X8" s="5"/>
      <c r="Y8" s="5"/>
      <c r="Z8" s="5"/>
      <c r="AA8" s="5"/>
      <c r="AB8" s="5"/>
      <c r="AC8" s="5"/>
      <c r="AD8" s="5"/>
    </row>
    <row r="9" spans="2:32" x14ac:dyDescent="0.15">
      <c r="B9" s="5" t="s">
        <v>874</v>
      </c>
      <c r="D9" s="5"/>
      <c r="E9" s="5"/>
      <c r="F9" s="5"/>
      <c r="G9" s="5"/>
      <c r="H9" s="5"/>
      <c r="I9" s="5"/>
      <c r="J9" s="5"/>
      <c r="K9" s="5"/>
      <c r="L9" s="5"/>
      <c r="M9" s="5"/>
      <c r="N9" s="5"/>
      <c r="O9" s="5"/>
      <c r="P9" s="5"/>
      <c r="Q9" s="5"/>
      <c r="R9" s="5"/>
      <c r="S9" s="5"/>
      <c r="T9" s="5"/>
      <c r="U9" s="5"/>
      <c r="V9" s="5"/>
      <c r="W9" s="5"/>
      <c r="X9" s="5"/>
      <c r="Y9" s="5"/>
      <c r="Z9" s="5"/>
      <c r="AA9" s="5"/>
      <c r="AB9" s="5"/>
      <c r="AC9" s="5"/>
      <c r="AD9" s="5"/>
    </row>
    <row r="10" spans="2:32" ht="7.5" customHeight="1" x14ac:dyDescent="0.15">
      <c r="B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row>
    <row r="11" spans="2:32" x14ac:dyDescent="0.15">
      <c r="B11" s="5" t="s">
        <v>875</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row>
    <row r="12" spans="2:32" ht="7.5" customHeight="1" x14ac:dyDescent="0.15">
      <c r="B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row>
    <row r="13" spans="2:32" x14ac:dyDescent="0.15">
      <c r="B13" s="5" t="s">
        <v>951</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row>
    <row r="14" spans="2:32" ht="7.5" customHeight="1" x14ac:dyDescent="0.15">
      <c r="B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row>
    <row r="15" spans="2:32" x14ac:dyDescent="0.15">
      <c r="B15" s="5" t="s">
        <v>952</v>
      </c>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row>
    <row r="16" spans="2:32" x14ac:dyDescent="0.1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row>
    <row r="17" spans="2:32" ht="14.25" x14ac:dyDescent="0.15">
      <c r="B17" s="183" t="s">
        <v>889</v>
      </c>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5"/>
      <c r="AF17" s="185"/>
    </row>
    <row r="18" spans="2:32" ht="7.5" customHeight="1" x14ac:dyDescent="0.15"/>
    <row r="19" spans="2:32" x14ac:dyDescent="0.15">
      <c r="B19" s="5" t="s">
        <v>882</v>
      </c>
    </row>
    <row r="20" spans="2:32" ht="7.5" customHeight="1" x14ac:dyDescent="0.15"/>
    <row r="21" spans="2:32" x14ac:dyDescent="0.15">
      <c r="B21" s="187" t="s">
        <v>872</v>
      </c>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row>
    <row r="22" spans="2:32" ht="7.5" customHeight="1" x14ac:dyDescent="0.15"/>
    <row r="23" spans="2:32" x14ac:dyDescent="0.15">
      <c r="B23" s="5" t="s">
        <v>873</v>
      </c>
    </row>
    <row r="24" spans="2:32" ht="7.5" customHeight="1" x14ac:dyDescent="0.15"/>
    <row r="25" spans="2:32" x14ac:dyDescent="0.15">
      <c r="B25" s="187" t="s">
        <v>876</v>
      </c>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row>
    <row r="26" spans="2:32" ht="7.5" customHeight="1" x14ac:dyDescent="0.15"/>
    <row r="27" spans="2:32" x14ac:dyDescent="0.15">
      <c r="B27" s="5" t="s">
        <v>877</v>
      </c>
    </row>
    <row r="28" spans="2:32" ht="7.5" customHeight="1" x14ac:dyDescent="0.15"/>
    <row r="29" spans="2:32" x14ac:dyDescent="0.15">
      <c r="B29" s="5" t="s">
        <v>878</v>
      </c>
    </row>
    <row r="30" spans="2:32" ht="7.5" customHeight="1" x14ac:dyDescent="0.15"/>
    <row r="31" spans="2:32" x14ac:dyDescent="0.15">
      <c r="B31" s="187" t="s">
        <v>879</v>
      </c>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row>
    <row r="32" spans="2:32" ht="7.5" customHeight="1" x14ac:dyDescent="0.15"/>
    <row r="33" spans="2:32" x14ac:dyDescent="0.15">
      <c r="B33" s="5" t="s">
        <v>880</v>
      </c>
    </row>
    <row r="34" spans="2:32" ht="7.5" customHeight="1" x14ac:dyDescent="0.15"/>
    <row r="35" spans="2:32" x14ac:dyDescent="0.15">
      <c r="B35" s="5" t="s">
        <v>881</v>
      </c>
    </row>
    <row r="36" spans="2:32" ht="7.5" customHeight="1" x14ac:dyDescent="0.15"/>
    <row r="37" spans="2:32" x14ac:dyDescent="0.15">
      <c r="B37" s="187" t="s">
        <v>883</v>
      </c>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row>
    <row r="38" spans="2:32" ht="7.5" customHeight="1" x14ac:dyDescent="0.15"/>
    <row r="39" spans="2:32" x14ac:dyDescent="0.15">
      <c r="B39" s="5" t="s">
        <v>960</v>
      </c>
    </row>
    <row r="40" spans="2:32" ht="7.5" customHeight="1" x14ac:dyDescent="0.15"/>
    <row r="41" spans="2:32" x14ac:dyDescent="0.15">
      <c r="B41" s="5" t="s">
        <v>961</v>
      </c>
    </row>
    <row r="43" spans="2:32" ht="14.25" x14ac:dyDescent="0.15">
      <c r="B43" s="183" t="s">
        <v>888</v>
      </c>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row>
    <row r="44" spans="2:32" ht="7.5" customHeight="1" x14ac:dyDescent="0.15"/>
    <row r="45" spans="2:32" x14ac:dyDescent="0.15">
      <c r="B45" s="5" t="s">
        <v>884</v>
      </c>
    </row>
    <row r="46" spans="2:32" ht="7.5" customHeight="1" x14ac:dyDescent="0.15"/>
    <row r="47" spans="2:32" x14ac:dyDescent="0.15">
      <c r="B47" s="5" t="s">
        <v>885</v>
      </c>
    </row>
    <row r="48" spans="2:32" ht="7.5" customHeight="1" x14ac:dyDescent="0.15"/>
    <row r="49" spans="1:2" x14ac:dyDescent="0.15">
      <c r="B49" s="5" t="s">
        <v>886</v>
      </c>
    </row>
    <row r="50" spans="1:2" ht="7.5" customHeight="1" x14ac:dyDescent="0.15"/>
    <row r="51" spans="1:2" x14ac:dyDescent="0.15">
      <c r="B51" s="5" t="s">
        <v>887</v>
      </c>
    </row>
    <row r="52" spans="1:2" ht="7.5" customHeight="1" x14ac:dyDescent="0.15"/>
    <row r="53" spans="1:2" x14ac:dyDescent="0.15">
      <c r="B53" s="5" t="s">
        <v>893</v>
      </c>
    </row>
    <row r="54" spans="1:2" ht="7.5" customHeight="1" x14ac:dyDescent="0.15"/>
    <row r="55" spans="1:2" x14ac:dyDescent="0.15">
      <c r="B55" s="5" t="s">
        <v>892</v>
      </c>
    </row>
    <row r="56" spans="1:2" ht="8.25" customHeight="1" x14ac:dyDescent="0.15"/>
    <row r="57" spans="1:2" x14ac:dyDescent="0.15">
      <c r="B57" s="5" t="s">
        <v>995</v>
      </c>
    </row>
    <row r="58" spans="1:2" ht="7.5" customHeight="1" x14ac:dyDescent="0.15"/>
    <row r="59" spans="1:2" x14ac:dyDescent="0.15">
      <c r="B59" s="5" t="s">
        <v>955</v>
      </c>
    </row>
    <row r="60" spans="1:2" ht="7.5" customHeight="1" x14ac:dyDescent="0.15"/>
    <row r="61" spans="1:2" x14ac:dyDescent="0.15">
      <c r="A61" s="36"/>
      <c r="B61" s="48" t="s">
        <v>994</v>
      </c>
    </row>
    <row r="62" spans="1:2" ht="7.5" customHeight="1" x14ac:dyDescent="0.15"/>
    <row r="63" spans="1:2" x14ac:dyDescent="0.15">
      <c r="B63" s="5" t="s">
        <v>891</v>
      </c>
    </row>
    <row r="64" spans="1:2" ht="7.5" customHeight="1" x14ac:dyDescent="0.15"/>
    <row r="65" spans="2:2" x14ac:dyDescent="0.15">
      <c r="B65" s="5" t="s">
        <v>954</v>
      </c>
    </row>
    <row r="66" spans="2:2" ht="7.5" customHeight="1" x14ac:dyDescent="0.15">
      <c r="B66" s="5"/>
    </row>
  </sheetData>
  <sheetProtection algorithmName="SHA-512" hashValue="D/F1pQIA7yocAK4EZPDEMkwzRjk1NLpIf8ch1/w2fcWlJiaPMV4TAZHnjt+r5Cer14IjMitxaJzVRW5lRq6Dww==" saltValue="OBlfuYGvF7T4p5Y5r5jAGg==" spinCount="100000" sheet="1" objects="1" scenarios="1"/>
  <phoneticPr fontId="2"/>
  <pageMargins left="0.78740157480314965" right="0.78740157480314965" top="0.98425196850393704" bottom="0.98425196850393704"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2:BK419"/>
  <sheetViews>
    <sheetView showGridLines="0" tabSelected="1" zoomScale="70" zoomScaleNormal="70" zoomScaleSheetLayoutView="80" workbookViewId="0">
      <selection activeCell="G25" sqref="G25:O25"/>
    </sheetView>
  </sheetViews>
  <sheetFormatPr defaultRowHeight="13.5" x14ac:dyDescent="0.15"/>
  <cols>
    <col min="1" max="63" width="2.625" customWidth="1"/>
  </cols>
  <sheetData>
    <row r="2" spans="2:62" ht="31.5" x14ac:dyDescent="0.15">
      <c r="B2" s="294" t="s">
        <v>419</v>
      </c>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6"/>
    </row>
    <row r="3" spans="2:62" ht="21" customHeight="1" x14ac:dyDescent="0.15">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row>
    <row r="4" spans="2:62" ht="27.75" x14ac:dyDescent="0.15">
      <c r="B4" s="253" t="s">
        <v>420</v>
      </c>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row>
    <row r="5" spans="2:62" ht="3.75" customHeight="1" x14ac:dyDescent="0.15">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row>
    <row r="6" spans="2:62" ht="21" x14ac:dyDescent="0.15">
      <c r="B6" s="254" t="s">
        <v>1017</v>
      </c>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row>
    <row r="7" spans="2:62" ht="3.75" customHeight="1" x14ac:dyDescent="0.15"/>
    <row r="8" spans="2:62" x14ac:dyDescent="0.15">
      <c r="B8" s="243" t="s">
        <v>0</v>
      </c>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row>
    <row r="9" spans="2:62" ht="3.75" customHeight="1" x14ac:dyDescent="0.15"/>
    <row r="10" spans="2:62" ht="27" customHeight="1" x14ac:dyDescent="0.15">
      <c r="B10" s="244">
        <v>1</v>
      </c>
      <c r="C10" s="244"/>
      <c r="D10" s="244"/>
      <c r="E10" s="244"/>
      <c r="F10" s="2"/>
      <c r="G10" s="248" t="s">
        <v>482</v>
      </c>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row>
    <row r="11" spans="2:62" ht="14.25" thickBot="1" x14ac:dyDescent="0.2"/>
    <row r="12" spans="2:62" ht="17.25" customHeight="1" thickBot="1" x14ac:dyDescent="0.2">
      <c r="H12" s="6"/>
      <c r="I12" s="8" t="s">
        <v>422</v>
      </c>
      <c r="J12" s="9"/>
      <c r="K12" s="6"/>
      <c r="L12" s="251"/>
      <c r="M12" s="252"/>
      <c r="N12" s="80" t="s">
        <v>483</v>
      </c>
      <c r="O12" s="66"/>
      <c r="P12" s="67"/>
      <c r="Q12" s="67"/>
      <c r="R12" s="67"/>
      <c r="S12" s="67"/>
      <c r="T12" s="66"/>
      <c r="U12" s="67"/>
      <c r="V12" s="67"/>
      <c r="W12" s="67"/>
      <c r="X12" s="67"/>
      <c r="Y12" s="67"/>
      <c r="Z12" s="67"/>
      <c r="AA12" s="67"/>
      <c r="AB12" s="67"/>
      <c r="AC12" s="67"/>
      <c r="AD12" s="67"/>
      <c r="AE12" s="67"/>
      <c r="AF12" s="67"/>
      <c r="AH12" s="192" t="s">
        <v>1013</v>
      </c>
    </row>
    <row r="13" spans="2:62" ht="17.25" x14ac:dyDescent="0.15">
      <c r="I13" s="13"/>
      <c r="J13" s="13"/>
    </row>
    <row r="14" spans="2:62" ht="17.25" x14ac:dyDescent="0.15">
      <c r="H14" s="6"/>
      <c r="I14" s="8" t="s">
        <v>423</v>
      </c>
      <c r="J14" s="9"/>
      <c r="L14" s="192" t="s">
        <v>1012</v>
      </c>
      <c r="M14" s="5"/>
      <c r="N14" s="5"/>
      <c r="O14" s="5"/>
      <c r="P14" s="5"/>
      <c r="Q14" s="5"/>
    </row>
    <row r="16" spans="2:62" ht="21" x14ac:dyDescent="0.15">
      <c r="B16" s="254" t="s">
        <v>1011</v>
      </c>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row>
    <row r="17" spans="2:63" ht="3.75" customHeight="1" x14ac:dyDescent="0.15">
      <c r="Z17" s="36"/>
    </row>
    <row r="18" spans="2:63" x14ac:dyDescent="0.15">
      <c r="B18" s="243" t="s">
        <v>0</v>
      </c>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row>
    <row r="19" spans="2:63" ht="3.75" customHeight="1" x14ac:dyDescent="0.15"/>
    <row r="20" spans="2:63" ht="27" customHeight="1" x14ac:dyDescent="0.15">
      <c r="B20" s="244">
        <v>2</v>
      </c>
      <c r="C20" s="244"/>
      <c r="D20" s="244"/>
      <c r="E20" s="244"/>
      <c r="F20" s="2"/>
      <c r="G20" s="239" t="s">
        <v>484</v>
      </c>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row>
    <row r="22" spans="2:63" ht="16.5" x14ac:dyDescent="0.15">
      <c r="G22" s="249" t="s">
        <v>17</v>
      </c>
      <c r="H22" s="249"/>
      <c r="I22" s="249"/>
      <c r="J22" s="249"/>
      <c r="K22" s="249"/>
      <c r="L22" s="249"/>
      <c r="M22" s="249"/>
      <c r="N22" s="249"/>
      <c r="O22" s="249"/>
      <c r="P22" s="249" t="s">
        <v>18</v>
      </c>
      <c r="Q22" s="249"/>
      <c r="R22" s="249"/>
      <c r="S22" s="249"/>
      <c r="T22" s="249"/>
      <c r="U22" s="249"/>
      <c r="V22" s="249"/>
      <c r="W22" s="249"/>
      <c r="X22" s="249"/>
      <c r="Y22" s="249" t="s">
        <v>19</v>
      </c>
      <c r="Z22" s="249"/>
      <c r="AA22" s="249"/>
      <c r="AB22" s="249"/>
      <c r="AC22" s="249"/>
      <c r="AD22" s="293" t="s">
        <v>568</v>
      </c>
      <c r="AE22" s="293"/>
      <c r="AF22" s="293"/>
      <c r="AG22" s="293"/>
      <c r="AH22" s="293"/>
      <c r="AI22" s="249" t="s">
        <v>21</v>
      </c>
      <c r="AJ22" s="249"/>
      <c r="AK22" s="249"/>
      <c r="AL22" s="249"/>
      <c r="AM22" s="249"/>
      <c r="AN22" s="249" t="s">
        <v>22</v>
      </c>
      <c r="AO22" s="249"/>
      <c r="AP22" s="249"/>
      <c r="AQ22" s="249"/>
      <c r="AR22" s="249"/>
      <c r="AS22" s="249"/>
      <c r="AT22" s="249"/>
      <c r="AU22" s="249"/>
      <c r="AV22" s="249"/>
      <c r="AW22" s="249" t="s">
        <v>23</v>
      </c>
      <c r="AX22" s="249"/>
      <c r="AY22" s="249"/>
      <c r="AZ22" s="249"/>
      <c r="BA22" s="249"/>
      <c r="BB22" s="249"/>
      <c r="BC22" s="249"/>
      <c r="BD22" s="249"/>
      <c r="BE22" s="249"/>
      <c r="BF22" s="249"/>
      <c r="BG22" s="249"/>
      <c r="BH22" s="249"/>
      <c r="BI22" s="249"/>
      <c r="BJ22" s="249"/>
    </row>
    <row r="23" spans="2:63" ht="67.5" customHeight="1" x14ac:dyDescent="0.15">
      <c r="E23" s="110" t="str">
        <f>REPT(""&amp;CHAR(10)&amp;"",INT(LEN(P23)/11)+(LEN(P23)-LEN(SUBSTITUTE(P23,CHAR(10),""))))</f>
        <v/>
      </c>
      <c r="F23" s="10" t="s">
        <v>424</v>
      </c>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110" t="str">
        <f>work!$E$10</f>
        <v/>
      </c>
    </row>
    <row r="24" spans="2:63" ht="67.5" customHeight="1" x14ac:dyDescent="0.15">
      <c r="E24" s="110" t="str">
        <f>REPT(""&amp;CHAR(10)&amp;"",INT(LEN(P24)/11)+(LEN(P24)-LEN(SUBSTITUTE(P24,CHAR(10),""))))</f>
        <v/>
      </c>
      <c r="F24" s="10" t="s">
        <v>425</v>
      </c>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110" t="str">
        <f>work!$E$11</f>
        <v/>
      </c>
    </row>
    <row r="25" spans="2:63" ht="67.5" customHeight="1" x14ac:dyDescent="0.15">
      <c r="E25" s="110" t="str">
        <f>REPT(""&amp;CHAR(10)&amp;"",INT(LEN(P25)/11)+(LEN(P25)-LEN(SUBSTITUTE(P25,CHAR(10),""))))</f>
        <v/>
      </c>
      <c r="F25" s="10" t="s">
        <v>426</v>
      </c>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110" t="str">
        <f>work!$E$12</f>
        <v/>
      </c>
    </row>
    <row r="26" spans="2:63" ht="67.5" customHeight="1" x14ac:dyDescent="0.15">
      <c r="E26" s="110" t="str">
        <f>REPT(""&amp;CHAR(10)&amp;"",INT(LEN(P26)/11)+(LEN(P26)-LEN(SUBSTITUTE(P26,CHAR(10),""))))</f>
        <v/>
      </c>
      <c r="F26" s="10" t="s">
        <v>427</v>
      </c>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110" t="str">
        <f>work!$E$13</f>
        <v/>
      </c>
    </row>
    <row r="27" spans="2:63" ht="67.5" customHeight="1" x14ac:dyDescent="0.15">
      <c r="E27" s="110" t="str">
        <f>REPT(""&amp;CHAR(10)&amp;"",INT(LEN(P27)/11)+(LEN(P27)-LEN(SUBSTITUTE(P27,CHAR(10),""))))</f>
        <v/>
      </c>
      <c r="F27" s="10" t="s">
        <v>428</v>
      </c>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110" t="str">
        <f>work!$E$14</f>
        <v/>
      </c>
    </row>
    <row r="29" spans="2:63" x14ac:dyDescent="0.15">
      <c r="B29" s="243" t="s">
        <v>0</v>
      </c>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row>
    <row r="30" spans="2:63" ht="3.75" customHeight="1" x14ac:dyDescent="0.15"/>
    <row r="31" spans="2:63" ht="27" customHeight="1" x14ac:dyDescent="0.15">
      <c r="B31" s="244">
        <v>3</v>
      </c>
      <c r="C31" s="244"/>
      <c r="D31" s="244"/>
      <c r="E31" s="244"/>
      <c r="F31" s="2"/>
      <c r="G31" s="239" t="s">
        <v>485</v>
      </c>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row>
    <row r="33" spans="2:63" ht="5.25" customHeight="1" thickBot="1" x14ac:dyDescent="0.2">
      <c r="I33" s="12"/>
      <c r="J33" s="13"/>
      <c r="L33" s="12"/>
      <c r="M33" s="12"/>
      <c r="N33" s="12"/>
      <c r="O33" s="12"/>
      <c r="P33" s="13"/>
      <c r="Q33" s="13"/>
      <c r="R33" s="13"/>
      <c r="S33" s="13"/>
      <c r="T33" s="12"/>
      <c r="U33" s="13"/>
      <c r="V33" s="13"/>
      <c r="W33" s="13"/>
      <c r="X33" s="13"/>
      <c r="Y33" s="13"/>
      <c r="Z33" s="13"/>
      <c r="AA33" s="13"/>
      <c r="AB33" s="13"/>
      <c r="AC33" s="13"/>
      <c r="AD33" s="13"/>
      <c r="AE33" s="13"/>
      <c r="AF33" s="13"/>
      <c r="AG33" s="11"/>
      <c r="AH33" s="11"/>
      <c r="AI33" s="11"/>
      <c r="AJ33" s="11"/>
      <c r="AK33" s="11"/>
      <c r="AL33" s="11"/>
      <c r="AM33" s="11"/>
      <c r="AN33" s="11"/>
      <c r="AO33" s="11"/>
      <c r="AP33" s="11"/>
    </row>
    <row r="34" spans="2:63" ht="84.75" customHeight="1" thickBot="1" x14ac:dyDescent="0.2">
      <c r="G34" s="279"/>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1"/>
      <c r="BK34" s="110" t="str">
        <f>work!$E$15</f>
        <v/>
      </c>
    </row>
    <row r="35" spans="2:63" ht="17.25" x14ac:dyDescent="0.15">
      <c r="I35" s="13"/>
      <c r="J35" s="13"/>
    </row>
    <row r="36" spans="2:63" x14ac:dyDescent="0.15">
      <c r="B36" s="243" t="s">
        <v>0</v>
      </c>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row>
    <row r="37" spans="2:63" ht="3.75" customHeight="1" x14ac:dyDescent="0.15"/>
    <row r="38" spans="2:63" ht="27" customHeight="1" x14ac:dyDescent="0.15">
      <c r="B38" s="244">
        <v>4</v>
      </c>
      <c r="C38" s="244"/>
      <c r="D38" s="244"/>
      <c r="E38" s="244"/>
      <c r="F38" s="2"/>
      <c r="G38" s="239" t="s">
        <v>486</v>
      </c>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row>
    <row r="40" spans="2:63" ht="5.25" customHeight="1" thickBot="1" x14ac:dyDescent="0.2">
      <c r="I40" s="12"/>
      <c r="J40" s="13"/>
      <c r="L40" s="12"/>
      <c r="M40" s="12"/>
      <c r="N40" s="12"/>
      <c r="O40" s="12"/>
      <c r="P40" s="13"/>
      <c r="Q40" s="13"/>
      <c r="R40" s="13"/>
      <c r="S40" s="13"/>
      <c r="T40" s="12"/>
      <c r="U40" s="13"/>
      <c r="V40" s="13"/>
      <c r="W40" s="13"/>
      <c r="X40" s="13"/>
      <c r="Y40" s="13"/>
      <c r="Z40" s="13"/>
      <c r="AA40" s="13"/>
      <c r="AB40" s="13"/>
      <c r="AC40" s="13"/>
      <c r="AD40" s="13"/>
      <c r="AE40" s="13"/>
      <c r="AF40" s="13"/>
      <c r="AG40" s="11"/>
      <c r="AH40" s="11"/>
      <c r="AI40" s="11"/>
      <c r="AJ40" s="11"/>
      <c r="AK40" s="11"/>
      <c r="AL40" s="11"/>
      <c r="AM40" s="11"/>
      <c r="AN40" s="11"/>
      <c r="AO40" s="11"/>
      <c r="AP40" s="11"/>
    </row>
    <row r="41" spans="2:63" ht="84.75" customHeight="1" thickBot="1" x14ac:dyDescent="0.2">
      <c r="G41" s="279"/>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1"/>
      <c r="BK41" s="110" t="str">
        <f>work!$E$16</f>
        <v/>
      </c>
    </row>
    <row r="43" spans="2:63" x14ac:dyDescent="0.15">
      <c r="B43" s="243" t="s">
        <v>0</v>
      </c>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row>
    <row r="44" spans="2:63" ht="3.75" customHeight="1" x14ac:dyDescent="0.15"/>
    <row r="45" spans="2:63" ht="27" customHeight="1" x14ac:dyDescent="0.15">
      <c r="B45" s="244">
        <v>5</v>
      </c>
      <c r="C45" s="244"/>
      <c r="D45" s="244"/>
      <c r="E45" s="244"/>
      <c r="F45" s="2"/>
      <c r="G45" s="239" t="s">
        <v>193</v>
      </c>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row>
    <row r="47" spans="2:63" ht="33.75" customHeight="1" x14ac:dyDescent="0.15">
      <c r="F47" s="10" t="s">
        <v>424</v>
      </c>
      <c r="G47" s="290"/>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1"/>
      <c r="AP47" s="291"/>
      <c r="AQ47" s="291"/>
      <c r="AR47" s="291"/>
      <c r="AS47" s="291"/>
      <c r="AT47" s="291"/>
      <c r="AU47" s="291"/>
      <c r="AV47" s="291"/>
      <c r="AW47" s="291"/>
      <c r="AX47" s="291"/>
      <c r="AY47" s="291"/>
      <c r="AZ47" s="291"/>
      <c r="BA47" s="291"/>
      <c r="BB47" s="291"/>
      <c r="BC47" s="291"/>
      <c r="BD47" s="291"/>
      <c r="BE47" s="291"/>
      <c r="BF47" s="291"/>
      <c r="BG47" s="291"/>
      <c r="BH47" s="291"/>
      <c r="BI47" s="291"/>
      <c r="BJ47" s="292"/>
      <c r="BK47" s="110" t="str">
        <f>work!$E$17</f>
        <v/>
      </c>
    </row>
    <row r="48" spans="2:63" ht="33.75" customHeight="1" x14ac:dyDescent="0.15">
      <c r="F48" s="10" t="s">
        <v>425</v>
      </c>
      <c r="G48" s="290"/>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2"/>
      <c r="BK48" s="110" t="str">
        <f>work!$E$18</f>
        <v/>
      </c>
    </row>
    <row r="49" spans="2:63" ht="33.75" customHeight="1" x14ac:dyDescent="0.15">
      <c r="F49" s="10" t="s">
        <v>426</v>
      </c>
      <c r="G49" s="290"/>
      <c r="H49" s="291"/>
      <c r="I49" s="291"/>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1"/>
      <c r="AN49" s="291"/>
      <c r="AO49" s="291"/>
      <c r="AP49" s="291"/>
      <c r="AQ49" s="291"/>
      <c r="AR49" s="291"/>
      <c r="AS49" s="291"/>
      <c r="AT49" s="291"/>
      <c r="AU49" s="291"/>
      <c r="AV49" s="291"/>
      <c r="AW49" s="291"/>
      <c r="AX49" s="291"/>
      <c r="AY49" s="291"/>
      <c r="AZ49" s="291"/>
      <c r="BA49" s="291"/>
      <c r="BB49" s="291"/>
      <c r="BC49" s="291"/>
      <c r="BD49" s="291"/>
      <c r="BE49" s="291"/>
      <c r="BF49" s="291"/>
      <c r="BG49" s="291"/>
      <c r="BH49" s="291"/>
      <c r="BI49" s="291"/>
      <c r="BJ49" s="292"/>
      <c r="BK49" s="110" t="str">
        <f>work!$E$19</f>
        <v/>
      </c>
    </row>
    <row r="50" spans="2:63" ht="33.75" customHeight="1" x14ac:dyDescent="0.15">
      <c r="F50" s="10" t="s">
        <v>427</v>
      </c>
      <c r="G50" s="290"/>
      <c r="H50" s="291"/>
      <c r="I50" s="291"/>
      <c r="J50" s="291"/>
      <c r="K50" s="291"/>
      <c r="L50" s="291"/>
      <c r="M50" s="291"/>
      <c r="N50" s="291"/>
      <c r="O50" s="291"/>
      <c r="P50" s="291"/>
      <c r="Q50" s="291"/>
      <c r="R50" s="291"/>
      <c r="S50" s="291"/>
      <c r="T50" s="291"/>
      <c r="U50" s="291"/>
      <c r="V50" s="291"/>
      <c r="W50" s="291"/>
      <c r="X50" s="291"/>
      <c r="Y50" s="291"/>
      <c r="Z50" s="291"/>
      <c r="AA50" s="291"/>
      <c r="AB50" s="291"/>
      <c r="AC50" s="291"/>
      <c r="AD50" s="291"/>
      <c r="AE50" s="291"/>
      <c r="AF50" s="291"/>
      <c r="AG50" s="291"/>
      <c r="AH50" s="291"/>
      <c r="AI50" s="291"/>
      <c r="AJ50" s="291"/>
      <c r="AK50" s="291"/>
      <c r="AL50" s="291"/>
      <c r="AM50" s="291"/>
      <c r="AN50" s="291"/>
      <c r="AO50" s="291"/>
      <c r="AP50" s="291"/>
      <c r="AQ50" s="291"/>
      <c r="AR50" s="291"/>
      <c r="AS50" s="291"/>
      <c r="AT50" s="291"/>
      <c r="AU50" s="291"/>
      <c r="AV50" s="291"/>
      <c r="AW50" s="291"/>
      <c r="AX50" s="291"/>
      <c r="AY50" s="291"/>
      <c r="AZ50" s="291"/>
      <c r="BA50" s="291"/>
      <c r="BB50" s="291"/>
      <c r="BC50" s="291"/>
      <c r="BD50" s="291"/>
      <c r="BE50" s="291"/>
      <c r="BF50" s="291"/>
      <c r="BG50" s="291"/>
      <c r="BH50" s="291"/>
      <c r="BI50" s="291"/>
      <c r="BJ50" s="292"/>
      <c r="BK50" s="110" t="str">
        <f>work!$E$20</f>
        <v/>
      </c>
    </row>
    <row r="51" spans="2:63" ht="33.75" customHeight="1" x14ac:dyDescent="0.15">
      <c r="F51" s="10" t="s">
        <v>428</v>
      </c>
      <c r="G51" s="290"/>
      <c r="H51" s="291"/>
      <c r="I51" s="291"/>
      <c r="J51" s="291"/>
      <c r="K51" s="291"/>
      <c r="L51" s="291"/>
      <c r="M51" s="291"/>
      <c r="N51" s="291"/>
      <c r="O51" s="291"/>
      <c r="P51" s="291"/>
      <c r="Q51" s="291"/>
      <c r="R51" s="291"/>
      <c r="S51" s="291"/>
      <c r="T51" s="291"/>
      <c r="U51" s="291"/>
      <c r="V51" s="291"/>
      <c r="W51" s="291"/>
      <c r="X51" s="291"/>
      <c r="Y51" s="291"/>
      <c r="Z51" s="291"/>
      <c r="AA51" s="291"/>
      <c r="AB51" s="291"/>
      <c r="AC51" s="291"/>
      <c r="AD51" s="291"/>
      <c r="AE51" s="291"/>
      <c r="AF51" s="291"/>
      <c r="AG51" s="291"/>
      <c r="AH51" s="291"/>
      <c r="AI51" s="291"/>
      <c r="AJ51" s="291"/>
      <c r="AK51" s="291"/>
      <c r="AL51" s="291"/>
      <c r="AM51" s="291"/>
      <c r="AN51" s="291"/>
      <c r="AO51" s="291"/>
      <c r="AP51" s="291"/>
      <c r="AQ51" s="291"/>
      <c r="AR51" s="291"/>
      <c r="AS51" s="291"/>
      <c r="AT51" s="291"/>
      <c r="AU51" s="291"/>
      <c r="AV51" s="291"/>
      <c r="AW51" s="291"/>
      <c r="AX51" s="291"/>
      <c r="AY51" s="291"/>
      <c r="AZ51" s="291"/>
      <c r="BA51" s="291"/>
      <c r="BB51" s="291"/>
      <c r="BC51" s="291"/>
      <c r="BD51" s="291"/>
      <c r="BE51" s="291"/>
      <c r="BF51" s="291"/>
      <c r="BG51" s="291"/>
      <c r="BH51" s="291"/>
      <c r="BI51" s="291"/>
      <c r="BJ51" s="292"/>
      <c r="BK51" s="110" t="str">
        <f>work!$E21</f>
        <v/>
      </c>
    </row>
    <row r="53" spans="2:63" ht="27.75" x14ac:dyDescent="0.15">
      <c r="B53" s="253" t="s">
        <v>429</v>
      </c>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row>
    <row r="54" spans="2:63" ht="3.75" customHeight="1" x14ac:dyDescent="0.15">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row r="55" spans="2:63" ht="21" x14ac:dyDescent="0.15">
      <c r="B55" s="254" t="s">
        <v>198</v>
      </c>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254"/>
      <c r="AT55" s="254"/>
      <c r="AU55" s="254"/>
      <c r="AV55" s="254"/>
      <c r="AW55" s="254"/>
      <c r="AX55" s="254"/>
      <c r="AY55" s="254"/>
      <c r="AZ55" s="254"/>
      <c r="BA55" s="254"/>
      <c r="BB55" s="254"/>
      <c r="BC55" s="254"/>
      <c r="BD55" s="254"/>
      <c r="BE55" s="254"/>
      <c r="BF55" s="254"/>
      <c r="BG55" s="254"/>
      <c r="BH55" s="254"/>
      <c r="BI55" s="254"/>
      <c r="BJ55" s="254"/>
    </row>
    <row r="56" spans="2:63" ht="3.75" customHeight="1" x14ac:dyDescent="0.15"/>
    <row r="57" spans="2:63" x14ac:dyDescent="0.15">
      <c r="B57" s="243" t="s">
        <v>0</v>
      </c>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row>
    <row r="58" spans="2:63" ht="3.75" customHeight="1" x14ac:dyDescent="0.15"/>
    <row r="59" spans="2:63" ht="27" customHeight="1" x14ac:dyDescent="0.15">
      <c r="B59" s="244">
        <v>6</v>
      </c>
      <c r="C59" s="244"/>
      <c r="D59" s="244"/>
      <c r="E59" s="244"/>
      <c r="F59" s="2"/>
      <c r="G59" s="239" t="s">
        <v>996</v>
      </c>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row>
    <row r="60" spans="2:63" x14ac:dyDescent="0.15">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row>
    <row r="61" spans="2:63" ht="17.25" customHeight="1" x14ac:dyDescent="0.15">
      <c r="G61" s="36"/>
      <c r="H61" s="35"/>
      <c r="I61" s="32" t="s">
        <v>487</v>
      </c>
      <c r="J61" s="31"/>
      <c r="K61" s="31"/>
      <c r="L61" s="31"/>
      <c r="M61" s="31"/>
      <c r="N61" s="31"/>
      <c r="O61" s="31"/>
      <c r="P61" s="31"/>
      <c r="Q61" s="31"/>
      <c r="R61" s="31"/>
      <c r="S61" s="31"/>
      <c r="T61" s="31"/>
      <c r="U61" s="31"/>
      <c r="V61" s="31"/>
      <c r="W61" s="31"/>
      <c r="X61" s="31"/>
      <c r="Y61" s="31"/>
      <c r="Z61" s="31"/>
      <c r="AA61" s="31"/>
      <c r="AB61" s="31"/>
      <c r="AC61" s="31"/>
      <c r="AD61" s="31"/>
      <c r="AE61" s="31"/>
      <c r="AF61" s="31"/>
      <c r="AG61" s="35"/>
      <c r="AH61" s="35"/>
      <c r="AI61" s="35"/>
      <c r="AJ61" s="35"/>
      <c r="AK61" s="35"/>
      <c r="AL61" s="35"/>
      <c r="AM61" s="35"/>
      <c r="AN61" s="36"/>
      <c r="AO61" s="36"/>
      <c r="AP61" s="36"/>
      <c r="AQ61" s="36"/>
      <c r="AR61" s="36"/>
      <c r="AS61" s="36"/>
      <c r="AT61" s="36"/>
      <c r="AU61" s="36"/>
      <c r="AV61" s="36"/>
      <c r="AW61" s="36"/>
      <c r="AX61" s="36"/>
      <c r="AY61" s="36"/>
      <c r="AZ61" s="36"/>
      <c r="BA61" s="36"/>
      <c r="BB61" s="36"/>
      <c r="BC61" s="36"/>
      <c r="BD61" s="36"/>
      <c r="BE61" s="36"/>
      <c r="BF61" s="36"/>
      <c r="BG61" s="36"/>
      <c r="BH61" s="36"/>
      <c r="BI61" s="36"/>
      <c r="BJ61" s="36"/>
    </row>
    <row r="62" spans="2:63" ht="17.25" x14ac:dyDescent="0.15">
      <c r="G62" s="36"/>
      <c r="H62" s="36"/>
      <c r="I62" s="37"/>
      <c r="J62" s="37"/>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row>
    <row r="63" spans="2:63" ht="17.25" customHeight="1" x14ac:dyDescent="0.15">
      <c r="G63" s="36"/>
      <c r="H63" s="35"/>
      <c r="I63" s="32" t="s">
        <v>24</v>
      </c>
      <c r="J63" s="31"/>
      <c r="K63" s="31"/>
      <c r="L63" s="31"/>
      <c r="M63" s="31"/>
      <c r="N63" s="31"/>
      <c r="O63" s="31"/>
      <c r="P63" s="31"/>
      <c r="Q63" s="31"/>
      <c r="R63" s="31"/>
      <c r="S63" s="31"/>
      <c r="T63" s="36"/>
      <c r="U63" s="36"/>
      <c r="V63" s="35"/>
      <c r="W63" s="32" t="s">
        <v>25</v>
      </c>
      <c r="X63" s="31"/>
      <c r="Y63" s="31"/>
      <c r="Z63" s="31"/>
      <c r="AA63" s="31"/>
      <c r="AB63" s="31"/>
      <c r="AC63" s="31"/>
      <c r="AD63" s="31"/>
      <c r="AE63" s="31"/>
      <c r="AF63" s="36"/>
      <c r="AG63" s="36"/>
      <c r="AH63" s="36"/>
      <c r="AI63" s="35"/>
      <c r="AJ63" s="32" t="s">
        <v>26</v>
      </c>
      <c r="AK63" s="31"/>
      <c r="AL63" s="31"/>
      <c r="AM63" s="31"/>
      <c r="AN63" s="31"/>
      <c r="AO63" s="31"/>
      <c r="AP63" s="31"/>
      <c r="AQ63" s="31"/>
      <c r="AR63" s="31"/>
      <c r="AS63" s="31"/>
      <c r="AT63" s="31"/>
      <c r="AU63" s="36"/>
      <c r="AV63" s="36"/>
      <c r="AW63" s="36"/>
      <c r="AX63" s="36"/>
      <c r="AY63" s="36"/>
      <c r="AZ63" s="36"/>
      <c r="BA63" s="36"/>
      <c r="BB63" s="36"/>
      <c r="BC63" s="36"/>
      <c r="BD63" s="36"/>
      <c r="BE63" s="36"/>
      <c r="BF63" s="36"/>
      <c r="BG63" s="36"/>
      <c r="BH63" s="36"/>
      <c r="BI63" s="36"/>
      <c r="BJ63" s="36"/>
    </row>
    <row r="64" spans="2:63" x14ac:dyDescent="0.15">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row>
    <row r="65" spans="2:63" s="36" customFormat="1" ht="17.25" customHeight="1" x14ac:dyDescent="0.15">
      <c r="H65" s="35"/>
      <c r="I65" s="32" t="s">
        <v>266</v>
      </c>
      <c r="J65" s="31"/>
      <c r="K65" s="31"/>
      <c r="L65" s="31"/>
      <c r="M65" s="31"/>
      <c r="N65" s="31"/>
      <c r="O65" s="31"/>
      <c r="P65" s="31"/>
      <c r="Q65" s="31"/>
      <c r="R65" s="31"/>
      <c r="S65" s="35"/>
      <c r="T65" s="35"/>
      <c r="V65" s="35"/>
      <c r="W65" s="32" t="s">
        <v>267</v>
      </c>
      <c r="X65" s="31"/>
      <c r="Y65" s="31"/>
      <c r="Z65" s="31"/>
      <c r="AA65" s="31"/>
      <c r="AB65" s="31"/>
      <c r="AC65" s="31"/>
      <c r="AD65" s="31"/>
      <c r="AE65" s="31"/>
      <c r="AF65" s="35"/>
      <c r="AG65" s="35"/>
      <c r="AH65" s="35"/>
      <c r="AI65" s="35"/>
      <c r="AJ65" s="35"/>
      <c r="AK65" s="35"/>
    </row>
    <row r="66" spans="2:63" ht="14.25" thickBot="1" x14ac:dyDescent="0.2">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row>
    <row r="67" spans="2:63" ht="17.25" customHeight="1" thickBot="1" x14ac:dyDescent="0.2">
      <c r="H67" s="6"/>
      <c r="I67" s="32" t="s">
        <v>27</v>
      </c>
      <c r="J67" s="31"/>
      <c r="K67" s="31"/>
      <c r="L67" s="31"/>
      <c r="M67" s="256"/>
      <c r="N67" s="257"/>
      <c r="O67" s="257"/>
      <c r="P67" s="257"/>
      <c r="Q67" s="257"/>
      <c r="R67" s="257"/>
      <c r="S67" s="257"/>
      <c r="T67" s="257"/>
      <c r="U67" s="257"/>
      <c r="V67" s="257"/>
      <c r="W67" s="257"/>
      <c r="X67" s="257"/>
      <c r="Y67" s="257"/>
      <c r="Z67" s="257"/>
      <c r="AA67" s="257"/>
      <c r="AB67" s="257"/>
      <c r="AC67" s="257"/>
      <c r="AD67" s="257"/>
      <c r="AE67" s="257"/>
      <c r="AF67" s="257"/>
      <c r="AG67" s="257"/>
      <c r="AH67" s="257"/>
      <c r="AI67" s="258"/>
      <c r="AJ67" s="110" t="str">
        <f>work!$E$22</f>
        <v/>
      </c>
      <c r="AK67" s="35"/>
      <c r="AL67" s="32" t="s">
        <v>28</v>
      </c>
      <c r="AM67" s="31"/>
      <c r="AN67" s="31"/>
      <c r="AO67" s="31"/>
      <c r="AP67" s="31"/>
      <c r="AQ67" s="31"/>
      <c r="AR67" s="31"/>
      <c r="AS67" s="31"/>
      <c r="AT67" s="31"/>
      <c r="AU67" s="31"/>
    </row>
    <row r="69" spans="2:63" x14ac:dyDescent="0.15">
      <c r="B69" s="243" t="s">
        <v>0</v>
      </c>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c r="AN69" s="243"/>
      <c r="AO69" s="243"/>
      <c r="AP69" s="243"/>
      <c r="AQ69" s="243"/>
      <c r="AR69" s="243"/>
      <c r="AS69" s="243"/>
      <c r="AT69" s="243"/>
      <c r="AU69" s="243"/>
      <c r="AV69" s="243"/>
      <c r="AW69" s="243"/>
      <c r="AX69" s="243"/>
      <c r="AY69" s="243"/>
      <c r="AZ69" s="243"/>
      <c r="BA69" s="243"/>
      <c r="BB69" s="243"/>
      <c r="BC69" s="243"/>
      <c r="BD69" s="243"/>
      <c r="BE69" s="243"/>
      <c r="BF69" s="243"/>
      <c r="BG69" s="243"/>
      <c r="BH69" s="243"/>
      <c r="BI69" s="243"/>
      <c r="BJ69" s="243"/>
    </row>
    <row r="70" spans="2:63" ht="3.75" customHeight="1" x14ac:dyDescent="0.15"/>
    <row r="71" spans="2:63" ht="27" customHeight="1" x14ac:dyDescent="0.15">
      <c r="B71" s="244">
        <v>7</v>
      </c>
      <c r="C71" s="244"/>
      <c r="D71" s="244"/>
      <c r="E71" s="244"/>
      <c r="F71" s="2"/>
      <c r="G71" s="239" t="s">
        <v>488</v>
      </c>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row>
    <row r="72" spans="2:63" ht="14.25" thickBot="1" x14ac:dyDescent="0.2"/>
    <row r="73" spans="2:63" ht="84.75" customHeight="1" thickTop="1" thickBot="1" x14ac:dyDescent="0.2">
      <c r="G73" s="240"/>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2"/>
      <c r="BK73" s="110" t="str">
        <f>work!$E$23</f>
        <v/>
      </c>
    </row>
    <row r="74" spans="2:63" ht="14.25" thickTop="1" x14ac:dyDescent="0.15"/>
    <row r="75" spans="2:63" ht="21" x14ac:dyDescent="0.15">
      <c r="B75" s="254" t="s">
        <v>199</v>
      </c>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54"/>
      <c r="AE75" s="254"/>
      <c r="AF75" s="254"/>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row>
    <row r="76" spans="2:63" ht="3.75" customHeight="1" x14ac:dyDescent="0.15"/>
    <row r="77" spans="2:63" x14ac:dyDescent="0.15">
      <c r="B77" s="243" t="s">
        <v>0</v>
      </c>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c r="AN77" s="243"/>
      <c r="AO77" s="243"/>
      <c r="AP77" s="243"/>
      <c r="AQ77" s="243"/>
      <c r="AR77" s="243"/>
      <c r="AS77" s="243"/>
      <c r="AT77" s="243"/>
      <c r="AU77" s="243"/>
      <c r="AV77" s="243"/>
      <c r="AW77" s="243"/>
      <c r="AX77" s="243"/>
      <c r="AY77" s="243"/>
      <c r="AZ77" s="243"/>
      <c r="BA77" s="243"/>
      <c r="BB77" s="243"/>
      <c r="BC77" s="243"/>
      <c r="BD77" s="243"/>
      <c r="BE77" s="243"/>
      <c r="BF77" s="243"/>
      <c r="BG77" s="243"/>
      <c r="BH77" s="243"/>
      <c r="BI77" s="243"/>
      <c r="BJ77" s="243"/>
    </row>
    <row r="78" spans="2:63" ht="3.75" customHeight="1" x14ac:dyDescent="0.15"/>
    <row r="79" spans="2:63" ht="27" customHeight="1" x14ac:dyDescent="0.15">
      <c r="B79" s="244">
        <v>8</v>
      </c>
      <c r="C79" s="244"/>
      <c r="D79" s="244"/>
      <c r="E79" s="244"/>
      <c r="F79" s="2"/>
      <c r="G79" s="239" t="s">
        <v>489</v>
      </c>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row>
    <row r="80" spans="2:63" ht="15" customHeight="1" x14ac:dyDescent="0.15">
      <c r="B80" s="50"/>
      <c r="C80" s="50"/>
      <c r="D80" s="50"/>
      <c r="E80" s="50"/>
      <c r="F80" s="2"/>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row>
    <row r="81" spans="2:63" s="36" customFormat="1" ht="17.25" x14ac:dyDescent="0.15">
      <c r="H81" s="35"/>
      <c r="I81" s="32" t="s">
        <v>430</v>
      </c>
      <c r="J81" s="31"/>
      <c r="K81" s="35"/>
      <c r="L81" s="32" t="s">
        <v>268</v>
      </c>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row>
    <row r="82" spans="2:63" s="36" customFormat="1" x14ac:dyDescent="0.15"/>
    <row r="83" spans="2:63" s="36" customFormat="1" ht="17.25" customHeight="1" x14ac:dyDescent="0.15">
      <c r="H83" s="35"/>
      <c r="I83" s="32" t="s">
        <v>269</v>
      </c>
      <c r="J83" s="31"/>
      <c r="K83" s="31"/>
      <c r="L83" s="35"/>
      <c r="M83" s="35"/>
      <c r="N83" s="35"/>
      <c r="O83" s="35"/>
      <c r="P83" s="35"/>
      <c r="Q83" s="35"/>
      <c r="R83" s="35"/>
      <c r="S83" s="35"/>
      <c r="T83" s="35"/>
      <c r="U83" s="35"/>
      <c r="V83" s="35"/>
      <c r="W83" s="35"/>
      <c r="X83" s="35"/>
      <c r="Y83" s="35"/>
      <c r="Z83" s="35"/>
      <c r="AA83" s="35"/>
      <c r="AB83" s="35"/>
      <c r="AC83" s="35"/>
      <c r="AD83" s="35"/>
      <c r="AE83" s="35"/>
      <c r="AF83" s="35"/>
      <c r="AG83" s="32"/>
      <c r="AH83" s="54"/>
      <c r="AI83" s="54"/>
      <c r="AJ83" s="54"/>
      <c r="AK83" s="54"/>
      <c r="AL83" s="54"/>
      <c r="AM83" s="54"/>
      <c r="AN83" s="55"/>
      <c r="AO83" s="55"/>
      <c r="AP83" s="55"/>
      <c r="AQ83" s="55"/>
      <c r="AR83" s="55"/>
      <c r="AS83" s="55"/>
      <c r="AT83" s="55"/>
      <c r="AU83" s="55"/>
      <c r="AV83" s="55"/>
      <c r="AW83" s="55"/>
      <c r="AX83" s="55"/>
      <c r="AY83" s="55"/>
      <c r="AZ83" s="55"/>
      <c r="BA83" s="55"/>
      <c r="BB83" s="55"/>
      <c r="BC83" s="55"/>
      <c r="BD83" s="55"/>
      <c r="BE83" s="55"/>
      <c r="BF83" s="55"/>
      <c r="BG83" s="55"/>
      <c r="BH83" s="55"/>
      <c r="BI83" s="55"/>
      <c r="BJ83" s="55"/>
    </row>
    <row r="84" spans="2:63" ht="18" thickBot="1" x14ac:dyDescent="0.2">
      <c r="I84" s="12"/>
      <c r="J84" s="13"/>
      <c r="L84" s="12"/>
      <c r="M84" s="12"/>
      <c r="N84" s="12"/>
      <c r="O84" s="12"/>
      <c r="P84" s="13"/>
      <c r="Q84" s="13"/>
      <c r="R84" s="13"/>
      <c r="S84" s="13"/>
      <c r="T84" s="12"/>
      <c r="U84" s="13"/>
      <c r="V84" s="13"/>
      <c r="W84" s="13"/>
      <c r="X84" s="13"/>
      <c r="Y84" s="13"/>
      <c r="Z84" s="13"/>
      <c r="AA84" s="13"/>
      <c r="AB84" s="13"/>
      <c r="AC84" s="13"/>
      <c r="AD84" s="13"/>
      <c r="AE84" s="13"/>
      <c r="AF84" s="13"/>
      <c r="AG84" s="11"/>
      <c r="AH84" s="11"/>
      <c r="AI84" s="11"/>
      <c r="AJ84" s="11"/>
      <c r="AK84" s="11"/>
      <c r="AL84" s="11"/>
      <c r="AM84" s="11"/>
      <c r="AN84" s="11"/>
      <c r="AO84" s="11"/>
      <c r="AP84" s="11"/>
    </row>
    <row r="85" spans="2:63" ht="84.75" customHeight="1" thickTop="1" thickBot="1" x14ac:dyDescent="0.2">
      <c r="G85" s="240"/>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2"/>
      <c r="BK85" s="110" t="str">
        <f>work!$E$24</f>
        <v/>
      </c>
    </row>
    <row r="86" spans="2:63" ht="18" thickTop="1" x14ac:dyDescent="0.15">
      <c r="I86" s="13"/>
      <c r="J86" s="13"/>
    </row>
    <row r="87" spans="2:63" ht="27.75" x14ac:dyDescent="0.15">
      <c r="B87" s="253" t="s">
        <v>431</v>
      </c>
      <c r="C87" s="253"/>
      <c r="D87" s="253"/>
      <c r="E87" s="253"/>
      <c r="F87" s="253"/>
      <c r="G87" s="253"/>
      <c r="H87" s="253"/>
      <c r="I87" s="253"/>
      <c r="J87" s="253"/>
      <c r="K87" s="253"/>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row>
    <row r="88" spans="2:63" ht="3.75" customHeight="1" x14ac:dyDescent="0.15">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row>
    <row r="89" spans="2:63" ht="21" x14ac:dyDescent="0.15">
      <c r="B89" s="254" t="s">
        <v>200</v>
      </c>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row>
    <row r="90" spans="2:63" ht="3.75" customHeight="1" x14ac:dyDescent="0.15"/>
    <row r="91" spans="2:63" x14ac:dyDescent="0.15">
      <c r="B91" s="243" t="s">
        <v>0</v>
      </c>
      <c r="C91" s="243"/>
      <c r="D91" s="243"/>
      <c r="E91" s="243"/>
      <c r="F91" s="243"/>
      <c r="G91" s="243"/>
      <c r="H91" s="243"/>
      <c r="I91" s="243"/>
      <c r="J91" s="243"/>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c r="AN91" s="243"/>
      <c r="AO91" s="243"/>
      <c r="AP91" s="243"/>
      <c r="AQ91" s="243"/>
      <c r="AR91" s="243"/>
      <c r="AS91" s="243"/>
      <c r="AT91" s="243"/>
      <c r="AU91" s="243"/>
      <c r="AV91" s="243"/>
      <c r="AW91" s="243"/>
      <c r="AX91" s="243"/>
      <c r="AY91" s="243"/>
      <c r="AZ91" s="243"/>
      <c r="BA91" s="243"/>
      <c r="BB91" s="243"/>
      <c r="BC91" s="243"/>
      <c r="BD91" s="243"/>
      <c r="BE91" s="243"/>
      <c r="BF91" s="243"/>
      <c r="BG91" s="243"/>
      <c r="BH91" s="243"/>
      <c r="BI91" s="243"/>
      <c r="BJ91" s="243"/>
    </row>
    <row r="92" spans="2:63" ht="3.75" customHeight="1" x14ac:dyDescent="0.15"/>
    <row r="93" spans="2:63" ht="27" customHeight="1" x14ac:dyDescent="0.15">
      <c r="B93" s="244">
        <v>9</v>
      </c>
      <c r="C93" s="244"/>
      <c r="D93" s="244"/>
      <c r="E93" s="244"/>
      <c r="F93" s="2"/>
      <c r="G93" s="239" t="s">
        <v>194</v>
      </c>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row>
    <row r="94" spans="2:63" ht="14.25" thickBot="1" x14ac:dyDescent="0.2"/>
    <row r="95" spans="2:63" ht="84.75" customHeight="1" thickTop="1" thickBot="1" x14ac:dyDescent="0.2">
      <c r="G95" s="240"/>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c r="BJ95" s="242"/>
      <c r="BK95" s="110" t="str">
        <f>work!$E$25</f>
        <v/>
      </c>
    </row>
    <row r="96" spans="2:63" ht="14.25" thickTop="1" x14ac:dyDescent="0.15"/>
    <row r="97" spans="8:62" ht="17.25" customHeight="1" x14ac:dyDescent="0.15">
      <c r="H97" s="6"/>
      <c r="I97" s="32" t="s">
        <v>29</v>
      </c>
      <c r="J97" s="31"/>
      <c r="K97" s="31"/>
      <c r="L97" s="31"/>
      <c r="M97" s="31"/>
      <c r="N97" s="31"/>
      <c r="O97" s="31"/>
      <c r="P97" s="31"/>
      <c r="Q97" s="31"/>
      <c r="R97" s="31"/>
      <c r="S97" s="31"/>
      <c r="T97" s="31"/>
      <c r="U97" s="31"/>
      <c r="V97" s="31"/>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row>
    <row r="98" spans="8:62" x14ac:dyDescent="0.15">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row>
    <row r="99" spans="8:62" ht="17.25" customHeight="1" x14ac:dyDescent="0.15">
      <c r="H99" s="6"/>
      <c r="I99" s="32" t="s">
        <v>30</v>
      </c>
      <c r="J99" s="31"/>
      <c r="K99" s="31"/>
      <c r="L99" s="31"/>
      <c r="M99" s="31"/>
      <c r="N99" s="31"/>
      <c r="O99" s="31"/>
      <c r="P99" s="31"/>
      <c r="Q99" s="31"/>
      <c r="R99" s="31"/>
      <c r="S99" s="31"/>
      <c r="T99" s="31"/>
      <c r="U99" s="31"/>
      <c r="V99" s="31"/>
      <c r="W99" s="31"/>
      <c r="X99" s="31"/>
      <c r="Y99" s="31"/>
      <c r="Z99" s="31"/>
      <c r="AA99" s="31"/>
      <c r="AB99" s="31"/>
      <c r="AC99" s="31"/>
      <c r="AD99" s="31"/>
      <c r="AE99" s="31"/>
      <c r="AF99" s="31"/>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row>
    <row r="100" spans="8:62" x14ac:dyDescent="0.15">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row>
    <row r="101" spans="8:62" ht="17.25" customHeight="1" x14ac:dyDescent="0.15">
      <c r="H101" s="6"/>
      <c r="I101" s="32" t="s">
        <v>31</v>
      </c>
      <c r="J101" s="31"/>
      <c r="K101" s="31"/>
      <c r="L101" s="31"/>
      <c r="M101" s="31"/>
      <c r="N101" s="31"/>
      <c r="O101" s="31"/>
      <c r="P101" s="31"/>
      <c r="Q101" s="31"/>
      <c r="R101" s="31"/>
      <c r="S101" s="31"/>
      <c r="T101" s="31"/>
      <c r="U101" s="37"/>
      <c r="V101" s="37"/>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row>
    <row r="102" spans="8:62" x14ac:dyDescent="0.15">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row>
    <row r="103" spans="8:62" ht="17.25" customHeight="1" x14ac:dyDescent="0.15">
      <c r="H103" s="6"/>
      <c r="I103" s="32" t="s">
        <v>32</v>
      </c>
      <c r="J103" s="31"/>
      <c r="K103" s="31"/>
      <c r="L103" s="31"/>
      <c r="M103" s="31"/>
      <c r="N103" s="31"/>
      <c r="O103" s="31"/>
      <c r="P103" s="31"/>
      <c r="Q103" s="31"/>
      <c r="R103" s="31"/>
      <c r="S103" s="31"/>
      <c r="T103" s="31"/>
      <c r="U103" s="37"/>
      <c r="V103" s="37"/>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row>
    <row r="104" spans="8:62" x14ac:dyDescent="0.15">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row>
    <row r="105" spans="8:62" ht="17.25" customHeight="1" x14ac:dyDescent="0.15">
      <c r="H105" s="6"/>
      <c r="I105" s="32" t="s">
        <v>33</v>
      </c>
      <c r="J105" s="31"/>
      <c r="K105" s="31"/>
      <c r="L105" s="31"/>
      <c r="M105" s="31"/>
      <c r="N105" s="31"/>
      <c r="O105" s="31"/>
      <c r="P105" s="31"/>
      <c r="Q105" s="31"/>
      <c r="R105" s="31"/>
      <c r="S105" s="31"/>
      <c r="T105" s="37"/>
      <c r="U105" s="37"/>
      <c r="V105" s="37"/>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row>
    <row r="106" spans="8:62" x14ac:dyDescent="0.15">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row>
    <row r="107" spans="8:62" ht="17.25" customHeight="1" x14ac:dyDescent="0.15">
      <c r="H107" s="6"/>
      <c r="I107" s="32" t="s">
        <v>34</v>
      </c>
      <c r="J107" s="31"/>
      <c r="K107" s="31"/>
      <c r="L107" s="31"/>
      <c r="M107" s="31"/>
      <c r="N107" s="31"/>
      <c r="O107" s="31"/>
      <c r="P107" s="31"/>
      <c r="Q107" s="31"/>
      <c r="R107" s="31"/>
      <c r="S107" s="31"/>
      <c r="T107" s="31"/>
      <c r="U107" s="37"/>
      <c r="V107" s="37"/>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row>
    <row r="108" spans="8:62" x14ac:dyDescent="0.15">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row>
    <row r="109" spans="8:62" s="36" customFormat="1" ht="17.25" customHeight="1" x14ac:dyDescent="0.15">
      <c r="H109" s="35"/>
      <c r="I109" s="32" t="s">
        <v>569</v>
      </c>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row>
    <row r="110" spans="8:62" x14ac:dyDescent="0.15">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row>
    <row r="111" spans="8:62" ht="17.25" customHeight="1" x14ac:dyDescent="0.15">
      <c r="H111" s="6"/>
      <c r="I111" s="32" t="s">
        <v>35</v>
      </c>
      <c r="J111" s="31"/>
      <c r="K111" s="31"/>
      <c r="L111" s="31"/>
      <c r="M111" s="31"/>
      <c r="N111" s="31"/>
      <c r="O111" s="31"/>
      <c r="P111" s="31"/>
      <c r="Q111" s="31"/>
      <c r="R111" s="31"/>
      <c r="S111" s="31"/>
      <c r="T111" s="31"/>
      <c r="U111" s="31"/>
      <c r="V111" s="31"/>
      <c r="W111" s="31"/>
      <c r="X111" s="31"/>
      <c r="Y111" s="31"/>
      <c r="Z111" s="31"/>
      <c r="AA111" s="37"/>
      <c r="AB111" s="37"/>
      <c r="AC111" s="37"/>
      <c r="AD111" s="37"/>
      <c r="AE111" s="37"/>
      <c r="AF111" s="37"/>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row>
    <row r="112" spans="8:62" ht="14.25" thickBot="1" x14ac:dyDescent="0.2">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row>
    <row r="113" spans="2:63" ht="18.75" customHeight="1" thickTop="1" thickBot="1" x14ac:dyDescent="0.2">
      <c r="H113" s="6"/>
      <c r="I113" s="32" t="s">
        <v>27</v>
      </c>
      <c r="J113" s="31"/>
      <c r="K113" s="31"/>
      <c r="L113" s="31"/>
      <c r="M113" s="259"/>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0"/>
      <c r="AL113" s="260"/>
      <c r="AM113" s="260"/>
      <c r="AN113" s="260"/>
      <c r="AO113" s="260"/>
      <c r="AP113" s="260"/>
      <c r="AQ113" s="260"/>
      <c r="AR113" s="260"/>
      <c r="AS113" s="260"/>
      <c r="AT113" s="260"/>
      <c r="AU113" s="260"/>
      <c r="AV113" s="260"/>
      <c r="AW113" s="260"/>
      <c r="AX113" s="260"/>
      <c r="AY113" s="260"/>
      <c r="AZ113" s="260"/>
      <c r="BA113" s="260"/>
      <c r="BB113" s="260"/>
      <c r="BC113" s="260"/>
      <c r="BD113" s="260"/>
      <c r="BE113" s="260"/>
      <c r="BF113" s="260"/>
      <c r="BG113" s="260"/>
      <c r="BH113" s="260"/>
      <c r="BI113" s="260"/>
      <c r="BJ113" s="261"/>
      <c r="BK113" s="110" t="str">
        <f>work!$E$26</f>
        <v/>
      </c>
    </row>
    <row r="114" spans="2:63" ht="14.25" thickTop="1" x14ac:dyDescent="0.15">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row>
    <row r="115" spans="2:63" ht="17.25" customHeight="1" x14ac:dyDescent="0.15">
      <c r="H115" s="6"/>
      <c r="I115" s="32" t="s">
        <v>432</v>
      </c>
      <c r="J115" s="31"/>
      <c r="K115" s="31"/>
      <c r="L115" s="31"/>
      <c r="M115" s="31"/>
      <c r="N115" s="37"/>
      <c r="O115" s="37"/>
      <c r="P115" s="37"/>
      <c r="Q115" s="37"/>
      <c r="R115" s="37"/>
      <c r="S115" s="37"/>
      <c r="T115" s="37"/>
      <c r="U115" s="37"/>
      <c r="V115" s="37"/>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row>
    <row r="117" spans="2:63" ht="27.75" x14ac:dyDescent="0.15">
      <c r="B117" s="253" t="s">
        <v>433</v>
      </c>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row>
    <row r="118" spans="2:63" ht="3.75" customHeight="1" x14ac:dyDescent="0.15">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row>
    <row r="119" spans="2:63" ht="21" x14ac:dyDescent="0.15">
      <c r="B119" s="254" t="s">
        <v>201</v>
      </c>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c r="AO119" s="254"/>
      <c r="AP119" s="254"/>
      <c r="AQ119" s="254"/>
      <c r="AR119" s="254"/>
      <c r="AS119" s="254"/>
      <c r="AT119" s="254"/>
      <c r="AU119" s="254"/>
      <c r="AV119" s="254"/>
      <c r="AW119" s="254"/>
      <c r="AX119" s="254"/>
      <c r="AY119" s="254"/>
      <c r="AZ119" s="254"/>
      <c r="BA119" s="254"/>
      <c r="BB119" s="254"/>
      <c r="BC119" s="254"/>
      <c r="BD119" s="254"/>
      <c r="BE119" s="254"/>
      <c r="BF119" s="254"/>
      <c r="BG119" s="254"/>
      <c r="BH119" s="254"/>
      <c r="BI119" s="254"/>
      <c r="BJ119" s="254"/>
    </row>
    <row r="120" spans="2:63" ht="3.75" customHeight="1" x14ac:dyDescent="0.15"/>
    <row r="121" spans="2:63" x14ac:dyDescent="0.15">
      <c r="B121" s="243" t="s">
        <v>0</v>
      </c>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c r="AN121" s="243"/>
      <c r="AO121" s="243"/>
      <c r="AP121" s="243"/>
      <c r="AQ121" s="243"/>
      <c r="AR121" s="243"/>
      <c r="AS121" s="243"/>
      <c r="AT121" s="243"/>
      <c r="AU121" s="243"/>
      <c r="AV121" s="243"/>
      <c r="AW121" s="243"/>
      <c r="AX121" s="243"/>
      <c r="AY121" s="243"/>
      <c r="AZ121" s="243"/>
      <c r="BA121" s="243"/>
      <c r="BB121" s="243"/>
      <c r="BC121" s="243"/>
      <c r="BD121" s="243"/>
      <c r="BE121" s="243"/>
      <c r="BF121" s="243"/>
      <c r="BG121" s="243"/>
      <c r="BH121" s="243"/>
      <c r="BI121" s="243"/>
      <c r="BJ121" s="243"/>
    </row>
    <row r="122" spans="2:63" ht="3.75" customHeight="1" x14ac:dyDescent="0.15"/>
    <row r="123" spans="2:63" ht="27" customHeight="1" x14ac:dyDescent="0.15">
      <c r="B123" s="244">
        <v>10</v>
      </c>
      <c r="C123" s="244"/>
      <c r="D123" s="244"/>
      <c r="E123" s="244"/>
      <c r="F123" s="2"/>
      <c r="G123" s="239" t="s">
        <v>490</v>
      </c>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row>
    <row r="125" spans="2:63" ht="17.25" customHeight="1" x14ac:dyDescent="0.15">
      <c r="H125" s="6"/>
      <c r="I125" s="8" t="s">
        <v>36</v>
      </c>
      <c r="J125" s="9"/>
      <c r="K125" s="9"/>
      <c r="L125" s="9"/>
      <c r="M125" s="9"/>
      <c r="N125" s="9"/>
      <c r="O125" s="9"/>
      <c r="P125" s="9"/>
      <c r="Q125" s="9"/>
      <c r="R125" s="9"/>
      <c r="S125" s="9"/>
      <c r="T125" s="13"/>
      <c r="U125" s="13"/>
      <c r="V125" s="13"/>
      <c r="W125" s="6"/>
      <c r="X125" s="8" t="s">
        <v>37</v>
      </c>
      <c r="Y125" s="9"/>
      <c r="Z125" s="9"/>
      <c r="AA125" s="9"/>
      <c r="AB125" s="9"/>
      <c r="AC125" s="9"/>
      <c r="AD125" s="9"/>
      <c r="AE125" s="9"/>
      <c r="AF125" s="9"/>
      <c r="AG125" s="9"/>
      <c r="AH125" s="13"/>
    </row>
    <row r="127" spans="2:63" ht="17.25" customHeight="1" x14ac:dyDescent="0.15">
      <c r="H127" s="6"/>
      <c r="I127" s="8" t="s">
        <v>38</v>
      </c>
      <c r="J127" s="9"/>
      <c r="K127" s="9"/>
      <c r="L127" s="9"/>
      <c r="M127" s="9"/>
      <c r="N127" s="9"/>
      <c r="O127" s="13"/>
      <c r="P127" s="13"/>
      <c r="Q127" s="13"/>
      <c r="R127" s="13"/>
      <c r="S127" s="13"/>
      <c r="T127" s="13"/>
      <c r="U127" s="13"/>
      <c r="V127" s="13"/>
    </row>
    <row r="129" spans="2:63" ht="17.25" customHeight="1" x14ac:dyDescent="0.15">
      <c r="H129" s="6"/>
      <c r="I129" s="8" t="s">
        <v>39</v>
      </c>
      <c r="J129" s="9"/>
      <c r="K129" s="9"/>
      <c r="L129" s="9"/>
      <c r="M129" s="9"/>
      <c r="N129" s="9"/>
      <c r="O129" s="9"/>
      <c r="P129" s="9"/>
      <c r="Q129" s="9"/>
      <c r="R129" s="9"/>
      <c r="S129" s="13"/>
      <c r="T129" s="13"/>
      <c r="U129" s="13"/>
      <c r="V129" s="13"/>
    </row>
    <row r="131" spans="2:63" ht="17.25" customHeight="1" x14ac:dyDescent="0.15">
      <c r="H131" s="6"/>
      <c r="I131" s="8" t="s">
        <v>40</v>
      </c>
      <c r="J131" s="9"/>
      <c r="K131" s="9"/>
      <c r="L131" s="9"/>
      <c r="M131" s="9"/>
      <c r="N131" s="9"/>
      <c r="O131" s="9"/>
      <c r="P131" s="9"/>
      <c r="Q131" s="13"/>
      <c r="R131" s="13"/>
      <c r="S131" s="13"/>
      <c r="T131" s="13"/>
      <c r="U131" s="13"/>
      <c r="V131" s="13"/>
    </row>
    <row r="133" spans="2:63" ht="17.25" customHeight="1" x14ac:dyDescent="0.15">
      <c r="H133" s="6"/>
      <c r="I133" s="32" t="s">
        <v>491</v>
      </c>
      <c r="J133" s="9"/>
      <c r="K133" s="9"/>
      <c r="L133" s="9"/>
      <c r="M133" s="9"/>
      <c r="N133" s="9"/>
      <c r="O133" s="9"/>
      <c r="P133" s="13"/>
      <c r="Q133" s="13"/>
      <c r="R133" s="13"/>
      <c r="S133" s="13"/>
      <c r="T133" s="13"/>
      <c r="U133" s="13"/>
      <c r="V133" s="13"/>
    </row>
    <row r="134" spans="2:63" ht="14.25" thickBot="1" x14ac:dyDescent="0.2"/>
    <row r="135" spans="2:63" ht="18.75" thickTop="1" thickBot="1" x14ac:dyDescent="0.2">
      <c r="H135" s="6"/>
      <c r="I135" s="8" t="s">
        <v>27</v>
      </c>
      <c r="J135" s="9"/>
      <c r="K135" s="9"/>
      <c r="L135" s="9"/>
      <c r="M135" s="240"/>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c r="BD135" s="241"/>
      <c r="BE135" s="241"/>
      <c r="BF135" s="241"/>
      <c r="BG135" s="241"/>
      <c r="BH135" s="241"/>
      <c r="BI135" s="241"/>
      <c r="BJ135" s="242"/>
      <c r="BK135" s="110" t="str">
        <f>work!$E$27</f>
        <v/>
      </c>
    </row>
    <row r="136" spans="2:63" ht="14.25" thickTop="1" x14ac:dyDescent="0.15"/>
    <row r="137" spans="2:63" ht="17.25" customHeight="1" x14ac:dyDescent="0.15">
      <c r="H137" s="6"/>
      <c r="I137" s="8" t="s">
        <v>432</v>
      </c>
      <c r="J137" s="9"/>
      <c r="K137" s="9"/>
      <c r="L137" s="9"/>
      <c r="M137" s="9"/>
      <c r="N137" s="13"/>
      <c r="O137" s="13"/>
      <c r="P137" s="13"/>
      <c r="Q137" s="13"/>
      <c r="R137" s="13"/>
      <c r="S137" s="13"/>
      <c r="T137" s="13"/>
      <c r="U137" s="13"/>
      <c r="V137" s="13"/>
    </row>
    <row r="139" spans="2:63" ht="21" x14ac:dyDescent="0.15">
      <c r="B139" s="254" t="s">
        <v>202</v>
      </c>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c r="AO139" s="254"/>
      <c r="AP139" s="254"/>
      <c r="AQ139" s="254"/>
      <c r="AR139" s="254"/>
      <c r="AS139" s="254"/>
      <c r="AT139" s="254"/>
      <c r="AU139" s="254"/>
      <c r="AV139" s="254"/>
      <c r="AW139" s="254"/>
      <c r="AX139" s="254"/>
      <c r="AY139" s="254"/>
      <c r="AZ139" s="254"/>
      <c r="BA139" s="254"/>
      <c r="BB139" s="254"/>
      <c r="BC139" s="254"/>
      <c r="BD139" s="254"/>
      <c r="BE139" s="254"/>
      <c r="BF139" s="254"/>
      <c r="BG139" s="254"/>
      <c r="BH139" s="254"/>
      <c r="BI139" s="254"/>
      <c r="BJ139" s="254"/>
    </row>
    <row r="140" spans="2:63" ht="3.75" customHeight="1" x14ac:dyDescent="0.15"/>
    <row r="141" spans="2:63" x14ac:dyDescent="0.15">
      <c r="B141" s="243" t="s">
        <v>0</v>
      </c>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243"/>
      <c r="AF141" s="243"/>
      <c r="AG141" s="243"/>
      <c r="AH141" s="243"/>
      <c r="AI141" s="243"/>
      <c r="AJ141" s="243"/>
      <c r="AK141" s="243"/>
      <c r="AL141" s="243"/>
      <c r="AM141" s="243"/>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row>
    <row r="142" spans="2:63" ht="3.75" customHeight="1" x14ac:dyDescent="0.15"/>
    <row r="143" spans="2:63" ht="27" customHeight="1" x14ac:dyDescent="0.15">
      <c r="B143" s="244">
        <v>11</v>
      </c>
      <c r="C143" s="244"/>
      <c r="D143" s="244"/>
      <c r="E143" s="244"/>
      <c r="F143" s="2"/>
      <c r="G143" s="239" t="s">
        <v>434</v>
      </c>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c r="BA143" s="239"/>
      <c r="BB143" s="239"/>
      <c r="BC143" s="239"/>
      <c r="BD143" s="239"/>
      <c r="BE143" s="239"/>
      <c r="BF143" s="239"/>
      <c r="BG143" s="239"/>
      <c r="BH143" s="239"/>
      <c r="BI143" s="239"/>
      <c r="BJ143" s="239"/>
    </row>
    <row r="145" spans="2:63" ht="17.25" customHeight="1" x14ac:dyDescent="0.15">
      <c r="H145" s="6"/>
      <c r="I145" s="8" t="s">
        <v>41</v>
      </c>
      <c r="J145" s="9"/>
      <c r="K145" s="9"/>
      <c r="L145" s="9"/>
      <c r="M145" s="9"/>
      <c r="N145" s="9"/>
      <c r="O145" s="9"/>
      <c r="P145" s="9"/>
      <c r="Q145" s="13"/>
      <c r="R145" s="13"/>
      <c r="S145" s="13"/>
      <c r="T145" s="13"/>
      <c r="U145" s="13"/>
      <c r="V145" s="13"/>
      <c r="X145" s="12"/>
      <c r="Y145" s="13"/>
      <c r="Z145" s="13"/>
      <c r="AA145" s="13"/>
      <c r="AB145" s="13"/>
      <c r="AC145" s="13"/>
      <c r="AD145" s="13"/>
      <c r="AE145" s="13"/>
      <c r="AF145" s="13"/>
      <c r="AG145" s="13"/>
      <c r="AH145" s="13"/>
    </row>
    <row r="147" spans="2:63" ht="17.25" customHeight="1" x14ac:dyDescent="0.15">
      <c r="H147" s="6"/>
      <c r="I147" s="8" t="s">
        <v>42</v>
      </c>
      <c r="J147" s="9"/>
      <c r="K147" s="9"/>
      <c r="L147" s="9"/>
      <c r="M147" s="9"/>
      <c r="N147" s="9"/>
      <c r="O147" s="9"/>
      <c r="P147" s="9"/>
      <c r="Q147" s="9"/>
      <c r="R147" s="9"/>
      <c r="S147" s="13"/>
      <c r="T147" s="13"/>
      <c r="U147" s="13"/>
      <c r="V147" s="13"/>
    </row>
    <row r="149" spans="2:63" ht="17.25" customHeight="1" x14ac:dyDescent="0.15">
      <c r="H149" s="6"/>
      <c r="I149" s="8" t="s">
        <v>43</v>
      </c>
      <c r="J149" s="9"/>
      <c r="K149" s="9"/>
      <c r="L149" s="9"/>
      <c r="M149" s="9"/>
      <c r="N149" s="13"/>
      <c r="O149" s="13"/>
      <c r="P149" s="13"/>
      <c r="Q149" s="13"/>
      <c r="R149" s="13"/>
      <c r="S149" s="13"/>
      <c r="T149" s="13"/>
      <c r="U149" s="13"/>
      <c r="V149" s="13"/>
    </row>
    <row r="151" spans="2:63" ht="17.25" customHeight="1" x14ac:dyDescent="0.15">
      <c r="H151" s="6"/>
      <c r="I151" s="8" t="s">
        <v>44</v>
      </c>
      <c r="J151" s="9"/>
      <c r="K151" s="9"/>
      <c r="L151" s="9"/>
      <c r="M151" s="9"/>
      <c r="N151" s="13"/>
      <c r="O151" s="13"/>
      <c r="P151" s="13"/>
      <c r="Q151" s="13"/>
      <c r="R151" s="13"/>
      <c r="S151" s="13"/>
      <c r="T151" s="13"/>
      <c r="U151" s="13"/>
      <c r="V151" s="13"/>
    </row>
    <row r="153" spans="2:63" ht="17.25" customHeight="1" x14ac:dyDescent="0.15">
      <c r="H153" s="6"/>
      <c r="I153" s="8" t="s">
        <v>432</v>
      </c>
      <c r="J153" s="9"/>
      <c r="K153" s="9"/>
      <c r="L153" s="9"/>
      <c r="M153" s="9"/>
      <c r="N153" s="13"/>
      <c r="O153" s="13"/>
      <c r="P153" s="13"/>
      <c r="Q153" s="13"/>
      <c r="R153" s="13"/>
      <c r="S153" s="13"/>
      <c r="T153" s="13"/>
      <c r="U153" s="13"/>
      <c r="V153" s="13"/>
    </row>
    <row r="155" spans="2:63" x14ac:dyDescent="0.15">
      <c r="B155" s="243" t="s">
        <v>0</v>
      </c>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c r="AL155" s="243"/>
      <c r="AM155" s="243"/>
      <c r="AN155" s="243"/>
      <c r="AO155" s="243"/>
      <c r="AP155" s="243"/>
      <c r="AQ155" s="243"/>
      <c r="AR155" s="243"/>
      <c r="AS155" s="243"/>
      <c r="AT155" s="243"/>
      <c r="AU155" s="243"/>
      <c r="AV155" s="243"/>
      <c r="AW155" s="243"/>
      <c r="AX155" s="243"/>
      <c r="AY155" s="243"/>
      <c r="AZ155" s="243"/>
      <c r="BA155" s="243"/>
      <c r="BB155" s="243"/>
      <c r="BC155" s="243"/>
      <c r="BD155" s="243"/>
      <c r="BE155" s="243"/>
      <c r="BF155" s="243"/>
      <c r="BG155" s="243"/>
      <c r="BH155" s="243"/>
      <c r="BI155" s="243"/>
      <c r="BJ155" s="243"/>
    </row>
    <row r="156" spans="2:63" ht="3.75" customHeight="1" x14ac:dyDescent="0.15"/>
    <row r="157" spans="2:63" ht="27" customHeight="1" x14ac:dyDescent="0.15">
      <c r="B157" s="244">
        <v>12</v>
      </c>
      <c r="C157" s="244"/>
      <c r="D157" s="244"/>
      <c r="E157" s="244"/>
      <c r="F157" s="2"/>
      <c r="G157" s="248" t="s">
        <v>195</v>
      </c>
      <c r="H157" s="248"/>
      <c r="I157" s="248"/>
      <c r="J157" s="248"/>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248"/>
      <c r="BJ157" s="248"/>
    </row>
    <row r="158" spans="2:63" ht="14.25" thickBot="1" x14ac:dyDescent="0.2"/>
    <row r="159" spans="2:63" ht="84.75" customHeight="1" thickTop="1" thickBot="1" x14ac:dyDescent="0.2">
      <c r="G159" s="240"/>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2"/>
      <c r="BK159" s="110" t="str">
        <f>work!$E$28</f>
        <v/>
      </c>
    </row>
    <row r="160" spans="2:63" ht="14.25" thickTop="1" x14ac:dyDescent="0.15"/>
    <row r="161" spans="2:63" ht="27.75" x14ac:dyDescent="0.15">
      <c r="B161" s="253" t="s">
        <v>435</v>
      </c>
      <c r="C161" s="253"/>
      <c r="D161" s="253"/>
      <c r="E161" s="253"/>
      <c r="F161" s="253"/>
      <c r="G161" s="253"/>
      <c r="H161" s="253"/>
      <c r="I161" s="253"/>
      <c r="J161" s="253"/>
      <c r="K161" s="253"/>
      <c r="L161" s="253"/>
      <c r="M161" s="253"/>
      <c r="N161" s="253"/>
      <c r="O161" s="253"/>
      <c r="P161" s="253"/>
      <c r="Q161" s="253"/>
      <c r="R161" s="253"/>
      <c r="S161" s="253"/>
      <c r="T161" s="253"/>
      <c r="U161" s="253"/>
      <c r="V161" s="253"/>
      <c r="W161" s="253"/>
      <c r="X161" s="253"/>
      <c r="Y161" s="253"/>
      <c r="Z161" s="253"/>
      <c r="AA161" s="253"/>
      <c r="AB161" s="253"/>
      <c r="AC161" s="253"/>
      <c r="AD161" s="253"/>
      <c r="AE161" s="253"/>
      <c r="AF161" s="253"/>
      <c r="AG161" s="253"/>
      <c r="AH161" s="253"/>
      <c r="AI161" s="253"/>
      <c r="AJ161" s="253"/>
      <c r="AK161" s="253"/>
      <c r="AL161" s="253"/>
      <c r="AM161" s="253"/>
      <c r="AN161" s="253"/>
      <c r="AO161" s="253"/>
      <c r="AP161" s="253"/>
      <c r="AQ161" s="253"/>
      <c r="AR161" s="253"/>
      <c r="AS161" s="253"/>
      <c r="AT161" s="253"/>
      <c r="AU161" s="253"/>
      <c r="AV161" s="253"/>
      <c r="AW161" s="253"/>
      <c r="AX161" s="253"/>
      <c r="AY161" s="253"/>
      <c r="AZ161" s="253"/>
      <c r="BA161" s="253"/>
      <c r="BB161" s="253"/>
      <c r="BC161" s="253"/>
      <c r="BD161" s="253"/>
      <c r="BE161" s="253"/>
      <c r="BF161" s="253"/>
      <c r="BG161" s="253"/>
      <c r="BH161" s="253"/>
      <c r="BI161" s="253"/>
      <c r="BJ161" s="253"/>
    </row>
    <row r="162" spans="2:63" ht="3.75" customHeight="1" x14ac:dyDescent="0.15">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row>
    <row r="163" spans="2:63" ht="21" x14ac:dyDescent="0.15">
      <c r="B163" s="254" t="s">
        <v>203</v>
      </c>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54"/>
      <c r="AV163" s="254"/>
      <c r="AW163" s="254"/>
      <c r="AX163" s="254"/>
      <c r="AY163" s="254"/>
      <c r="AZ163" s="254"/>
      <c r="BA163" s="254"/>
      <c r="BB163" s="254"/>
      <c r="BC163" s="254"/>
      <c r="BD163" s="254"/>
      <c r="BE163" s="254"/>
      <c r="BF163" s="254"/>
      <c r="BG163" s="254"/>
      <c r="BH163" s="254"/>
      <c r="BI163" s="254"/>
      <c r="BJ163" s="254"/>
    </row>
    <row r="164" spans="2:63" ht="3.75" customHeight="1" x14ac:dyDescent="0.15"/>
    <row r="165" spans="2:63" x14ac:dyDescent="0.15">
      <c r="B165" s="243" t="s">
        <v>0</v>
      </c>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243"/>
      <c r="AF165" s="243"/>
      <c r="AG165" s="243"/>
      <c r="AH165" s="243"/>
      <c r="AI165" s="243"/>
      <c r="AJ165" s="243"/>
      <c r="AK165" s="243"/>
      <c r="AL165" s="243"/>
      <c r="AM165" s="243"/>
      <c r="AN165" s="243"/>
      <c r="AO165" s="243"/>
      <c r="AP165" s="243"/>
      <c r="AQ165" s="243"/>
      <c r="AR165" s="243"/>
      <c r="AS165" s="243"/>
      <c r="AT165" s="243"/>
      <c r="AU165" s="243"/>
      <c r="AV165" s="243"/>
      <c r="AW165" s="243"/>
      <c r="AX165" s="243"/>
      <c r="AY165" s="243"/>
      <c r="AZ165" s="243"/>
      <c r="BA165" s="243"/>
      <c r="BB165" s="243"/>
      <c r="BC165" s="243"/>
      <c r="BD165" s="243"/>
      <c r="BE165" s="243"/>
      <c r="BF165" s="243"/>
      <c r="BG165" s="243"/>
      <c r="BH165" s="243"/>
      <c r="BI165" s="243"/>
      <c r="BJ165" s="243"/>
    </row>
    <row r="166" spans="2:63" ht="3.75" customHeight="1" x14ac:dyDescent="0.15"/>
    <row r="167" spans="2:63" ht="27" customHeight="1" x14ac:dyDescent="0.15">
      <c r="B167" s="244">
        <v>13</v>
      </c>
      <c r="C167" s="244"/>
      <c r="D167" s="244"/>
      <c r="E167" s="244"/>
      <c r="F167" s="2"/>
      <c r="G167" s="286" t="s">
        <v>196</v>
      </c>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row>
    <row r="168" spans="2:63" ht="14.25" thickBot="1" x14ac:dyDescent="0.2"/>
    <row r="169" spans="2:63" ht="84.75" customHeight="1" thickTop="1" thickBot="1" x14ac:dyDescent="0.2">
      <c r="G169" s="287"/>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288"/>
      <c r="AL169" s="288"/>
      <c r="AM169" s="288"/>
      <c r="AN169" s="288"/>
      <c r="AO169" s="288"/>
      <c r="AP169" s="288"/>
      <c r="AQ169" s="288"/>
      <c r="AR169" s="288"/>
      <c r="AS169" s="288"/>
      <c r="AT169" s="288"/>
      <c r="AU169" s="288"/>
      <c r="AV169" s="288"/>
      <c r="AW169" s="288"/>
      <c r="AX169" s="288"/>
      <c r="AY169" s="288"/>
      <c r="AZ169" s="288"/>
      <c r="BA169" s="288"/>
      <c r="BB169" s="288"/>
      <c r="BC169" s="288"/>
      <c r="BD169" s="288"/>
      <c r="BE169" s="288"/>
      <c r="BF169" s="288"/>
      <c r="BG169" s="288"/>
      <c r="BH169" s="288"/>
      <c r="BI169" s="288"/>
      <c r="BJ169" s="289"/>
      <c r="BK169" s="110" t="str">
        <f>work!$E$29</f>
        <v/>
      </c>
    </row>
    <row r="170" spans="2:63" ht="14.25" thickTop="1" x14ac:dyDescent="0.15"/>
    <row r="171" spans="2:63" x14ac:dyDescent="0.15">
      <c r="B171" s="243" t="s">
        <v>0</v>
      </c>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c r="AN171" s="243"/>
      <c r="AO171" s="243"/>
      <c r="AP171" s="243"/>
      <c r="AQ171" s="243"/>
      <c r="AR171" s="243"/>
      <c r="AS171" s="243"/>
      <c r="AT171" s="243"/>
      <c r="AU171" s="243"/>
      <c r="AV171" s="243"/>
      <c r="AW171" s="243"/>
      <c r="AX171" s="243"/>
      <c r="AY171" s="243"/>
      <c r="AZ171" s="243"/>
      <c r="BA171" s="243"/>
      <c r="BB171" s="243"/>
      <c r="BC171" s="243"/>
      <c r="BD171" s="243"/>
      <c r="BE171" s="243"/>
      <c r="BF171" s="243"/>
      <c r="BG171" s="243"/>
      <c r="BH171" s="243"/>
      <c r="BI171" s="243"/>
      <c r="BJ171" s="243"/>
    </row>
    <row r="172" spans="2:63" ht="3.75" customHeight="1" x14ac:dyDescent="0.15"/>
    <row r="173" spans="2:63" ht="27" customHeight="1" x14ac:dyDescent="0.15">
      <c r="B173" s="244">
        <v>14</v>
      </c>
      <c r="C173" s="244"/>
      <c r="D173" s="244"/>
      <c r="E173" s="244"/>
      <c r="F173" s="2"/>
      <c r="G173" s="248" t="s">
        <v>197</v>
      </c>
      <c r="H173" s="248"/>
      <c r="I173" s="248"/>
      <c r="J173" s="248"/>
      <c r="K173" s="248"/>
      <c r="L173" s="248"/>
      <c r="M173" s="248"/>
      <c r="N173" s="248"/>
      <c r="O173" s="248"/>
      <c r="P173" s="248"/>
      <c r="Q173" s="248"/>
      <c r="R173" s="248"/>
      <c r="S173" s="248"/>
      <c r="T173" s="248"/>
      <c r="U173" s="248"/>
      <c r="V173" s="248"/>
      <c r="W173" s="248"/>
      <c r="X173" s="248"/>
      <c r="Y173" s="248"/>
      <c r="Z173" s="248"/>
      <c r="AA173" s="248"/>
      <c r="AB173" s="248"/>
      <c r="AC173" s="248"/>
      <c r="AD173" s="248"/>
      <c r="AE173" s="248"/>
      <c r="AF173" s="248"/>
      <c r="AG173" s="248"/>
      <c r="AH173" s="248"/>
      <c r="AI173" s="248"/>
      <c r="AJ173" s="248"/>
      <c r="AK173" s="248"/>
      <c r="AL173" s="248"/>
      <c r="AM173" s="248"/>
      <c r="AN173" s="248"/>
      <c r="AO173" s="248"/>
      <c r="AP173" s="248"/>
      <c r="AQ173" s="248"/>
      <c r="AR173" s="248"/>
      <c r="AS173" s="248"/>
      <c r="AT173" s="248"/>
      <c r="AU173" s="248"/>
      <c r="AV173" s="248"/>
      <c r="AW173" s="248"/>
      <c r="AX173" s="248"/>
      <c r="AY173" s="248"/>
      <c r="AZ173" s="248"/>
      <c r="BA173" s="248"/>
      <c r="BB173" s="248"/>
      <c r="BC173" s="248"/>
      <c r="BD173" s="248"/>
      <c r="BE173" s="248"/>
      <c r="BF173" s="248"/>
      <c r="BG173" s="248"/>
      <c r="BH173" s="248"/>
      <c r="BI173" s="248"/>
      <c r="BJ173" s="248"/>
    </row>
    <row r="174" spans="2:63" ht="14.25" thickBot="1" x14ac:dyDescent="0.2"/>
    <row r="175" spans="2:63" ht="84.75" customHeight="1" thickTop="1" thickBot="1" x14ac:dyDescent="0.2">
      <c r="G175" s="240"/>
      <c r="H175" s="241"/>
      <c r="I175" s="241"/>
      <c r="J175" s="241"/>
      <c r="K175" s="241"/>
      <c r="L175" s="241"/>
      <c r="M175" s="241"/>
      <c r="N175" s="241"/>
      <c r="O175" s="241"/>
      <c r="P175" s="241"/>
      <c r="Q175" s="241"/>
      <c r="R175" s="241"/>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1"/>
      <c r="AQ175" s="241"/>
      <c r="AR175" s="241"/>
      <c r="AS175" s="241"/>
      <c r="AT175" s="241"/>
      <c r="AU175" s="241"/>
      <c r="AV175" s="241"/>
      <c r="AW175" s="241"/>
      <c r="AX175" s="241"/>
      <c r="AY175" s="241"/>
      <c r="AZ175" s="241"/>
      <c r="BA175" s="241"/>
      <c r="BB175" s="241"/>
      <c r="BC175" s="241"/>
      <c r="BD175" s="241"/>
      <c r="BE175" s="241"/>
      <c r="BF175" s="241"/>
      <c r="BG175" s="241"/>
      <c r="BH175" s="241"/>
      <c r="BI175" s="241"/>
      <c r="BJ175" s="242"/>
      <c r="BK175" s="110" t="str">
        <f>work!$E$30</f>
        <v/>
      </c>
    </row>
    <row r="176" spans="2:63" ht="14.25" thickTop="1" x14ac:dyDescent="0.15"/>
    <row r="177" spans="2:63" ht="21" x14ac:dyDescent="0.15">
      <c r="B177" s="254" t="s">
        <v>204</v>
      </c>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54"/>
      <c r="AV177" s="254"/>
      <c r="AW177" s="254"/>
      <c r="AX177" s="254"/>
      <c r="AY177" s="254"/>
      <c r="AZ177" s="254"/>
      <c r="BA177" s="254"/>
      <c r="BB177" s="254"/>
      <c r="BC177" s="254"/>
      <c r="BD177" s="254"/>
      <c r="BE177" s="254"/>
      <c r="BF177" s="254"/>
      <c r="BG177" s="254"/>
      <c r="BH177" s="254"/>
      <c r="BI177" s="254"/>
      <c r="BJ177" s="254"/>
    </row>
    <row r="178" spans="2:63" ht="3.75" customHeight="1" x14ac:dyDescent="0.15"/>
    <row r="179" spans="2:63" x14ac:dyDescent="0.15">
      <c r="B179" s="243" t="s">
        <v>0</v>
      </c>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c r="AI179" s="243"/>
      <c r="AJ179" s="243"/>
      <c r="AK179" s="243"/>
      <c r="AL179" s="243"/>
      <c r="AM179" s="243"/>
      <c r="AN179" s="243"/>
      <c r="AO179" s="243"/>
      <c r="AP179" s="243"/>
      <c r="AQ179" s="243"/>
      <c r="AR179" s="243"/>
      <c r="AS179" s="243"/>
      <c r="AT179" s="243"/>
      <c r="AU179" s="243"/>
      <c r="AV179" s="243"/>
      <c r="AW179" s="243"/>
      <c r="AX179" s="243"/>
      <c r="AY179" s="243"/>
      <c r="AZ179" s="243"/>
      <c r="BA179" s="243"/>
      <c r="BB179" s="243"/>
      <c r="BC179" s="243"/>
      <c r="BD179" s="243"/>
      <c r="BE179" s="243"/>
      <c r="BF179" s="243"/>
      <c r="BG179" s="243"/>
      <c r="BH179" s="243"/>
      <c r="BI179" s="243"/>
      <c r="BJ179" s="243"/>
    </row>
    <row r="180" spans="2:63" ht="3.75" customHeight="1" x14ac:dyDescent="0.15"/>
    <row r="181" spans="2:63" ht="27" customHeight="1" x14ac:dyDescent="0.15">
      <c r="B181" s="244">
        <v>15</v>
      </c>
      <c r="C181" s="244"/>
      <c r="D181" s="244"/>
      <c r="E181" s="244"/>
      <c r="F181" s="2"/>
      <c r="G181" s="248" t="s">
        <v>205</v>
      </c>
      <c r="H181" s="248"/>
      <c r="I181" s="248"/>
      <c r="J181" s="248"/>
      <c r="K181" s="248"/>
      <c r="L181" s="248"/>
      <c r="M181" s="248"/>
      <c r="N181" s="248"/>
      <c r="O181" s="248"/>
      <c r="P181" s="248"/>
      <c r="Q181" s="248"/>
      <c r="R181" s="248"/>
      <c r="S181" s="248"/>
      <c r="T181" s="248"/>
      <c r="U181" s="248"/>
      <c r="V181" s="248"/>
      <c r="W181" s="248"/>
      <c r="X181" s="248"/>
      <c r="Y181" s="248"/>
      <c r="Z181" s="248"/>
      <c r="AA181" s="248"/>
      <c r="AB181" s="248"/>
      <c r="AC181" s="248"/>
      <c r="AD181" s="248"/>
      <c r="AE181" s="248"/>
      <c r="AF181" s="248"/>
      <c r="AG181" s="248"/>
      <c r="AH181" s="248"/>
      <c r="AI181" s="248"/>
      <c r="AJ181" s="248"/>
      <c r="AK181" s="248"/>
      <c r="AL181" s="248"/>
      <c r="AM181" s="248"/>
      <c r="AN181" s="248"/>
      <c r="AO181" s="248"/>
      <c r="AP181" s="248"/>
      <c r="AQ181" s="248"/>
      <c r="AR181" s="248"/>
      <c r="AS181" s="248"/>
      <c r="AT181" s="248"/>
      <c r="AU181" s="248"/>
      <c r="AV181" s="248"/>
      <c r="AW181" s="248"/>
      <c r="AX181" s="248"/>
      <c r="AY181" s="248"/>
      <c r="AZ181" s="248"/>
      <c r="BA181" s="248"/>
      <c r="BB181" s="248"/>
      <c r="BC181" s="248"/>
      <c r="BD181" s="248"/>
      <c r="BE181" s="248"/>
      <c r="BF181" s="248"/>
      <c r="BG181" s="248"/>
      <c r="BH181" s="248"/>
      <c r="BI181" s="248"/>
      <c r="BJ181" s="248"/>
    </row>
    <row r="182" spans="2:63" ht="14.25" thickBot="1" x14ac:dyDescent="0.2"/>
    <row r="183" spans="2:63" ht="84.75" customHeight="1" thickTop="1" thickBot="1" x14ac:dyDescent="0.2">
      <c r="G183" s="240"/>
      <c r="H183" s="241"/>
      <c r="I183" s="241"/>
      <c r="J183" s="241"/>
      <c r="K183" s="241"/>
      <c r="L183" s="241"/>
      <c r="M183" s="241"/>
      <c r="N183" s="241"/>
      <c r="O183" s="241"/>
      <c r="P183" s="241"/>
      <c r="Q183" s="241"/>
      <c r="R183" s="241"/>
      <c r="S183" s="241"/>
      <c r="T183" s="241"/>
      <c r="U183" s="241"/>
      <c r="V183" s="241"/>
      <c r="W183" s="241"/>
      <c r="X183" s="241"/>
      <c r="Y183" s="241"/>
      <c r="Z183" s="241"/>
      <c r="AA183" s="241"/>
      <c r="AB183" s="241"/>
      <c r="AC183" s="241"/>
      <c r="AD183" s="241"/>
      <c r="AE183" s="241"/>
      <c r="AF183" s="241"/>
      <c r="AG183" s="241"/>
      <c r="AH183" s="241"/>
      <c r="AI183" s="241"/>
      <c r="AJ183" s="241"/>
      <c r="AK183" s="241"/>
      <c r="AL183" s="241"/>
      <c r="AM183" s="241"/>
      <c r="AN183" s="241"/>
      <c r="AO183" s="241"/>
      <c r="AP183" s="241"/>
      <c r="AQ183" s="241"/>
      <c r="AR183" s="241"/>
      <c r="AS183" s="241"/>
      <c r="AT183" s="241"/>
      <c r="AU183" s="241"/>
      <c r="AV183" s="241"/>
      <c r="AW183" s="241"/>
      <c r="AX183" s="241"/>
      <c r="AY183" s="241"/>
      <c r="AZ183" s="241"/>
      <c r="BA183" s="241"/>
      <c r="BB183" s="241"/>
      <c r="BC183" s="241"/>
      <c r="BD183" s="241"/>
      <c r="BE183" s="241"/>
      <c r="BF183" s="241"/>
      <c r="BG183" s="241"/>
      <c r="BH183" s="241"/>
      <c r="BI183" s="241"/>
      <c r="BJ183" s="242"/>
      <c r="BK183" s="110" t="str">
        <f>work!$E$31</f>
        <v/>
      </c>
    </row>
    <row r="184" spans="2:63" ht="14.25" thickTop="1" x14ac:dyDescent="0.15"/>
    <row r="185" spans="2:63" x14ac:dyDescent="0.15">
      <c r="B185" s="243" t="s">
        <v>0</v>
      </c>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s="243"/>
      <c r="AG185" s="243"/>
      <c r="AH185" s="243"/>
      <c r="AI185" s="243"/>
      <c r="AJ185" s="243"/>
      <c r="AK185" s="243"/>
      <c r="AL185" s="243"/>
      <c r="AM185" s="243"/>
      <c r="AN185" s="243"/>
      <c r="AO185" s="243"/>
      <c r="AP185" s="243"/>
      <c r="AQ185" s="243"/>
      <c r="AR185" s="243"/>
      <c r="AS185" s="243"/>
      <c r="AT185" s="243"/>
      <c r="AU185" s="243"/>
      <c r="AV185" s="243"/>
      <c r="AW185" s="243"/>
      <c r="AX185" s="243"/>
      <c r="AY185" s="243"/>
      <c r="AZ185" s="243"/>
      <c r="BA185" s="243"/>
      <c r="BB185" s="243"/>
      <c r="BC185" s="243"/>
      <c r="BD185" s="243"/>
      <c r="BE185" s="243"/>
      <c r="BF185" s="243"/>
      <c r="BG185" s="243"/>
      <c r="BH185" s="243"/>
      <c r="BI185" s="243"/>
      <c r="BJ185" s="243"/>
    </row>
    <row r="186" spans="2:63" ht="3.75" customHeight="1" x14ac:dyDescent="0.15"/>
    <row r="187" spans="2:63" ht="27" customHeight="1" x14ac:dyDescent="0.15">
      <c r="B187" s="244">
        <v>16</v>
      </c>
      <c r="C187" s="244"/>
      <c r="D187" s="244"/>
      <c r="E187" s="244"/>
      <c r="F187" s="2"/>
      <c r="G187" s="239" t="s">
        <v>436</v>
      </c>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c r="AH187" s="239"/>
      <c r="AI187" s="239"/>
      <c r="AJ187" s="239"/>
      <c r="AK187" s="239"/>
      <c r="AL187" s="239"/>
      <c r="AM187" s="239"/>
      <c r="AN187" s="239"/>
      <c r="AO187" s="239"/>
      <c r="AP187" s="239"/>
      <c r="AQ187" s="239"/>
      <c r="AR187" s="239"/>
      <c r="AS187" s="239"/>
      <c r="AT187" s="239"/>
      <c r="AU187" s="239"/>
      <c r="AV187" s="239"/>
      <c r="AW187" s="239"/>
      <c r="AX187" s="239"/>
      <c r="AY187" s="239"/>
      <c r="AZ187" s="239"/>
      <c r="BA187" s="239"/>
      <c r="BB187" s="239"/>
      <c r="BC187" s="239"/>
      <c r="BD187" s="239"/>
      <c r="BE187" s="239"/>
      <c r="BF187" s="239"/>
      <c r="BG187" s="239"/>
      <c r="BH187" s="239"/>
      <c r="BI187" s="239"/>
      <c r="BJ187" s="239"/>
    </row>
    <row r="188" spans="2:63" ht="14.25" thickBot="1" x14ac:dyDescent="0.2"/>
    <row r="189" spans="2:63" ht="84.75" customHeight="1" thickTop="1" thickBot="1" x14ac:dyDescent="0.2">
      <c r="G189" s="240"/>
      <c r="H189" s="241"/>
      <c r="I189" s="241"/>
      <c r="J189" s="241"/>
      <c r="K189" s="241"/>
      <c r="L189" s="241"/>
      <c r="M189" s="241"/>
      <c r="N189" s="241"/>
      <c r="O189" s="241"/>
      <c r="P189" s="241"/>
      <c r="Q189" s="241"/>
      <c r="R189" s="241"/>
      <c r="S189" s="241"/>
      <c r="T189" s="241"/>
      <c r="U189" s="241"/>
      <c r="V189" s="241"/>
      <c r="W189" s="241"/>
      <c r="X189" s="241"/>
      <c r="Y189" s="241"/>
      <c r="Z189" s="241"/>
      <c r="AA189" s="241"/>
      <c r="AB189" s="241"/>
      <c r="AC189" s="241"/>
      <c r="AD189" s="241"/>
      <c r="AE189" s="241"/>
      <c r="AF189" s="241"/>
      <c r="AG189" s="241"/>
      <c r="AH189" s="241"/>
      <c r="AI189" s="241"/>
      <c r="AJ189" s="241"/>
      <c r="AK189" s="241"/>
      <c r="AL189" s="241"/>
      <c r="AM189" s="241"/>
      <c r="AN189" s="241"/>
      <c r="AO189" s="241"/>
      <c r="AP189" s="241"/>
      <c r="AQ189" s="241"/>
      <c r="AR189" s="241"/>
      <c r="AS189" s="241"/>
      <c r="AT189" s="241"/>
      <c r="AU189" s="241"/>
      <c r="AV189" s="241"/>
      <c r="AW189" s="241"/>
      <c r="AX189" s="241"/>
      <c r="AY189" s="241"/>
      <c r="AZ189" s="241"/>
      <c r="BA189" s="241"/>
      <c r="BB189" s="241"/>
      <c r="BC189" s="241"/>
      <c r="BD189" s="241"/>
      <c r="BE189" s="241"/>
      <c r="BF189" s="241"/>
      <c r="BG189" s="241"/>
      <c r="BH189" s="241"/>
      <c r="BI189" s="241"/>
      <c r="BJ189" s="242"/>
      <c r="BK189" s="110" t="str">
        <f>work!$E$32</f>
        <v/>
      </c>
    </row>
    <row r="190" spans="2:63" ht="14.25" thickTop="1" x14ac:dyDescent="0.15"/>
    <row r="191" spans="2:63" ht="27.75" x14ac:dyDescent="0.15">
      <c r="B191" s="253" t="s">
        <v>437</v>
      </c>
      <c r="C191" s="253"/>
      <c r="D191" s="253"/>
      <c r="E191" s="253"/>
      <c r="F191" s="253"/>
      <c r="G191" s="253"/>
      <c r="H191" s="253"/>
      <c r="I191" s="253"/>
      <c r="J191" s="253"/>
      <c r="K191" s="253"/>
      <c r="L191" s="253"/>
      <c r="M191" s="253"/>
      <c r="N191" s="253"/>
      <c r="O191" s="253"/>
      <c r="P191" s="253"/>
      <c r="Q191" s="253"/>
      <c r="R191" s="253"/>
      <c r="S191" s="253"/>
      <c r="T191" s="253"/>
      <c r="U191" s="253"/>
      <c r="V191" s="253"/>
      <c r="W191" s="253"/>
      <c r="X191" s="253"/>
      <c r="Y191" s="253"/>
      <c r="Z191" s="253"/>
      <c r="AA191" s="253"/>
      <c r="AB191" s="253"/>
      <c r="AC191" s="253"/>
      <c r="AD191" s="253"/>
      <c r="AE191" s="253"/>
      <c r="AF191" s="253"/>
      <c r="AG191" s="253"/>
      <c r="AH191" s="253"/>
      <c r="AI191" s="253"/>
      <c r="AJ191" s="253"/>
      <c r="AK191" s="253"/>
      <c r="AL191" s="253"/>
      <c r="AM191" s="253"/>
      <c r="AN191" s="253"/>
      <c r="AO191" s="253"/>
      <c r="AP191" s="253"/>
      <c r="AQ191" s="253"/>
      <c r="AR191" s="253"/>
      <c r="AS191" s="253"/>
      <c r="AT191" s="253"/>
      <c r="AU191" s="253"/>
      <c r="AV191" s="253"/>
      <c r="AW191" s="253"/>
      <c r="AX191" s="253"/>
      <c r="AY191" s="253"/>
      <c r="AZ191" s="253"/>
      <c r="BA191" s="253"/>
      <c r="BB191" s="253"/>
      <c r="BC191" s="253"/>
      <c r="BD191" s="253"/>
      <c r="BE191" s="253"/>
      <c r="BF191" s="253"/>
      <c r="BG191" s="253"/>
      <c r="BH191" s="253"/>
      <c r="BI191" s="253"/>
      <c r="BJ191" s="253"/>
    </row>
    <row r="192" spans="2:63" ht="3.75" customHeight="1" x14ac:dyDescent="0.15">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row>
    <row r="193" spans="2:62" ht="21" x14ac:dyDescent="0.15">
      <c r="B193" s="254" t="s">
        <v>206</v>
      </c>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c r="AO193" s="254"/>
      <c r="AP193" s="254"/>
      <c r="AQ193" s="254"/>
      <c r="AR193" s="254"/>
      <c r="AS193" s="254"/>
      <c r="AT193" s="254"/>
      <c r="AU193" s="254"/>
      <c r="AV193" s="254"/>
      <c r="AW193" s="254"/>
      <c r="AX193" s="254"/>
      <c r="AY193" s="254"/>
      <c r="AZ193" s="254"/>
      <c r="BA193" s="254"/>
      <c r="BB193" s="254"/>
      <c r="BC193" s="254"/>
      <c r="BD193" s="254"/>
      <c r="BE193" s="254"/>
      <c r="BF193" s="254"/>
      <c r="BG193" s="254"/>
      <c r="BH193" s="254"/>
      <c r="BI193" s="254"/>
      <c r="BJ193" s="254"/>
    </row>
    <row r="194" spans="2:62" ht="3.75" customHeight="1" x14ac:dyDescent="0.15"/>
    <row r="195" spans="2:62" x14ac:dyDescent="0.15">
      <c r="B195" s="243" t="s">
        <v>0</v>
      </c>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243"/>
      <c r="AF195" s="243"/>
      <c r="AG195" s="243"/>
      <c r="AH195" s="243"/>
      <c r="AI195" s="243"/>
      <c r="AJ195" s="243"/>
      <c r="AK195" s="243"/>
      <c r="AL195" s="243"/>
      <c r="AM195" s="243"/>
      <c r="AN195" s="243"/>
      <c r="AO195" s="243"/>
      <c r="AP195" s="243"/>
      <c r="AQ195" s="243"/>
      <c r="AR195" s="243"/>
      <c r="AS195" s="243"/>
      <c r="AT195" s="243"/>
      <c r="AU195" s="243"/>
      <c r="AV195" s="243"/>
      <c r="AW195" s="243"/>
      <c r="AX195" s="243"/>
      <c r="AY195" s="243"/>
      <c r="AZ195" s="243"/>
      <c r="BA195" s="243"/>
      <c r="BB195" s="243"/>
      <c r="BC195" s="243"/>
      <c r="BD195" s="243"/>
      <c r="BE195" s="243"/>
      <c r="BF195" s="243"/>
      <c r="BG195" s="243"/>
      <c r="BH195" s="243"/>
      <c r="BI195" s="243"/>
      <c r="BJ195" s="243"/>
    </row>
    <row r="196" spans="2:62" ht="3.75" customHeight="1" x14ac:dyDescent="0.15"/>
    <row r="197" spans="2:62" ht="27" customHeight="1" x14ac:dyDescent="0.15">
      <c r="B197" s="244">
        <v>17</v>
      </c>
      <c r="C197" s="244"/>
      <c r="D197" s="244"/>
      <c r="E197" s="244"/>
      <c r="F197" s="2"/>
      <c r="G197" s="248" t="s">
        <v>207</v>
      </c>
      <c r="H197" s="248"/>
      <c r="I197" s="248"/>
      <c r="J197" s="248"/>
      <c r="K197" s="248"/>
      <c r="L197" s="248"/>
      <c r="M197" s="248"/>
      <c r="N197" s="248"/>
      <c r="O197" s="248"/>
      <c r="P197" s="248"/>
      <c r="Q197" s="248"/>
      <c r="R197" s="248"/>
      <c r="S197" s="248"/>
      <c r="T197" s="248"/>
      <c r="U197" s="248"/>
      <c r="V197" s="248"/>
      <c r="W197" s="248"/>
      <c r="X197" s="248"/>
      <c r="Y197" s="248"/>
      <c r="Z197" s="248"/>
      <c r="AA197" s="248"/>
      <c r="AB197" s="248"/>
      <c r="AC197" s="248"/>
      <c r="AD197" s="248"/>
      <c r="AE197" s="248"/>
      <c r="AF197" s="248"/>
      <c r="AG197" s="248"/>
      <c r="AH197" s="248"/>
      <c r="AI197" s="248"/>
      <c r="AJ197" s="248"/>
      <c r="AK197" s="248"/>
      <c r="AL197" s="248"/>
      <c r="AM197" s="248"/>
      <c r="AN197" s="248"/>
      <c r="AO197" s="248"/>
      <c r="AP197" s="248"/>
      <c r="AQ197" s="248"/>
      <c r="AR197" s="248"/>
      <c r="AS197" s="248"/>
      <c r="AT197" s="248"/>
      <c r="AU197" s="248"/>
      <c r="AV197" s="248"/>
      <c r="AW197" s="248"/>
      <c r="AX197" s="248"/>
      <c r="AY197" s="248"/>
      <c r="AZ197" s="248"/>
      <c r="BA197" s="248"/>
      <c r="BB197" s="248"/>
      <c r="BC197" s="248"/>
      <c r="BD197" s="248"/>
      <c r="BE197" s="248"/>
      <c r="BF197" s="248"/>
      <c r="BG197" s="248"/>
      <c r="BH197" s="248"/>
      <c r="BI197" s="248"/>
      <c r="BJ197" s="248"/>
    </row>
    <row r="199" spans="2:62" ht="18.75" x14ac:dyDescent="0.15">
      <c r="G199" s="278" t="s">
        <v>45</v>
      </c>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78"/>
      <c r="AE199" s="278"/>
      <c r="AF199" s="278"/>
      <c r="AG199" s="278"/>
      <c r="AK199" s="278" t="s">
        <v>46</v>
      </c>
      <c r="AL199" s="278"/>
      <c r="AM199" s="278"/>
      <c r="AN199" s="278"/>
      <c r="AO199" s="278"/>
      <c r="AP199" s="278"/>
      <c r="AQ199" s="278"/>
      <c r="AR199" s="278"/>
      <c r="AS199" s="278"/>
      <c r="AT199" s="278"/>
      <c r="AU199" s="278"/>
      <c r="AV199" s="278"/>
      <c r="AW199" s="278"/>
      <c r="AX199" s="278"/>
      <c r="AY199" s="278"/>
      <c r="AZ199" s="278"/>
      <c r="BA199" s="278"/>
      <c r="BB199" s="278"/>
      <c r="BC199" s="278"/>
      <c r="BD199" s="278"/>
      <c r="BE199" s="278"/>
      <c r="BF199" s="278"/>
      <c r="BG199" s="278"/>
      <c r="BH199" s="278"/>
      <c r="BI199" s="278"/>
      <c r="BJ199" s="278"/>
    </row>
    <row r="201" spans="2:62" ht="17.25" customHeight="1" x14ac:dyDescent="0.15">
      <c r="H201" s="6"/>
      <c r="I201" s="8" t="s">
        <v>438</v>
      </c>
      <c r="J201" s="9"/>
      <c r="K201" s="9"/>
      <c r="L201" s="9"/>
      <c r="M201" s="9"/>
      <c r="N201" s="13"/>
      <c r="O201" s="13"/>
      <c r="P201" s="13"/>
      <c r="Q201" s="13"/>
      <c r="R201" s="13"/>
      <c r="S201" s="13"/>
      <c r="T201" s="13"/>
      <c r="U201" s="13"/>
      <c r="V201" s="13"/>
      <c r="X201" s="12"/>
      <c r="Y201" s="13"/>
      <c r="Z201" s="13"/>
      <c r="AA201" s="13"/>
      <c r="AB201" s="13"/>
      <c r="AC201" s="13"/>
      <c r="AD201" s="13"/>
      <c r="AE201" s="13"/>
      <c r="AF201" s="13"/>
      <c r="AG201" s="13"/>
      <c r="AH201" s="13"/>
      <c r="AL201" s="6"/>
      <c r="AM201" s="8" t="s">
        <v>47</v>
      </c>
      <c r="AN201" s="9"/>
      <c r="AO201" s="9"/>
      <c r="AP201" s="9"/>
      <c r="AQ201" s="9"/>
      <c r="AR201" s="31"/>
      <c r="AS201" s="31"/>
      <c r="AT201" s="32" t="s">
        <v>151</v>
      </c>
      <c r="AU201" s="32"/>
      <c r="AV201" s="32" t="s">
        <v>152</v>
      </c>
      <c r="AW201" s="32"/>
      <c r="AX201" s="32"/>
      <c r="AY201" s="32"/>
      <c r="AZ201" s="32"/>
      <c r="BA201" s="32"/>
      <c r="BB201" s="32"/>
      <c r="BC201" s="32"/>
      <c r="BD201" s="27"/>
      <c r="BE201" s="28"/>
      <c r="BF201" s="13"/>
      <c r="BG201" s="13"/>
      <c r="BH201" s="13"/>
      <c r="BI201" s="13"/>
      <c r="BJ201" s="13"/>
    </row>
    <row r="202" spans="2:62" x14ac:dyDescent="0.15">
      <c r="AS202" s="36"/>
      <c r="AT202" s="36"/>
      <c r="AU202" s="36"/>
      <c r="AV202" s="36"/>
      <c r="AW202" s="36"/>
      <c r="AX202" s="36"/>
      <c r="AY202" s="36"/>
      <c r="AZ202" s="36"/>
      <c r="BA202" s="36"/>
      <c r="BB202" s="36"/>
      <c r="BC202" s="36"/>
    </row>
    <row r="203" spans="2:62" ht="17.25" customHeight="1" x14ac:dyDescent="0.15">
      <c r="H203" s="6"/>
      <c r="I203" s="8" t="s">
        <v>439</v>
      </c>
      <c r="J203" s="9"/>
      <c r="K203" s="9"/>
      <c r="L203" s="9"/>
      <c r="M203" s="9"/>
      <c r="N203" s="9"/>
      <c r="O203" s="13"/>
      <c r="P203" s="13"/>
      <c r="Q203" s="13"/>
      <c r="R203" s="13"/>
      <c r="S203" s="13"/>
      <c r="T203" s="13"/>
      <c r="U203" s="13"/>
      <c r="V203" s="13"/>
      <c r="AL203" s="6"/>
      <c r="AM203" s="8" t="s">
        <v>48</v>
      </c>
      <c r="AN203" s="9"/>
      <c r="AO203" s="9"/>
      <c r="AP203" s="9"/>
      <c r="AQ203" s="9"/>
      <c r="AR203" s="9"/>
      <c r="AS203" s="9"/>
      <c r="AT203" s="9"/>
      <c r="AU203" s="13"/>
      <c r="AV203" s="13"/>
      <c r="AW203" s="13"/>
      <c r="AX203" s="13"/>
      <c r="AY203" s="13"/>
      <c r="AZ203" s="13"/>
    </row>
    <row r="205" spans="2:62" ht="17.25" customHeight="1" x14ac:dyDescent="0.15">
      <c r="H205" s="6"/>
      <c r="I205" s="8" t="s">
        <v>440</v>
      </c>
      <c r="J205" s="9"/>
      <c r="K205" s="9"/>
      <c r="L205" s="9"/>
      <c r="M205" s="9"/>
      <c r="N205" s="9"/>
      <c r="O205" s="9"/>
      <c r="P205" s="13"/>
      <c r="Q205" s="13"/>
      <c r="R205" s="13"/>
      <c r="S205" s="13"/>
      <c r="T205" s="13"/>
      <c r="U205" s="13"/>
      <c r="V205" s="13"/>
      <c r="AL205" s="6"/>
      <c r="AM205" s="8" t="s">
        <v>49</v>
      </c>
      <c r="AN205" s="9"/>
      <c r="AO205" s="9"/>
      <c r="AP205" s="9"/>
      <c r="AQ205" s="9"/>
      <c r="AR205" s="9"/>
      <c r="AS205" s="13"/>
      <c r="AT205" s="13"/>
      <c r="AU205" s="13"/>
      <c r="AV205" s="13"/>
      <c r="AW205" s="13"/>
      <c r="AX205" s="13"/>
      <c r="AY205" s="13"/>
      <c r="AZ205" s="13"/>
    </row>
    <row r="207" spans="2:62" ht="17.25" customHeight="1" x14ac:dyDescent="0.15">
      <c r="H207" s="6"/>
      <c r="I207" s="8" t="s">
        <v>432</v>
      </c>
      <c r="J207" s="9"/>
      <c r="K207" s="9"/>
      <c r="L207" s="9"/>
      <c r="M207" s="9"/>
      <c r="N207" s="13"/>
      <c r="O207" s="13"/>
      <c r="P207" s="13"/>
      <c r="Q207" s="13"/>
      <c r="R207" s="13"/>
      <c r="S207" s="13"/>
      <c r="T207" s="13"/>
      <c r="U207" s="13"/>
      <c r="V207" s="13"/>
      <c r="AL207" s="6"/>
      <c r="AM207" s="8" t="s">
        <v>50</v>
      </c>
      <c r="AN207" s="9"/>
      <c r="AO207" s="9"/>
      <c r="AP207" s="9"/>
      <c r="AQ207" s="13"/>
      <c r="AR207" s="13"/>
      <c r="AS207" s="13"/>
      <c r="AT207" s="13"/>
    </row>
    <row r="208" spans="2:62" ht="14.25" thickBot="1" x14ac:dyDescent="0.2"/>
    <row r="209" spans="2:63" ht="18" customHeight="1" thickBot="1" x14ac:dyDescent="0.2">
      <c r="H209" s="6"/>
      <c r="I209" s="8" t="s">
        <v>27</v>
      </c>
      <c r="J209" s="9"/>
      <c r="K209" s="9"/>
      <c r="L209" s="9"/>
      <c r="M209" s="245"/>
      <c r="N209" s="246"/>
      <c r="O209" s="246"/>
      <c r="P209" s="246"/>
      <c r="Q209" s="246"/>
      <c r="R209" s="246"/>
      <c r="S209" s="246"/>
      <c r="T209" s="246"/>
      <c r="U209" s="246"/>
      <c r="V209" s="246"/>
      <c r="W209" s="246"/>
      <c r="X209" s="246"/>
      <c r="Y209" s="246"/>
      <c r="Z209" s="246"/>
      <c r="AA209" s="246"/>
      <c r="AB209" s="246"/>
      <c r="AC209" s="246"/>
      <c r="AD209" s="246"/>
      <c r="AE209" s="246"/>
      <c r="AF209" s="246"/>
      <c r="AG209" s="247"/>
      <c r="AH209" s="110" t="str">
        <f>work!$E$33</f>
        <v/>
      </c>
      <c r="AI209" s="14"/>
      <c r="AJ209" s="14"/>
      <c r="AL209" s="6"/>
      <c r="AM209" s="8" t="s">
        <v>432</v>
      </c>
      <c r="AN209" s="9"/>
      <c r="AO209" s="9"/>
      <c r="AP209" s="9"/>
      <c r="AQ209" s="9"/>
      <c r="AR209" s="13"/>
      <c r="AS209" s="13"/>
      <c r="AT209" s="13"/>
      <c r="AU209" s="13"/>
      <c r="AV209" s="13"/>
      <c r="AW209" s="13"/>
      <c r="AX209" s="13"/>
      <c r="AY209" s="13"/>
      <c r="AZ209" s="13"/>
    </row>
    <row r="210" spans="2:63" ht="14.25" thickBot="1" x14ac:dyDescent="0.2"/>
    <row r="211" spans="2:63" ht="18" thickBot="1" x14ac:dyDescent="0.2">
      <c r="AL211" s="6"/>
      <c r="AM211" s="8" t="s">
        <v>27</v>
      </c>
      <c r="AN211" s="9"/>
      <c r="AO211" s="9"/>
      <c r="AP211" s="9"/>
      <c r="AQ211" s="279"/>
      <c r="AR211" s="280"/>
      <c r="AS211" s="280"/>
      <c r="AT211" s="280"/>
      <c r="AU211" s="280"/>
      <c r="AV211" s="280"/>
      <c r="AW211" s="280"/>
      <c r="AX211" s="280"/>
      <c r="AY211" s="280"/>
      <c r="AZ211" s="280"/>
      <c r="BA211" s="280"/>
      <c r="BB211" s="280"/>
      <c r="BC211" s="280"/>
      <c r="BD211" s="280"/>
      <c r="BE211" s="280"/>
      <c r="BF211" s="280"/>
      <c r="BG211" s="280"/>
      <c r="BH211" s="280"/>
      <c r="BI211" s="280"/>
      <c r="BJ211" s="281"/>
      <c r="BK211" s="110" t="str">
        <f>work!$E$34</f>
        <v/>
      </c>
    </row>
    <row r="212" spans="2:63" ht="17.25" x14ac:dyDescent="0.15">
      <c r="AM212" s="12"/>
      <c r="AN212" s="13"/>
      <c r="AO212" s="13"/>
      <c r="AP212" s="13"/>
      <c r="AQ212" s="25"/>
      <c r="AR212" s="25"/>
      <c r="AS212" s="25"/>
      <c r="AT212" s="25"/>
      <c r="AU212" s="25"/>
      <c r="AV212" s="25"/>
      <c r="AW212" s="25"/>
      <c r="AX212" s="25"/>
      <c r="AY212" s="25"/>
      <c r="AZ212" s="25"/>
      <c r="BA212" s="25"/>
      <c r="BB212" s="25"/>
      <c r="BC212" s="25"/>
      <c r="BD212" s="25"/>
      <c r="BE212" s="25"/>
      <c r="BF212" s="25"/>
      <c r="BG212" s="25"/>
      <c r="BH212" s="25"/>
      <c r="BI212" s="25"/>
      <c r="BJ212" s="25"/>
    </row>
    <row r="213" spans="2:63" ht="18.75" x14ac:dyDescent="0.15">
      <c r="G213" s="282" t="s">
        <v>441</v>
      </c>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82"/>
      <c r="AZ213" s="282"/>
      <c r="BA213" s="282"/>
      <c r="BB213" s="282"/>
      <c r="BC213" s="282"/>
      <c r="BD213" s="282"/>
      <c r="BE213" s="282"/>
      <c r="BF213" s="282"/>
      <c r="BG213" s="282"/>
      <c r="BH213" s="282"/>
      <c r="BI213" s="282"/>
      <c r="BJ213" s="282"/>
    </row>
    <row r="214" spans="2:63" ht="14.25" thickBot="1" x14ac:dyDescent="0.2"/>
    <row r="215" spans="2:63" ht="84.75" customHeight="1" thickTop="1" thickBot="1" x14ac:dyDescent="0.2">
      <c r="G215" s="283"/>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c r="AL215" s="284"/>
      <c r="AM215" s="284"/>
      <c r="AN215" s="284"/>
      <c r="AO215" s="284"/>
      <c r="AP215" s="284"/>
      <c r="AQ215" s="284"/>
      <c r="AR215" s="284"/>
      <c r="AS215" s="284"/>
      <c r="AT215" s="284"/>
      <c r="AU215" s="284"/>
      <c r="AV215" s="284"/>
      <c r="AW215" s="284"/>
      <c r="AX215" s="284"/>
      <c r="AY215" s="284"/>
      <c r="AZ215" s="284"/>
      <c r="BA215" s="284"/>
      <c r="BB215" s="284"/>
      <c r="BC215" s="284"/>
      <c r="BD215" s="284"/>
      <c r="BE215" s="284"/>
      <c r="BF215" s="284"/>
      <c r="BG215" s="284"/>
      <c r="BH215" s="284"/>
      <c r="BI215" s="284"/>
      <c r="BJ215" s="285"/>
      <c r="BK215" s="110" t="str">
        <f>work!$E$35</f>
        <v/>
      </c>
    </row>
    <row r="216" spans="2:63" ht="14.25" thickTop="1" x14ac:dyDescent="0.15"/>
    <row r="217" spans="2:63" x14ac:dyDescent="0.15">
      <c r="B217" s="243" t="s">
        <v>0</v>
      </c>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c r="AA217" s="243"/>
      <c r="AB217" s="243"/>
      <c r="AC217" s="243"/>
      <c r="AD217" s="243"/>
      <c r="AE217" s="243"/>
      <c r="AF217" s="243"/>
      <c r="AG217" s="243"/>
      <c r="AH217" s="243"/>
      <c r="AI217" s="243"/>
      <c r="AJ217" s="243"/>
      <c r="AK217" s="243"/>
      <c r="AL217" s="243"/>
      <c r="AM217" s="243"/>
      <c r="AN217" s="243"/>
      <c r="AO217" s="243"/>
      <c r="AP217" s="243"/>
      <c r="AQ217" s="243"/>
      <c r="AR217" s="243"/>
      <c r="AS217" s="243"/>
      <c r="AT217" s="243"/>
      <c r="AU217" s="243"/>
      <c r="AV217" s="243"/>
      <c r="AW217" s="243"/>
      <c r="AX217" s="243"/>
      <c r="AY217" s="243"/>
      <c r="AZ217" s="243"/>
      <c r="BA217" s="243"/>
      <c r="BB217" s="243"/>
      <c r="BC217" s="243"/>
      <c r="BD217" s="243"/>
      <c r="BE217" s="243"/>
      <c r="BF217" s="243"/>
      <c r="BG217" s="243"/>
      <c r="BH217" s="243"/>
      <c r="BI217" s="243"/>
      <c r="BJ217" s="243"/>
    </row>
    <row r="218" spans="2:63" ht="3.75" customHeight="1" x14ac:dyDescent="0.15"/>
    <row r="219" spans="2:63" ht="27" customHeight="1" x14ac:dyDescent="0.15">
      <c r="B219" s="244">
        <v>18</v>
      </c>
      <c r="C219" s="244"/>
      <c r="D219" s="244"/>
      <c r="E219" s="244"/>
      <c r="F219" s="2"/>
      <c r="G219" s="248" t="s">
        <v>570</v>
      </c>
      <c r="H219" s="248"/>
      <c r="I219" s="248"/>
      <c r="J219" s="248"/>
      <c r="K219" s="248"/>
      <c r="L219" s="248"/>
      <c r="M219" s="248"/>
      <c r="N219" s="248"/>
      <c r="O219" s="248"/>
      <c r="P219" s="248"/>
      <c r="Q219" s="248"/>
      <c r="R219" s="248"/>
      <c r="S219" s="248"/>
      <c r="T219" s="248"/>
      <c r="U219" s="248"/>
      <c r="V219" s="248"/>
      <c r="W219" s="248"/>
      <c r="X219" s="248"/>
      <c r="Y219" s="248"/>
      <c r="Z219" s="248"/>
      <c r="AA219" s="248"/>
      <c r="AB219" s="248"/>
      <c r="AC219" s="248"/>
      <c r="AD219" s="248"/>
      <c r="AE219" s="248"/>
      <c r="AF219" s="248"/>
      <c r="AG219" s="248"/>
      <c r="AH219" s="248"/>
      <c r="AI219" s="248"/>
      <c r="AJ219" s="248"/>
      <c r="AK219" s="248"/>
      <c r="AL219" s="248"/>
      <c r="AM219" s="248"/>
      <c r="AN219" s="248"/>
      <c r="AO219" s="248"/>
      <c r="AP219" s="248"/>
      <c r="AQ219" s="248"/>
      <c r="AR219" s="248"/>
      <c r="AS219" s="248"/>
      <c r="AT219" s="248"/>
      <c r="AU219" s="248"/>
      <c r="AV219" s="248"/>
      <c r="AW219" s="248"/>
      <c r="AX219" s="248"/>
      <c r="AY219" s="248"/>
      <c r="AZ219" s="248"/>
      <c r="BA219" s="248"/>
      <c r="BB219" s="248"/>
      <c r="BC219" s="248"/>
      <c r="BD219" s="248"/>
      <c r="BE219" s="248"/>
      <c r="BF219" s="248"/>
      <c r="BG219" s="248"/>
      <c r="BH219" s="248"/>
      <c r="BI219" s="248"/>
      <c r="BJ219" s="248"/>
    </row>
    <row r="221" spans="2:63" ht="17.25" customHeight="1" x14ac:dyDescent="0.15">
      <c r="H221" s="6"/>
      <c r="I221" s="8" t="s">
        <v>442</v>
      </c>
      <c r="J221" s="9"/>
      <c r="K221" s="13"/>
      <c r="L221" s="13"/>
      <c r="M221" s="13"/>
      <c r="N221" s="13"/>
      <c r="O221" s="13"/>
      <c r="P221" s="13"/>
      <c r="Q221" s="13"/>
      <c r="R221" s="13"/>
      <c r="S221" s="13"/>
      <c r="T221" s="13"/>
      <c r="U221" s="13"/>
      <c r="V221" s="13"/>
      <c r="X221" s="12"/>
      <c r="Y221" s="13"/>
      <c r="Z221" s="13"/>
      <c r="AA221" s="13"/>
      <c r="AB221" s="13"/>
      <c r="AC221" s="13"/>
      <c r="AD221" s="13"/>
      <c r="AE221" s="13"/>
      <c r="AF221" s="13"/>
      <c r="AG221" s="13"/>
      <c r="AH221" s="13"/>
    </row>
    <row r="223" spans="2:63" ht="17.25" customHeight="1" x14ac:dyDescent="0.15">
      <c r="H223" s="6"/>
      <c r="I223" s="8" t="s">
        <v>51</v>
      </c>
      <c r="J223" s="9"/>
      <c r="K223" s="9"/>
      <c r="L223" s="9"/>
      <c r="M223" s="9"/>
      <c r="N223" s="9"/>
      <c r="O223" s="9"/>
      <c r="P223" s="9"/>
      <c r="Q223" s="9"/>
      <c r="R223" s="9"/>
      <c r="S223" s="9"/>
      <c r="T223" s="9"/>
      <c r="U223" s="13"/>
      <c r="V223" s="13"/>
    </row>
    <row r="225" spans="2:62" ht="17.25" customHeight="1" x14ac:dyDescent="0.15">
      <c r="H225" s="6"/>
      <c r="I225" s="8" t="s">
        <v>443</v>
      </c>
      <c r="J225" s="9"/>
      <c r="K225" s="9"/>
      <c r="L225" s="9"/>
      <c r="M225" s="9"/>
      <c r="N225" s="9"/>
      <c r="O225" s="9"/>
      <c r="P225" s="13"/>
      <c r="Q225" s="13"/>
      <c r="R225" s="13"/>
      <c r="S225" s="13"/>
      <c r="T225" s="13"/>
      <c r="U225" s="13"/>
      <c r="V225" s="13"/>
    </row>
    <row r="227" spans="2:62" ht="17.25" customHeight="1" x14ac:dyDescent="0.15">
      <c r="H227" s="6"/>
      <c r="I227" s="8" t="s">
        <v>432</v>
      </c>
      <c r="J227" s="9"/>
      <c r="K227" s="9"/>
      <c r="L227" s="9"/>
      <c r="M227" s="9"/>
      <c r="N227" s="13"/>
      <c r="O227" s="13"/>
      <c r="P227" s="13"/>
      <c r="Q227" s="13"/>
      <c r="R227" s="13"/>
      <c r="S227" s="13"/>
      <c r="T227" s="13"/>
      <c r="U227" s="13"/>
      <c r="V227" s="13"/>
    </row>
    <row r="229" spans="2:62" ht="21" x14ac:dyDescent="0.15">
      <c r="B229" s="254" t="s">
        <v>208</v>
      </c>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c r="BC229" s="254"/>
      <c r="BD229" s="254"/>
      <c r="BE229" s="254"/>
      <c r="BF229" s="254"/>
      <c r="BG229" s="254"/>
      <c r="BH229" s="254"/>
      <c r="BI229" s="254"/>
      <c r="BJ229" s="254"/>
    </row>
    <row r="230" spans="2:62" ht="3.75" customHeight="1" x14ac:dyDescent="0.15"/>
    <row r="231" spans="2:62" x14ac:dyDescent="0.15">
      <c r="B231" s="243" t="s">
        <v>0</v>
      </c>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c r="AN231" s="243"/>
      <c r="AO231" s="243"/>
      <c r="AP231" s="243"/>
      <c r="AQ231" s="243"/>
      <c r="AR231" s="243"/>
      <c r="AS231" s="243"/>
      <c r="AT231" s="243"/>
      <c r="AU231" s="243"/>
      <c r="AV231" s="243"/>
      <c r="AW231" s="243"/>
      <c r="AX231" s="243"/>
      <c r="AY231" s="243"/>
      <c r="AZ231" s="243"/>
      <c r="BA231" s="243"/>
      <c r="BB231" s="243"/>
      <c r="BC231" s="243"/>
      <c r="BD231" s="243"/>
      <c r="BE231" s="243"/>
      <c r="BF231" s="243"/>
      <c r="BG231" s="243"/>
      <c r="BH231" s="243"/>
      <c r="BI231" s="243"/>
      <c r="BJ231" s="243"/>
    </row>
    <row r="232" spans="2:62" ht="3.75" customHeight="1" x14ac:dyDescent="0.15"/>
    <row r="233" spans="2:62" ht="27" customHeight="1" x14ac:dyDescent="0.15">
      <c r="B233" s="244">
        <v>19</v>
      </c>
      <c r="C233" s="244"/>
      <c r="D233" s="244"/>
      <c r="E233" s="244"/>
      <c r="F233" s="2"/>
      <c r="G233" s="248" t="s">
        <v>444</v>
      </c>
      <c r="H233" s="248"/>
      <c r="I233" s="248"/>
      <c r="J233" s="248"/>
      <c r="K233" s="248"/>
      <c r="L233" s="248"/>
      <c r="M233" s="248"/>
      <c r="N233" s="248"/>
      <c r="O233" s="248"/>
      <c r="P233" s="248"/>
      <c r="Q233" s="248"/>
      <c r="R233" s="248"/>
      <c r="S233" s="248"/>
      <c r="T233" s="248"/>
      <c r="U233" s="248"/>
      <c r="V233" s="248"/>
      <c r="W233" s="248"/>
      <c r="X233" s="248"/>
      <c r="Y233" s="248"/>
      <c r="Z233" s="248"/>
      <c r="AA233" s="248"/>
      <c r="AB233" s="248"/>
      <c r="AC233" s="248"/>
      <c r="AD233" s="248"/>
      <c r="AE233" s="248"/>
      <c r="AF233" s="248"/>
      <c r="AG233" s="248"/>
      <c r="AH233" s="248"/>
      <c r="AI233" s="248"/>
      <c r="AJ233" s="248"/>
      <c r="AK233" s="248"/>
      <c r="AL233" s="248"/>
      <c r="AM233" s="248"/>
      <c r="AN233" s="248"/>
      <c r="AO233" s="248"/>
      <c r="AP233" s="248"/>
      <c r="AQ233" s="248"/>
      <c r="AR233" s="248"/>
      <c r="AS233" s="248"/>
      <c r="AT233" s="248"/>
      <c r="AU233" s="248"/>
      <c r="AV233" s="248"/>
      <c r="AW233" s="248"/>
      <c r="AX233" s="248"/>
      <c r="AY233" s="248"/>
      <c r="AZ233" s="248"/>
      <c r="BA233" s="248"/>
      <c r="BB233" s="248"/>
      <c r="BC233" s="248"/>
      <c r="BD233" s="248"/>
      <c r="BE233" s="248"/>
      <c r="BF233" s="248"/>
      <c r="BG233" s="248"/>
      <c r="BH233" s="248"/>
      <c r="BI233" s="248"/>
      <c r="BJ233" s="248"/>
    </row>
    <row r="234" spans="2:62" ht="14.25" thickBot="1" x14ac:dyDescent="0.2"/>
    <row r="235" spans="2:62" ht="17.25" customHeight="1" thickTop="1" thickBot="1" x14ac:dyDescent="0.2">
      <c r="H235" s="6"/>
      <c r="I235" s="8" t="s">
        <v>52</v>
      </c>
      <c r="J235" s="9"/>
      <c r="K235" s="6"/>
      <c r="L235" s="275"/>
      <c r="M235" s="276"/>
      <c r="N235" s="276"/>
      <c r="O235" s="277"/>
      <c r="P235" s="8" t="s">
        <v>53</v>
      </c>
      <c r="Q235" s="8"/>
      <c r="R235" s="8"/>
      <c r="S235" s="12"/>
      <c r="T235" s="12"/>
    </row>
    <row r="236" spans="2:62" ht="15" thickTop="1" thickBot="1" x14ac:dyDescent="0.2"/>
    <row r="237" spans="2:62" ht="17.25" customHeight="1" thickTop="1" thickBot="1" x14ac:dyDescent="0.2">
      <c r="H237" s="6"/>
      <c r="I237" s="8" t="s">
        <v>54</v>
      </c>
      <c r="J237" s="9"/>
      <c r="K237" s="6"/>
      <c r="L237" s="275"/>
      <c r="M237" s="276"/>
      <c r="N237" s="276"/>
      <c r="O237" s="277"/>
      <c r="P237" s="8" t="s">
        <v>53</v>
      </c>
      <c r="Q237" s="8"/>
      <c r="R237" s="8"/>
      <c r="S237" s="12"/>
      <c r="T237" s="12"/>
    </row>
    <row r="238" spans="2:62" ht="15" thickTop="1" thickBot="1" x14ac:dyDescent="0.2"/>
    <row r="239" spans="2:62" ht="17.25" customHeight="1" thickTop="1" thickBot="1" x14ac:dyDescent="0.2">
      <c r="H239" s="6"/>
      <c r="I239" s="8" t="s">
        <v>55</v>
      </c>
      <c r="J239" s="9"/>
      <c r="K239" s="6"/>
      <c r="L239" s="275"/>
      <c r="M239" s="276"/>
      <c r="N239" s="276"/>
      <c r="O239" s="277"/>
      <c r="P239" s="8" t="s">
        <v>53</v>
      </c>
      <c r="Q239" s="8"/>
      <c r="R239" s="8"/>
      <c r="S239" s="12"/>
      <c r="T239" s="12"/>
    </row>
    <row r="240" spans="2:62" ht="14.25" thickTop="1" x14ac:dyDescent="0.15"/>
    <row r="241" spans="2:63" ht="17.25" customHeight="1" x14ac:dyDescent="0.15">
      <c r="H241" s="6"/>
      <c r="I241" s="8" t="s">
        <v>432</v>
      </c>
      <c r="J241" s="9"/>
      <c r="K241" s="9"/>
      <c r="L241" s="9"/>
      <c r="M241" s="9"/>
      <c r="N241" s="13"/>
      <c r="O241" s="13"/>
      <c r="P241" s="13"/>
      <c r="Q241" s="13"/>
      <c r="R241" s="13"/>
      <c r="S241" s="13"/>
      <c r="T241" s="13"/>
      <c r="U241" s="13"/>
      <c r="V241" s="13"/>
    </row>
    <row r="243" spans="2:63" ht="18.75" x14ac:dyDescent="0.15">
      <c r="G243" s="278" t="s">
        <v>56</v>
      </c>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278"/>
      <c r="AF243" s="278"/>
      <c r="AG243" s="278"/>
      <c r="AH243" s="278"/>
      <c r="AI243" s="278"/>
      <c r="AJ243" s="278"/>
      <c r="AK243" s="278"/>
      <c r="AL243" s="278"/>
      <c r="AM243" s="278"/>
      <c r="AN243" s="278"/>
      <c r="AO243" s="278"/>
      <c r="AP243" s="278"/>
      <c r="AQ243" s="278"/>
      <c r="AR243" s="278"/>
      <c r="AS243" s="278"/>
      <c r="AT243" s="278"/>
      <c r="AU243" s="278"/>
      <c r="AV243" s="278"/>
      <c r="AW243" s="278"/>
      <c r="AX243" s="278"/>
      <c r="AY243" s="278"/>
      <c r="AZ243" s="278"/>
      <c r="BA243" s="278"/>
      <c r="BB243" s="278"/>
      <c r="BC243" s="278"/>
      <c r="BD243" s="278"/>
      <c r="BE243" s="278"/>
      <c r="BF243" s="278"/>
      <c r="BG243" s="278"/>
      <c r="BH243" s="278"/>
      <c r="BI243" s="278"/>
      <c r="BJ243" s="278"/>
    </row>
    <row r="244" spans="2:63" ht="14.25" thickBot="1" x14ac:dyDescent="0.2"/>
    <row r="245" spans="2:63" ht="30" customHeight="1" thickTop="1" thickBot="1" x14ac:dyDescent="0.2">
      <c r="G245" s="240"/>
      <c r="H245" s="241"/>
      <c r="I245" s="241"/>
      <c r="J245" s="241"/>
      <c r="K245" s="241"/>
      <c r="L245" s="241"/>
      <c r="M245" s="241"/>
      <c r="N245" s="241"/>
      <c r="O245" s="241"/>
      <c r="P245" s="241"/>
      <c r="Q245" s="241"/>
      <c r="R245" s="241"/>
      <c r="S245" s="241"/>
      <c r="T245" s="241"/>
      <c r="U245" s="241"/>
      <c r="V245" s="241"/>
      <c r="W245" s="241"/>
      <c r="X245" s="241"/>
      <c r="Y245" s="241"/>
      <c r="Z245" s="241"/>
      <c r="AA245" s="241"/>
      <c r="AB245" s="241"/>
      <c r="AC245" s="241"/>
      <c r="AD245" s="241"/>
      <c r="AE245" s="241"/>
      <c r="AF245" s="241"/>
      <c r="AG245" s="241"/>
      <c r="AH245" s="241"/>
      <c r="AI245" s="241"/>
      <c r="AJ245" s="241"/>
      <c r="AK245" s="241"/>
      <c r="AL245" s="241"/>
      <c r="AM245" s="241"/>
      <c r="AN245" s="241"/>
      <c r="AO245" s="241"/>
      <c r="AP245" s="241"/>
      <c r="AQ245" s="241"/>
      <c r="AR245" s="241"/>
      <c r="AS245" s="241"/>
      <c r="AT245" s="241"/>
      <c r="AU245" s="241"/>
      <c r="AV245" s="241"/>
      <c r="AW245" s="241"/>
      <c r="AX245" s="241"/>
      <c r="AY245" s="241"/>
      <c r="AZ245" s="241"/>
      <c r="BA245" s="241"/>
      <c r="BB245" s="241"/>
      <c r="BC245" s="241"/>
      <c r="BD245" s="241"/>
      <c r="BE245" s="241"/>
      <c r="BF245" s="241"/>
      <c r="BG245" s="241"/>
      <c r="BH245" s="241"/>
      <c r="BI245" s="241"/>
      <c r="BJ245" s="242"/>
      <c r="BK245" s="110" t="str">
        <f>work!$E$36</f>
        <v/>
      </c>
    </row>
    <row r="246" spans="2:63" ht="14.25" thickTop="1" x14ac:dyDescent="0.15"/>
    <row r="247" spans="2:63" ht="21" x14ac:dyDescent="0.15">
      <c r="B247" s="254" t="s">
        <v>209</v>
      </c>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c r="AO247" s="254"/>
      <c r="AP247" s="254"/>
      <c r="AQ247" s="254"/>
      <c r="AR247" s="254"/>
      <c r="AS247" s="254"/>
      <c r="AT247" s="254"/>
      <c r="AU247" s="254"/>
      <c r="AV247" s="254"/>
      <c r="AW247" s="254"/>
      <c r="AX247" s="254"/>
      <c r="AY247" s="254"/>
      <c r="AZ247" s="254"/>
      <c r="BA247" s="254"/>
      <c r="BB247" s="254"/>
      <c r="BC247" s="254"/>
      <c r="BD247" s="254"/>
      <c r="BE247" s="254"/>
      <c r="BF247" s="254"/>
      <c r="BG247" s="254"/>
      <c r="BH247" s="254"/>
      <c r="BI247" s="254"/>
      <c r="BJ247" s="254"/>
    </row>
    <row r="248" spans="2:63" ht="3.75" customHeight="1" x14ac:dyDescent="0.15"/>
    <row r="249" spans="2:63" x14ac:dyDescent="0.15">
      <c r="B249" s="243" t="s">
        <v>0</v>
      </c>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c r="AI249" s="243"/>
      <c r="AJ249" s="243"/>
      <c r="AK249" s="243"/>
      <c r="AL249" s="243"/>
      <c r="AM249" s="243"/>
      <c r="AN249" s="243"/>
      <c r="AO249" s="243"/>
      <c r="AP249" s="243"/>
      <c r="AQ249" s="243"/>
      <c r="AR249" s="243"/>
      <c r="AS249" s="243"/>
      <c r="AT249" s="243"/>
      <c r="AU249" s="243"/>
      <c r="AV249" s="243"/>
      <c r="AW249" s="243"/>
      <c r="AX249" s="243"/>
      <c r="AY249" s="243"/>
      <c r="AZ249" s="243"/>
      <c r="BA249" s="243"/>
      <c r="BB249" s="243"/>
      <c r="BC249" s="243"/>
      <c r="BD249" s="243"/>
      <c r="BE249" s="243"/>
      <c r="BF249" s="243"/>
      <c r="BG249" s="243"/>
      <c r="BH249" s="243"/>
      <c r="BI249" s="243"/>
      <c r="BJ249" s="243"/>
    </row>
    <row r="250" spans="2:63" ht="3.75" customHeight="1" x14ac:dyDescent="0.15"/>
    <row r="251" spans="2:63" ht="27" customHeight="1" x14ac:dyDescent="0.15">
      <c r="B251" s="244">
        <v>20</v>
      </c>
      <c r="C251" s="244"/>
      <c r="D251" s="244"/>
      <c r="E251" s="244"/>
      <c r="F251" s="2"/>
      <c r="G251" s="239" t="s">
        <v>492</v>
      </c>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39"/>
      <c r="AH251" s="239"/>
      <c r="AI251" s="239"/>
      <c r="AJ251" s="239"/>
      <c r="AK251" s="239"/>
      <c r="AL251" s="239"/>
      <c r="AM251" s="239"/>
      <c r="AN251" s="239"/>
      <c r="AO251" s="239"/>
      <c r="AP251" s="239"/>
      <c r="AQ251" s="239"/>
      <c r="AR251" s="239"/>
      <c r="AS251" s="239"/>
      <c r="AT251" s="239"/>
      <c r="AU251" s="239"/>
      <c r="AV251" s="239"/>
      <c r="AW251" s="239"/>
      <c r="AX251" s="239"/>
      <c r="AY251" s="239"/>
      <c r="AZ251" s="239"/>
      <c r="BA251" s="239"/>
      <c r="BB251" s="239"/>
      <c r="BC251" s="239"/>
      <c r="BD251" s="239"/>
      <c r="BE251" s="239"/>
      <c r="BF251" s="239"/>
      <c r="BG251" s="239"/>
      <c r="BH251" s="239"/>
      <c r="BI251" s="239"/>
      <c r="BJ251" s="239"/>
    </row>
    <row r="252" spans="2:63" ht="14.25" thickBot="1" x14ac:dyDescent="0.2"/>
    <row r="253" spans="2:63" ht="17.25" customHeight="1" thickBot="1" x14ac:dyDescent="0.2">
      <c r="H253" s="6"/>
      <c r="I253" s="8" t="s">
        <v>57</v>
      </c>
      <c r="J253" s="9"/>
      <c r="K253" s="9"/>
      <c r="L253" s="9"/>
      <c r="M253" s="9"/>
      <c r="N253" s="9"/>
      <c r="O253" s="251"/>
      <c r="P253" s="252"/>
      <c r="Q253" s="8" t="s">
        <v>61</v>
      </c>
      <c r="R253" s="7"/>
      <c r="S253" s="7"/>
      <c r="T253" s="13"/>
      <c r="U253" s="13"/>
      <c r="V253" s="13"/>
    </row>
    <row r="254" spans="2:63" ht="14.25" thickBot="1" x14ac:dyDescent="0.2"/>
    <row r="255" spans="2:63" ht="17.25" customHeight="1" thickBot="1" x14ac:dyDescent="0.2">
      <c r="H255" s="6"/>
      <c r="I255" s="8" t="s">
        <v>58</v>
      </c>
      <c r="J255" s="9"/>
      <c r="K255" s="9"/>
      <c r="L255" s="9"/>
      <c r="M255" s="9"/>
      <c r="N255" s="9"/>
      <c r="O255" s="251"/>
      <c r="P255" s="252"/>
      <c r="Q255" s="8" t="s">
        <v>61</v>
      </c>
      <c r="R255" s="7"/>
      <c r="S255" s="7"/>
      <c r="T255" s="13"/>
      <c r="U255" s="13"/>
      <c r="V255" s="13"/>
    </row>
    <row r="256" spans="2:63" ht="14.25" thickBot="1" x14ac:dyDescent="0.2"/>
    <row r="257" spans="2:62" ht="17.25" customHeight="1" thickBot="1" x14ac:dyDescent="0.2">
      <c r="H257" s="6"/>
      <c r="I257" s="8" t="s">
        <v>59</v>
      </c>
      <c r="J257" s="9"/>
      <c r="K257" s="9"/>
      <c r="L257" s="9"/>
      <c r="M257" s="251"/>
      <c r="N257" s="252"/>
      <c r="O257" s="8" t="s">
        <v>61</v>
      </c>
      <c r="P257" s="7"/>
      <c r="Q257" s="7"/>
      <c r="R257" s="13"/>
      <c r="S257" s="13"/>
      <c r="T257" s="13"/>
      <c r="U257" s="13"/>
      <c r="V257" s="13"/>
    </row>
    <row r="258" spans="2:62" ht="14.25" thickBot="1" x14ac:dyDescent="0.2"/>
    <row r="259" spans="2:62" ht="17.25" customHeight="1" thickBot="1" x14ac:dyDescent="0.2">
      <c r="H259" s="6"/>
      <c r="I259" s="8" t="s">
        <v>60</v>
      </c>
      <c r="J259" s="9"/>
      <c r="K259" s="9"/>
      <c r="L259" s="251"/>
      <c r="M259" s="252"/>
      <c r="N259" s="8" t="s">
        <v>61</v>
      </c>
      <c r="O259" s="7"/>
      <c r="P259" s="7"/>
      <c r="Q259" s="13"/>
      <c r="R259" s="13"/>
      <c r="S259" s="13"/>
      <c r="T259" s="13"/>
      <c r="U259" s="13"/>
      <c r="V259" s="13"/>
    </row>
    <row r="261" spans="2:62" ht="21" x14ac:dyDescent="0.15">
      <c r="B261" s="254" t="s">
        <v>210</v>
      </c>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row>
    <row r="262" spans="2:62" ht="3.75" customHeight="1" x14ac:dyDescent="0.15"/>
    <row r="263" spans="2:62" x14ac:dyDescent="0.15">
      <c r="B263" s="243" t="s">
        <v>0</v>
      </c>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c r="AI263" s="243"/>
      <c r="AJ263" s="243"/>
      <c r="AK263" s="243"/>
      <c r="AL263" s="243"/>
      <c r="AM263" s="243"/>
      <c r="AN263" s="243"/>
      <c r="AO263" s="243"/>
      <c r="AP263" s="243"/>
      <c r="AQ263" s="243"/>
      <c r="AR263" s="243"/>
      <c r="AS263" s="243"/>
      <c r="AT263" s="243"/>
      <c r="AU263" s="243"/>
      <c r="AV263" s="243"/>
      <c r="AW263" s="243"/>
      <c r="AX263" s="243"/>
      <c r="AY263" s="243"/>
      <c r="AZ263" s="243"/>
      <c r="BA263" s="243"/>
      <c r="BB263" s="243"/>
      <c r="BC263" s="243"/>
      <c r="BD263" s="243"/>
      <c r="BE263" s="243"/>
      <c r="BF263" s="243"/>
      <c r="BG263" s="243"/>
      <c r="BH263" s="243"/>
      <c r="BI263" s="243"/>
      <c r="BJ263" s="243"/>
    </row>
    <row r="264" spans="2:62" ht="3.75" customHeight="1" x14ac:dyDescent="0.15"/>
    <row r="265" spans="2:62" ht="27" customHeight="1" x14ac:dyDescent="0.15">
      <c r="B265" s="244">
        <v>21</v>
      </c>
      <c r="C265" s="244"/>
      <c r="D265" s="244"/>
      <c r="E265" s="244"/>
      <c r="F265" s="2"/>
      <c r="G265" s="239" t="s">
        <v>219</v>
      </c>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c r="AH265" s="239"/>
      <c r="AI265" s="239"/>
      <c r="AJ265" s="239"/>
      <c r="AK265" s="239"/>
      <c r="AL265" s="239"/>
      <c r="AM265" s="239"/>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row>
    <row r="267" spans="2:62" ht="17.25" customHeight="1" x14ac:dyDescent="0.15">
      <c r="H267" s="6"/>
      <c r="I267" s="8" t="s">
        <v>18</v>
      </c>
      <c r="J267" s="9"/>
      <c r="K267" s="9"/>
      <c r="L267" s="9"/>
      <c r="M267" s="9"/>
      <c r="N267" s="9"/>
      <c r="O267" s="13"/>
      <c r="P267" s="13"/>
      <c r="Q267" s="13"/>
      <c r="R267" s="13"/>
      <c r="S267" s="13"/>
      <c r="T267" s="13"/>
      <c r="U267" s="13"/>
      <c r="V267" s="13"/>
    </row>
    <row r="268" spans="2:62" ht="9.75" customHeight="1" x14ac:dyDescent="0.15"/>
    <row r="269" spans="2:62" ht="17.25" customHeight="1" x14ac:dyDescent="0.15">
      <c r="H269" s="6"/>
      <c r="I269" s="8" t="s">
        <v>62</v>
      </c>
      <c r="J269" s="9"/>
      <c r="K269" s="9"/>
      <c r="L269" s="9"/>
      <c r="M269" s="9"/>
      <c r="N269" s="9"/>
      <c r="O269" s="9"/>
      <c r="P269" s="9"/>
      <c r="Q269" s="9"/>
      <c r="R269" s="13"/>
      <c r="S269" s="13"/>
      <c r="T269" s="13"/>
      <c r="U269" s="13"/>
      <c r="V269" s="13"/>
    </row>
    <row r="270" spans="2:62" ht="9.75" customHeight="1" x14ac:dyDescent="0.15"/>
    <row r="271" spans="2:62" ht="17.25" customHeight="1" x14ac:dyDescent="0.15">
      <c r="H271" s="6"/>
      <c r="I271" s="8" t="s">
        <v>20</v>
      </c>
      <c r="J271" s="9"/>
      <c r="K271" s="13"/>
      <c r="L271" s="13"/>
      <c r="M271" s="13"/>
      <c r="N271" s="13"/>
      <c r="O271" s="13"/>
      <c r="P271" s="13"/>
      <c r="Q271" s="13"/>
      <c r="R271" s="13"/>
      <c r="S271" s="13"/>
      <c r="T271" s="13"/>
      <c r="U271" s="13"/>
      <c r="V271" s="13"/>
    </row>
    <row r="272" spans="2:62" ht="9.75" customHeight="1" x14ac:dyDescent="0.15"/>
    <row r="273" spans="2:63" ht="17.25" customHeight="1" x14ac:dyDescent="0.15">
      <c r="H273" s="6"/>
      <c r="I273" s="8" t="s">
        <v>63</v>
      </c>
      <c r="J273" s="9"/>
      <c r="K273" s="13"/>
      <c r="L273" s="13"/>
      <c r="M273" s="13"/>
      <c r="N273" s="13"/>
      <c r="O273" s="13"/>
      <c r="P273" s="13"/>
      <c r="Q273" s="13"/>
      <c r="R273" s="13"/>
      <c r="S273" s="13"/>
      <c r="T273" s="13"/>
      <c r="U273" s="13"/>
      <c r="V273" s="13"/>
    </row>
    <row r="274" spans="2:63" ht="9.75" customHeight="1" x14ac:dyDescent="0.15"/>
    <row r="275" spans="2:63" ht="17.25" customHeight="1" x14ac:dyDescent="0.15">
      <c r="H275" s="6"/>
      <c r="I275" s="8" t="s">
        <v>64</v>
      </c>
      <c r="J275" s="9"/>
      <c r="K275" s="9"/>
      <c r="L275" s="9"/>
      <c r="M275" s="9"/>
      <c r="N275" s="9"/>
      <c r="O275" s="9"/>
      <c r="P275" s="13"/>
      <c r="Q275" s="13"/>
      <c r="R275" s="13"/>
      <c r="S275" s="13"/>
      <c r="T275" s="13"/>
      <c r="U275" s="13"/>
      <c r="V275" s="13"/>
      <c r="AA275" s="262" t="s">
        <v>445</v>
      </c>
      <c r="AB275" s="262"/>
      <c r="AC275" s="262"/>
      <c r="AD275" s="262"/>
      <c r="AE275" s="262"/>
      <c r="AF275" s="262"/>
      <c r="AG275" s="262"/>
      <c r="AH275" s="262"/>
      <c r="AI275" s="262"/>
      <c r="AJ275" s="262"/>
      <c r="AK275" s="262"/>
      <c r="AL275" s="262"/>
      <c r="AM275" s="262"/>
      <c r="AN275" s="262"/>
      <c r="AO275" s="262"/>
      <c r="AP275" s="262"/>
      <c r="AQ275" s="262"/>
      <c r="AR275" s="262"/>
      <c r="AS275" s="262"/>
      <c r="AT275" s="262"/>
      <c r="AU275" s="262"/>
      <c r="AV275" s="262"/>
      <c r="AW275" s="262"/>
      <c r="AX275" s="262"/>
      <c r="AY275" s="262"/>
      <c r="AZ275" s="262"/>
      <c r="BA275" s="262"/>
      <c r="BB275" s="262"/>
      <c r="BC275" s="262"/>
      <c r="BD275" s="262"/>
      <c r="BE275" s="262"/>
      <c r="BF275" s="262"/>
      <c r="BG275" s="262"/>
      <c r="BH275" s="262"/>
      <c r="BI275" s="262"/>
      <c r="BJ275" s="262"/>
    </row>
    <row r="276" spans="2:63" ht="9.75" customHeight="1" thickBot="1" x14ac:dyDescent="0.2"/>
    <row r="277" spans="2:63" ht="17.25" customHeight="1" thickTop="1" x14ac:dyDescent="0.15">
      <c r="H277" s="6"/>
      <c r="I277" s="8" t="s">
        <v>65</v>
      </c>
      <c r="J277" s="9"/>
      <c r="K277" s="9"/>
      <c r="L277" s="9"/>
      <c r="M277" s="9"/>
      <c r="N277" s="9"/>
      <c r="O277" s="9"/>
      <c r="P277" s="9"/>
      <c r="Q277" s="9"/>
      <c r="R277" s="13"/>
      <c r="S277" s="13"/>
      <c r="T277" s="13"/>
      <c r="U277" s="13"/>
      <c r="V277" s="13"/>
      <c r="AA277" s="263"/>
      <c r="AB277" s="264"/>
      <c r="AC277" s="264"/>
      <c r="AD277" s="264"/>
      <c r="AE277" s="264"/>
      <c r="AF277" s="264"/>
      <c r="AG277" s="264"/>
      <c r="AH277" s="264"/>
      <c r="AI277" s="264"/>
      <c r="AJ277" s="264"/>
      <c r="AK277" s="264"/>
      <c r="AL277" s="264"/>
      <c r="AM277" s="264"/>
      <c r="AN277" s="264"/>
      <c r="AO277" s="264"/>
      <c r="AP277" s="264"/>
      <c r="AQ277" s="264"/>
      <c r="AR277" s="264"/>
      <c r="AS277" s="264"/>
      <c r="AT277" s="264"/>
      <c r="AU277" s="264"/>
      <c r="AV277" s="264"/>
      <c r="AW277" s="264"/>
      <c r="AX277" s="264"/>
      <c r="AY277" s="264"/>
      <c r="AZ277" s="264"/>
      <c r="BA277" s="264"/>
      <c r="BB277" s="264"/>
      <c r="BC277" s="264"/>
      <c r="BD277" s="264"/>
      <c r="BE277" s="264"/>
      <c r="BF277" s="264"/>
      <c r="BG277" s="264"/>
      <c r="BH277" s="264"/>
      <c r="BI277" s="264"/>
      <c r="BJ277" s="265"/>
      <c r="BK277" s="110"/>
    </row>
    <row r="278" spans="2:63" ht="9.75" customHeight="1" x14ac:dyDescent="0.15">
      <c r="AA278" s="266"/>
      <c r="AB278" s="267"/>
      <c r="AC278" s="267"/>
      <c r="AD278" s="267"/>
      <c r="AE278" s="267"/>
      <c r="AF278" s="267"/>
      <c r="AG278" s="267"/>
      <c r="AH278" s="267"/>
      <c r="AI278" s="267"/>
      <c r="AJ278" s="267"/>
      <c r="AK278" s="267"/>
      <c r="AL278" s="267"/>
      <c r="AM278" s="267"/>
      <c r="AN278" s="267"/>
      <c r="AO278" s="267"/>
      <c r="AP278" s="267"/>
      <c r="AQ278" s="267"/>
      <c r="AR278" s="267"/>
      <c r="AS278" s="267"/>
      <c r="AT278" s="267"/>
      <c r="AU278" s="267"/>
      <c r="AV278" s="267"/>
      <c r="AW278" s="267"/>
      <c r="AX278" s="267"/>
      <c r="AY278" s="267"/>
      <c r="AZ278" s="267"/>
      <c r="BA278" s="267"/>
      <c r="BB278" s="267"/>
      <c r="BC278" s="267"/>
      <c r="BD278" s="267"/>
      <c r="BE278" s="267"/>
      <c r="BF278" s="267"/>
      <c r="BG278" s="267"/>
      <c r="BH278" s="267"/>
      <c r="BI278" s="267"/>
      <c r="BJ278" s="268"/>
    </row>
    <row r="279" spans="2:63" ht="17.25" x14ac:dyDescent="0.15">
      <c r="G279" s="46"/>
      <c r="H279" s="68"/>
      <c r="I279" s="32" t="s">
        <v>446</v>
      </c>
      <c r="J279" s="69"/>
      <c r="K279" s="69"/>
      <c r="L279" s="69"/>
      <c r="M279" s="69"/>
      <c r="N279" s="69"/>
      <c r="O279" s="69"/>
      <c r="P279" s="69"/>
      <c r="Q279" s="69"/>
      <c r="R279" s="69"/>
      <c r="S279" s="69"/>
      <c r="T279" s="28"/>
      <c r="AA279" s="266"/>
      <c r="AB279" s="267"/>
      <c r="AC279" s="267"/>
      <c r="AD279" s="267"/>
      <c r="AE279" s="267"/>
      <c r="AF279" s="267"/>
      <c r="AG279" s="267"/>
      <c r="AH279" s="267"/>
      <c r="AI279" s="267"/>
      <c r="AJ279" s="267"/>
      <c r="AK279" s="267"/>
      <c r="AL279" s="267"/>
      <c r="AM279" s="267"/>
      <c r="AN279" s="267"/>
      <c r="AO279" s="267"/>
      <c r="AP279" s="267"/>
      <c r="AQ279" s="267"/>
      <c r="AR279" s="267"/>
      <c r="AS279" s="267"/>
      <c r="AT279" s="267"/>
      <c r="AU279" s="267"/>
      <c r="AV279" s="267"/>
      <c r="AW279" s="267"/>
      <c r="AX279" s="267"/>
      <c r="AY279" s="267"/>
      <c r="AZ279" s="267"/>
      <c r="BA279" s="267"/>
      <c r="BB279" s="267"/>
      <c r="BC279" s="267"/>
      <c r="BD279" s="267"/>
      <c r="BE279" s="267"/>
      <c r="BF279" s="267"/>
      <c r="BG279" s="267"/>
      <c r="BH279" s="267"/>
      <c r="BI279" s="267"/>
      <c r="BJ279" s="268"/>
    </row>
    <row r="280" spans="2:63" ht="9.75" customHeight="1" thickBot="1" x14ac:dyDescent="0.2">
      <c r="AA280" s="266"/>
      <c r="AB280" s="267"/>
      <c r="AC280" s="267"/>
      <c r="AD280" s="267"/>
      <c r="AE280" s="267"/>
      <c r="AF280" s="267"/>
      <c r="AG280" s="267"/>
      <c r="AH280" s="267"/>
      <c r="AI280" s="267"/>
      <c r="AJ280" s="267"/>
      <c r="AK280" s="267"/>
      <c r="AL280" s="267"/>
      <c r="AM280" s="267"/>
      <c r="AN280" s="267"/>
      <c r="AO280" s="267"/>
      <c r="AP280" s="267"/>
      <c r="AQ280" s="267"/>
      <c r="AR280" s="267"/>
      <c r="AS280" s="267"/>
      <c r="AT280" s="267"/>
      <c r="AU280" s="267"/>
      <c r="AV280" s="267"/>
      <c r="AW280" s="267"/>
      <c r="AX280" s="267"/>
      <c r="AY280" s="267"/>
      <c r="AZ280" s="267"/>
      <c r="BA280" s="267"/>
      <c r="BB280" s="267"/>
      <c r="BC280" s="267"/>
      <c r="BD280" s="267"/>
      <c r="BE280" s="267"/>
      <c r="BF280" s="267"/>
      <c r="BG280" s="267"/>
      <c r="BH280" s="267"/>
      <c r="BI280" s="267"/>
      <c r="BJ280" s="268"/>
    </row>
    <row r="281" spans="2:63" ht="18.75" customHeight="1" thickTop="1" thickBot="1" x14ac:dyDescent="0.2">
      <c r="H281" s="6"/>
      <c r="I281" s="8" t="s">
        <v>27</v>
      </c>
      <c r="J281" s="9"/>
      <c r="K281" s="9"/>
      <c r="L281" s="9"/>
      <c r="M281" s="272"/>
      <c r="N281" s="273"/>
      <c r="O281" s="273"/>
      <c r="P281" s="273"/>
      <c r="Q281" s="273"/>
      <c r="R281" s="273"/>
      <c r="S281" s="273"/>
      <c r="T281" s="273"/>
      <c r="U281" s="273"/>
      <c r="V281" s="273"/>
      <c r="W281" s="273"/>
      <c r="X281" s="274"/>
      <c r="Y281" s="110" t="str">
        <f>work!$E$37</f>
        <v/>
      </c>
      <c r="Z281" s="70"/>
      <c r="AA281" s="269"/>
      <c r="AB281" s="270"/>
      <c r="AC281" s="270"/>
      <c r="AD281" s="270"/>
      <c r="AE281" s="270"/>
      <c r="AF281" s="270"/>
      <c r="AG281" s="270"/>
      <c r="AH281" s="270"/>
      <c r="AI281" s="270"/>
      <c r="AJ281" s="270"/>
      <c r="AK281" s="270"/>
      <c r="AL281" s="270"/>
      <c r="AM281" s="270"/>
      <c r="AN281" s="270"/>
      <c r="AO281" s="270"/>
      <c r="AP281" s="270"/>
      <c r="AQ281" s="270"/>
      <c r="AR281" s="270"/>
      <c r="AS281" s="270"/>
      <c r="AT281" s="270"/>
      <c r="AU281" s="270"/>
      <c r="AV281" s="270"/>
      <c r="AW281" s="270"/>
      <c r="AX281" s="270"/>
      <c r="AY281" s="270"/>
      <c r="AZ281" s="270"/>
      <c r="BA281" s="270"/>
      <c r="BB281" s="270"/>
      <c r="BC281" s="270"/>
      <c r="BD281" s="270"/>
      <c r="BE281" s="270"/>
      <c r="BF281" s="270"/>
      <c r="BG281" s="270"/>
      <c r="BH281" s="270"/>
      <c r="BI281" s="270"/>
      <c r="BJ281" s="271"/>
    </row>
    <row r="282" spans="2:63" ht="14.25" thickTop="1" x14ac:dyDescent="0.15"/>
    <row r="283" spans="2:63" ht="27.75" x14ac:dyDescent="0.15">
      <c r="B283" s="253" t="s">
        <v>447</v>
      </c>
      <c r="C283" s="253"/>
      <c r="D283" s="253"/>
      <c r="E283" s="253"/>
      <c r="F283" s="253"/>
      <c r="G283" s="253"/>
      <c r="H283" s="253"/>
      <c r="I283" s="253"/>
      <c r="J283" s="253"/>
      <c r="K283" s="253"/>
      <c r="L283" s="253"/>
      <c r="M283" s="253"/>
      <c r="N283" s="253"/>
      <c r="O283" s="253"/>
      <c r="P283" s="253"/>
      <c r="Q283" s="253"/>
      <c r="R283" s="253"/>
      <c r="S283" s="253"/>
      <c r="T283" s="253"/>
      <c r="U283" s="253"/>
      <c r="V283" s="253"/>
      <c r="W283" s="253"/>
      <c r="X283" s="253"/>
      <c r="Y283" s="253"/>
      <c r="Z283" s="253"/>
      <c r="AA283" s="253"/>
      <c r="AB283" s="253"/>
      <c r="AC283" s="253"/>
      <c r="AD283" s="253"/>
      <c r="AE283" s="253"/>
      <c r="AF283" s="253"/>
      <c r="AG283" s="253"/>
      <c r="AH283" s="253"/>
      <c r="AI283" s="253"/>
      <c r="AJ283" s="253"/>
      <c r="AK283" s="253"/>
      <c r="AL283" s="253"/>
      <c r="AM283" s="253"/>
      <c r="AN283" s="253"/>
      <c r="AO283" s="253"/>
      <c r="AP283" s="253"/>
      <c r="AQ283" s="253"/>
      <c r="AR283" s="253"/>
      <c r="AS283" s="253"/>
      <c r="AT283" s="253"/>
      <c r="AU283" s="253"/>
      <c r="AV283" s="253"/>
      <c r="AW283" s="253"/>
      <c r="AX283" s="253"/>
      <c r="AY283" s="253"/>
      <c r="AZ283" s="253"/>
      <c r="BA283" s="253"/>
      <c r="BB283" s="253"/>
      <c r="BC283" s="253"/>
      <c r="BD283" s="253"/>
      <c r="BE283" s="253"/>
      <c r="BF283" s="253"/>
      <c r="BG283" s="253"/>
      <c r="BH283" s="253"/>
      <c r="BI283" s="253"/>
      <c r="BJ283" s="253"/>
    </row>
    <row r="284" spans="2:63" ht="3.75" customHeight="1" x14ac:dyDescent="0.15">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row>
    <row r="285" spans="2:63" ht="21" x14ac:dyDescent="0.15">
      <c r="B285" s="254" t="s">
        <v>211</v>
      </c>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M285" s="254"/>
      <c r="AN285" s="254"/>
      <c r="AO285" s="254"/>
      <c r="AP285" s="254"/>
      <c r="AQ285" s="254"/>
      <c r="AR285" s="254"/>
      <c r="AS285" s="254"/>
      <c r="AT285" s="254"/>
      <c r="AU285" s="254"/>
      <c r="AV285" s="254"/>
      <c r="AW285" s="254"/>
      <c r="AX285" s="254"/>
      <c r="AY285" s="254"/>
      <c r="AZ285" s="254"/>
      <c r="BA285" s="254"/>
      <c r="BB285" s="254"/>
      <c r="BC285" s="254"/>
      <c r="BD285" s="254"/>
      <c r="BE285" s="254"/>
      <c r="BF285" s="254"/>
      <c r="BG285" s="254"/>
      <c r="BH285" s="254"/>
      <c r="BI285" s="254"/>
      <c r="BJ285" s="254"/>
    </row>
    <row r="286" spans="2:63" ht="3.75" customHeight="1" x14ac:dyDescent="0.15"/>
    <row r="287" spans="2:63" x14ac:dyDescent="0.15">
      <c r="B287" s="243" t="s">
        <v>0</v>
      </c>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243"/>
      <c r="AF287" s="243"/>
      <c r="AG287" s="243"/>
      <c r="AH287" s="243"/>
      <c r="AI287" s="243"/>
      <c r="AJ287" s="243"/>
      <c r="AK287" s="243"/>
      <c r="AL287" s="243"/>
      <c r="AM287" s="243"/>
      <c r="AN287" s="243"/>
      <c r="AO287" s="243"/>
      <c r="AP287" s="243"/>
      <c r="AQ287" s="243"/>
      <c r="AR287" s="243"/>
      <c r="AS287" s="243"/>
      <c r="AT287" s="243"/>
      <c r="AU287" s="243"/>
      <c r="AV287" s="243"/>
      <c r="AW287" s="243"/>
      <c r="AX287" s="243"/>
      <c r="AY287" s="243"/>
      <c r="AZ287" s="243"/>
      <c r="BA287" s="243"/>
      <c r="BB287" s="243"/>
      <c r="BC287" s="243"/>
      <c r="BD287" s="243"/>
      <c r="BE287" s="243"/>
      <c r="BF287" s="243"/>
      <c r="BG287" s="243"/>
      <c r="BH287" s="243"/>
      <c r="BI287" s="243"/>
      <c r="BJ287" s="243"/>
    </row>
    <row r="288" spans="2:63" ht="3.75" customHeight="1" x14ac:dyDescent="0.15"/>
    <row r="289" spans="2:63" ht="27" customHeight="1" x14ac:dyDescent="0.15">
      <c r="B289" s="244">
        <v>22</v>
      </c>
      <c r="C289" s="244"/>
      <c r="D289" s="244"/>
      <c r="E289" s="244"/>
      <c r="F289" s="2"/>
      <c r="G289" s="239" t="s">
        <v>448</v>
      </c>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c r="AH289" s="239"/>
      <c r="AI289" s="239"/>
      <c r="AJ289" s="239"/>
      <c r="AK289" s="239"/>
      <c r="AL289" s="239"/>
      <c r="AM289" s="239"/>
      <c r="AN289" s="239"/>
      <c r="AO289" s="239"/>
      <c r="AP289" s="239"/>
      <c r="AQ289" s="239"/>
      <c r="AR289" s="239"/>
      <c r="AS289" s="239"/>
      <c r="AT289" s="239"/>
      <c r="AU289" s="239"/>
      <c r="AV289" s="239"/>
      <c r="AW289" s="239"/>
      <c r="AX289" s="239"/>
      <c r="AY289" s="239"/>
      <c r="AZ289" s="239"/>
      <c r="BA289" s="239"/>
      <c r="BB289" s="239"/>
      <c r="BC289" s="239"/>
      <c r="BD289" s="239"/>
      <c r="BE289" s="239"/>
      <c r="BF289" s="239"/>
      <c r="BG289" s="239"/>
      <c r="BH289" s="239"/>
      <c r="BI289" s="239"/>
      <c r="BJ289" s="239"/>
    </row>
    <row r="290" spans="2:63" x14ac:dyDescent="0.15">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row>
    <row r="291" spans="2:63" ht="17.25" customHeight="1" x14ac:dyDescent="0.15">
      <c r="G291" s="36"/>
      <c r="H291" s="35"/>
      <c r="I291" s="32" t="s">
        <v>66</v>
      </c>
      <c r="J291" s="31"/>
      <c r="K291" s="31"/>
      <c r="L291" s="31"/>
      <c r="M291" s="31"/>
      <c r="N291" s="37"/>
      <c r="O291" s="37"/>
      <c r="P291" s="37"/>
      <c r="Q291" s="35"/>
      <c r="R291" s="32" t="s">
        <v>67</v>
      </c>
      <c r="S291" s="31"/>
      <c r="T291" s="31"/>
      <c r="U291" s="31"/>
      <c r="V291" s="31"/>
      <c r="W291" s="36"/>
      <c r="X291" s="36"/>
      <c r="Y291" s="36"/>
      <c r="Z291" s="36"/>
      <c r="AA291" s="35"/>
      <c r="AB291" s="32" t="s">
        <v>449</v>
      </c>
      <c r="AC291" s="31"/>
      <c r="AD291" s="31"/>
      <c r="AE291" s="31"/>
      <c r="AF291" s="31"/>
      <c r="AG291" s="31"/>
      <c r="AH291" s="31"/>
      <c r="AI291" s="31"/>
      <c r="AJ291" s="31"/>
      <c r="AK291" s="31"/>
      <c r="AL291" s="35"/>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row>
    <row r="292" spans="2:63" x14ac:dyDescent="0.15">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row>
    <row r="293" spans="2:63" ht="17.25" customHeight="1" x14ac:dyDescent="0.15">
      <c r="G293" s="36"/>
      <c r="H293" s="35"/>
      <c r="I293" s="32" t="s">
        <v>68</v>
      </c>
      <c r="J293" s="31"/>
      <c r="K293" s="31"/>
      <c r="L293" s="31"/>
      <c r="M293" s="31"/>
      <c r="N293" s="37"/>
      <c r="O293" s="37"/>
      <c r="P293" s="37"/>
      <c r="Q293" s="35"/>
      <c r="R293" s="32" t="s">
        <v>69</v>
      </c>
      <c r="S293" s="31"/>
      <c r="T293" s="31"/>
      <c r="U293" s="31"/>
      <c r="V293" s="31"/>
      <c r="W293" s="31"/>
      <c r="X293" s="36"/>
      <c r="Y293" s="36"/>
      <c r="Z293" s="36"/>
      <c r="AA293" s="35"/>
      <c r="AB293" s="32" t="s">
        <v>450</v>
      </c>
      <c r="AC293" s="69"/>
      <c r="AD293" s="69"/>
      <c r="AE293" s="69"/>
      <c r="AF293" s="69"/>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row>
    <row r="294" spans="2:63" x14ac:dyDescent="0.15">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row>
    <row r="295" spans="2:63" ht="17.25" customHeight="1" x14ac:dyDescent="0.15">
      <c r="G295" s="36"/>
      <c r="H295" s="35"/>
      <c r="I295" s="32" t="s">
        <v>70</v>
      </c>
      <c r="J295" s="31"/>
      <c r="K295" s="31"/>
      <c r="L295" s="31"/>
      <c r="M295" s="31"/>
      <c r="N295" s="31"/>
      <c r="O295" s="31"/>
      <c r="P295" s="31"/>
      <c r="Q295" s="31"/>
      <c r="R295" s="31"/>
      <c r="S295" s="31"/>
      <c r="T295" s="31"/>
      <c r="U295" s="31"/>
      <c r="V295" s="31"/>
      <c r="W295" s="31"/>
      <c r="X295" s="31"/>
      <c r="Y295" s="36"/>
      <c r="Z295" s="36"/>
      <c r="AA295" s="35"/>
      <c r="AB295" s="32" t="s">
        <v>71</v>
      </c>
      <c r="AC295" s="31"/>
      <c r="AD295" s="31"/>
      <c r="AE295" s="31"/>
      <c r="AF295" s="31"/>
      <c r="AG295" s="31"/>
      <c r="AH295" s="31"/>
      <c r="AI295" s="31"/>
      <c r="AJ295" s="31"/>
      <c r="AK295" s="31"/>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row>
    <row r="296" spans="2:63" x14ac:dyDescent="0.15">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row>
    <row r="297" spans="2:63" ht="17.25" customHeight="1" x14ac:dyDescent="0.15">
      <c r="G297" s="36"/>
      <c r="H297" s="35"/>
      <c r="I297" s="32" t="s">
        <v>72</v>
      </c>
      <c r="J297" s="31"/>
      <c r="K297" s="31"/>
      <c r="L297" s="31"/>
      <c r="M297" s="31"/>
      <c r="N297" s="31"/>
      <c r="O297" s="31"/>
      <c r="P297" s="31"/>
      <c r="Q297" s="31"/>
      <c r="R297" s="31"/>
      <c r="S297" s="31"/>
      <c r="T297" s="31"/>
      <c r="U297" s="31"/>
      <c r="V297" s="37"/>
      <c r="W297" s="36"/>
      <c r="X297" s="36"/>
      <c r="Y297" s="36"/>
      <c r="Z297" s="36"/>
      <c r="AA297" s="35"/>
      <c r="AB297" s="32" t="s">
        <v>493</v>
      </c>
      <c r="AC297" s="31"/>
      <c r="AD297" s="31"/>
      <c r="AE297" s="31"/>
      <c r="AF297" s="31"/>
      <c r="AG297" s="31"/>
      <c r="AH297" s="31"/>
      <c r="AI297" s="31"/>
      <c r="AJ297" s="31"/>
      <c r="AK297" s="31"/>
      <c r="AL297" s="31"/>
      <c r="AM297" s="31"/>
      <c r="AN297" s="37"/>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row>
    <row r="298" spans="2:63" ht="14.25" thickBot="1" x14ac:dyDescent="0.2">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row>
    <row r="299" spans="2:63" ht="18.75" thickTop="1" thickBot="1" x14ac:dyDescent="0.2">
      <c r="G299" s="36"/>
      <c r="H299" s="35"/>
      <c r="I299" s="32" t="s">
        <v>27</v>
      </c>
      <c r="J299" s="31"/>
      <c r="K299" s="31"/>
      <c r="L299" s="31"/>
      <c r="M299" s="259"/>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1"/>
      <c r="BK299" s="110" t="str">
        <f>work!$E$38</f>
        <v/>
      </c>
    </row>
    <row r="300" spans="2:63" ht="14.25" thickTop="1" x14ac:dyDescent="0.15"/>
    <row r="301" spans="2:63" ht="21" x14ac:dyDescent="0.15">
      <c r="B301" s="254" t="s">
        <v>212</v>
      </c>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c r="AK301" s="254"/>
      <c r="AL301" s="254"/>
      <c r="AM301" s="254"/>
      <c r="AN301" s="254"/>
      <c r="AO301" s="254"/>
      <c r="AP301" s="254"/>
      <c r="AQ301" s="254"/>
      <c r="AR301" s="254"/>
      <c r="AS301" s="254"/>
      <c r="AT301" s="254"/>
      <c r="AU301" s="254"/>
      <c r="AV301" s="254"/>
      <c r="AW301" s="254"/>
      <c r="AX301" s="254"/>
      <c r="AY301" s="254"/>
      <c r="AZ301" s="254"/>
      <c r="BA301" s="254"/>
      <c r="BB301" s="254"/>
      <c r="BC301" s="254"/>
      <c r="BD301" s="254"/>
      <c r="BE301" s="254"/>
      <c r="BF301" s="254"/>
      <c r="BG301" s="254"/>
      <c r="BH301" s="254"/>
      <c r="BI301" s="254"/>
      <c r="BJ301" s="254"/>
    </row>
    <row r="302" spans="2:63" ht="3.75" customHeight="1" x14ac:dyDescent="0.15"/>
    <row r="303" spans="2:63" x14ac:dyDescent="0.15">
      <c r="B303" s="243" t="s">
        <v>0</v>
      </c>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c r="AI303" s="243"/>
      <c r="AJ303" s="243"/>
      <c r="AK303" s="243"/>
      <c r="AL303" s="243"/>
      <c r="AM303" s="243"/>
      <c r="AN303" s="243"/>
      <c r="AO303" s="243"/>
      <c r="AP303" s="243"/>
      <c r="AQ303" s="243"/>
      <c r="AR303" s="243"/>
      <c r="AS303" s="243"/>
      <c r="AT303" s="243"/>
      <c r="AU303" s="243"/>
      <c r="AV303" s="243"/>
      <c r="AW303" s="243"/>
      <c r="AX303" s="243"/>
      <c r="AY303" s="243"/>
      <c r="AZ303" s="243"/>
      <c r="BA303" s="243"/>
      <c r="BB303" s="243"/>
      <c r="BC303" s="243"/>
      <c r="BD303" s="243"/>
      <c r="BE303" s="243"/>
      <c r="BF303" s="243"/>
      <c r="BG303" s="243"/>
      <c r="BH303" s="243"/>
      <c r="BI303" s="243"/>
      <c r="BJ303" s="243"/>
    </row>
    <row r="304" spans="2:63" ht="3.75" customHeight="1" x14ac:dyDescent="0.15"/>
    <row r="305" spans="2:63" ht="27" customHeight="1" x14ac:dyDescent="0.15">
      <c r="B305" s="244">
        <v>23</v>
      </c>
      <c r="C305" s="244"/>
      <c r="D305" s="244"/>
      <c r="E305" s="244"/>
      <c r="F305" s="2"/>
      <c r="G305" s="248" t="s">
        <v>769</v>
      </c>
      <c r="H305" s="248"/>
      <c r="I305" s="248"/>
      <c r="J305" s="248"/>
      <c r="K305" s="248"/>
      <c r="L305" s="248"/>
      <c r="M305" s="248"/>
      <c r="N305" s="248"/>
      <c r="O305" s="248"/>
      <c r="P305" s="248"/>
      <c r="Q305" s="248"/>
      <c r="R305" s="248"/>
      <c r="S305" s="248"/>
      <c r="T305" s="248"/>
      <c r="U305" s="248"/>
      <c r="V305" s="248"/>
      <c r="W305" s="248"/>
      <c r="X305" s="248"/>
      <c r="Y305" s="248"/>
      <c r="Z305" s="248"/>
      <c r="AA305" s="248"/>
      <c r="AB305" s="248"/>
      <c r="AC305" s="248"/>
      <c r="AD305" s="248"/>
      <c r="AE305" s="248"/>
      <c r="AF305" s="248"/>
      <c r="AG305" s="248"/>
      <c r="AH305" s="248"/>
      <c r="AI305" s="248"/>
      <c r="AJ305" s="248"/>
      <c r="AK305" s="248"/>
      <c r="AL305" s="248"/>
      <c r="AM305" s="248"/>
      <c r="AN305" s="248"/>
      <c r="AO305" s="248"/>
      <c r="AP305" s="248"/>
      <c r="AQ305" s="248"/>
      <c r="AR305" s="248"/>
      <c r="AS305" s="248"/>
      <c r="AT305" s="248"/>
      <c r="AU305" s="248"/>
      <c r="AV305" s="248"/>
      <c r="AW305" s="248"/>
      <c r="AX305" s="248"/>
      <c r="AY305" s="248"/>
      <c r="AZ305" s="248"/>
      <c r="BA305" s="248"/>
      <c r="BB305" s="248"/>
      <c r="BC305" s="248"/>
      <c r="BD305" s="248"/>
      <c r="BE305" s="248"/>
      <c r="BF305" s="248"/>
      <c r="BG305" s="248"/>
      <c r="BH305" s="248"/>
      <c r="BI305" s="248"/>
      <c r="BJ305" s="248"/>
    </row>
    <row r="306" spans="2:63" ht="14.25" thickBot="1" x14ac:dyDescent="0.2"/>
    <row r="307" spans="2:63" ht="84.75" customHeight="1" thickTop="1" thickBot="1" x14ac:dyDescent="0.2">
      <c r="G307" s="240"/>
      <c r="H307" s="241"/>
      <c r="I307" s="241"/>
      <c r="J307" s="241"/>
      <c r="K307" s="241"/>
      <c r="L307" s="241"/>
      <c r="M307" s="241"/>
      <c r="N307" s="241"/>
      <c r="O307" s="241"/>
      <c r="P307" s="241"/>
      <c r="Q307" s="241"/>
      <c r="R307" s="241"/>
      <c r="S307" s="241"/>
      <c r="T307" s="241"/>
      <c r="U307" s="241"/>
      <c r="V307" s="241"/>
      <c r="W307" s="241"/>
      <c r="X307" s="241"/>
      <c r="Y307" s="241"/>
      <c r="Z307" s="241"/>
      <c r="AA307" s="241"/>
      <c r="AB307" s="241"/>
      <c r="AC307" s="241"/>
      <c r="AD307" s="241"/>
      <c r="AE307" s="241"/>
      <c r="AF307" s="241"/>
      <c r="AG307" s="241"/>
      <c r="AH307" s="241"/>
      <c r="AI307" s="241"/>
      <c r="AJ307" s="241"/>
      <c r="AK307" s="241"/>
      <c r="AL307" s="241"/>
      <c r="AM307" s="241"/>
      <c r="AN307" s="241"/>
      <c r="AO307" s="241"/>
      <c r="AP307" s="241"/>
      <c r="AQ307" s="241"/>
      <c r="AR307" s="241"/>
      <c r="AS307" s="241"/>
      <c r="AT307" s="241"/>
      <c r="AU307" s="241"/>
      <c r="AV307" s="241"/>
      <c r="AW307" s="241"/>
      <c r="AX307" s="241"/>
      <c r="AY307" s="241"/>
      <c r="AZ307" s="241"/>
      <c r="BA307" s="241"/>
      <c r="BB307" s="241"/>
      <c r="BC307" s="241"/>
      <c r="BD307" s="241"/>
      <c r="BE307" s="241"/>
      <c r="BF307" s="241"/>
      <c r="BG307" s="241"/>
      <c r="BH307" s="241"/>
      <c r="BI307" s="241"/>
      <c r="BJ307" s="242"/>
      <c r="BK307" s="110" t="str">
        <f>work!$E$39</f>
        <v/>
      </c>
    </row>
    <row r="308" spans="2:63" ht="14.25" thickTop="1" x14ac:dyDescent="0.15"/>
    <row r="309" spans="2:63" x14ac:dyDescent="0.15">
      <c r="B309" s="243" t="s">
        <v>0</v>
      </c>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c r="AA309" s="243"/>
      <c r="AB309" s="243"/>
      <c r="AC309" s="243"/>
      <c r="AD309" s="243"/>
      <c r="AE309" s="243"/>
      <c r="AF309" s="243"/>
      <c r="AG309" s="243"/>
      <c r="AH309" s="243"/>
      <c r="AI309" s="243"/>
      <c r="AJ309" s="243"/>
      <c r="AK309" s="243"/>
      <c r="AL309" s="243"/>
      <c r="AM309" s="243"/>
      <c r="AN309" s="243"/>
      <c r="AO309" s="243"/>
      <c r="AP309" s="243"/>
      <c r="AQ309" s="243"/>
      <c r="AR309" s="243"/>
      <c r="AS309" s="243"/>
      <c r="AT309" s="243"/>
      <c r="AU309" s="243"/>
      <c r="AV309" s="243"/>
      <c r="AW309" s="243"/>
      <c r="AX309" s="243"/>
      <c r="AY309" s="243"/>
      <c r="AZ309" s="243"/>
      <c r="BA309" s="243"/>
      <c r="BB309" s="243"/>
      <c r="BC309" s="243"/>
      <c r="BD309" s="243"/>
      <c r="BE309" s="243"/>
      <c r="BF309" s="243"/>
      <c r="BG309" s="243"/>
      <c r="BH309" s="243"/>
      <c r="BI309" s="243"/>
      <c r="BJ309" s="243"/>
    </row>
    <row r="310" spans="2:63" ht="3.75" customHeight="1" x14ac:dyDescent="0.15"/>
    <row r="311" spans="2:63" ht="27" customHeight="1" x14ac:dyDescent="0.15">
      <c r="B311" s="244">
        <v>24</v>
      </c>
      <c r="C311" s="244"/>
      <c r="D311" s="244"/>
      <c r="E311" s="244"/>
      <c r="F311" s="2"/>
      <c r="G311" s="239" t="s">
        <v>451</v>
      </c>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39"/>
      <c r="AH311" s="239"/>
      <c r="AI311" s="239"/>
      <c r="AJ311" s="239"/>
      <c r="AK311" s="239"/>
      <c r="AL311" s="239"/>
      <c r="AM311" s="239"/>
      <c r="AN311" s="239"/>
      <c r="AO311" s="239"/>
      <c r="AP311" s="239"/>
      <c r="AQ311" s="239"/>
      <c r="AR311" s="239"/>
      <c r="AS311" s="239"/>
      <c r="AT311" s="239"/>
      <c r="AU311" s="239"/>
      <c r="AV311" s="239"/>
      <c r="AW311" s="239"/>
      <c r="AX311" s="239"/>
      <c r="AY311" s="239"/>
      <c r="AZ311" s="239"/>
      <c r="BA311" s="239"/>
      <c r="BB311" s="239"/>
      <c r="BC311" s="239"/>
      <c r="BD311" s="239"/>
      <c r="BE311" s="239"/>
      <c r="BF311" s="239"/>
      <c r="BG311" s="239"/>
      <c r="BH311" s="239"/>
      <c r="BI311" s="239"/>
      <c r="BJ311" s="239"/>
    </row>
    <row r="312" spans="2:63" x14ac:dyDescent="0.15">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row>
    <row r="313" spans="2:63" ht="17.25" customHeight="1" x14ac:dyDescent="0.15">
      <c r="G313" s="36"/>
      <c r="H313" s="35"/>
      <c r="I313" s="32" t="s">
        <v>73</v>
      </c>
      <c r="J313" s="31"/>
      <c r="K313" s="37"/>
      <c r="L313" s="37"/>
      <c r="M313" s="37"/>
      <c r="N313" s="35"/>
      <c r="O313" s="32" t="s">
        <v>74</v>
      </c>
      <c r="P313" s="31"/>
      <c r="Q313" s="31"/>
      <c r="R313" s="37"/>
      <c r="S313" s="37"/>
      <c r="T313" s="37"/>
      <c r="U313" s="35"/>
      <c r="V313" s="32" t="s">
        <v>75</v>
      </c>
      <c r="W313" s="31"/>
      <c r="X313" s="36"/>
      <c r="Y313" s="36"/>
      <c r="Z313" s="36"/>
      <c r="AA313" s="35"/>
      <c r="AB313" s="32" t="s">
        <v>76</v>
      </c>
      <c r="AC313" s="31"/>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row>
    <row r="314" spans="2:63" x14ac:dyDescent="0.15">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row>
    <row r="315" spans="2:63" ht="17.25" customHeight="1" x14ac:dyDescent="0.15">
      <c r="G315" s="36"/>
      <c r="H315" s="35"/>
      <c r="I315" s="32" t="s">
        <v>452</v>
      </c>
      <c r="J315" s="31"/>
      <c r="K315" s="31"/>
      <c r="L315" s="31"/>
      <c r="M315" s="37"/>
      <c r="N315" s="37"/>
      <c r="O315" s="37"/>
      <c r="P315" s="35"/>
      <c r="Q315" s="32" t="s">
        <v>77</v>
      </c>
      <c r="R315" s="31"/>
      <c r="S315" s="37"/>
      <c r="T315" s="36"/>
      <c r="U315" s="35"/>
      <c r="V315" s="32" t="s">
        <v>453</v>
      </c>
      <c r="W315" s="31"/>
      <c r="X315" s="31"/>
      <c r="Y315" s="31"/>
      <c r="Z315" s="35"/>
      <c r="AA315" s="35"/>
      <c r="AB315" s="35"/>
      <c r="AC315" s="35"/>
      <c r="AD315" s="35"/>
      <c r="AE315" s="35"/>
      <c r="AF315" s="35"/>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row>
    <row r="316" spans="2:63" x14ac:dyDescent="0.15">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row>
    <row r="317" spans="2:63" ht="17.25" customHeight="1" x14ac:dyDescent="0.15">
      <c r="G317" s="36"/>
      <c r="H317" s="35"/>
      <c r="I317" s="32" t="s">
        <v>78</v>
      </c>
      <c r="J317" s="31"/>
      <c r="K317" s="31"/>
      <c r="L317" s="31"/>
      <c r="M317" s="31"/>
      <c r="N317" s="31"/>
      <c r="O317" s="31"/>
      <c r="P317" s="31"/>
      <c r="Q317" s="37"/>
      <c r="R317" s="37"/>
      <c r="S317" s="37"/>
      <c r="T317" s="35"/>
      <c r="U317" s="32" t="s">
        <v>79</v>
      </c>
      <c r="V317" s="31"/>
      <c r="W317" s="31"/>
      <c r="X317" s="31"/>
      <c r="Y317" s="31"/>
      <c r="Z317" s="31"/>
      <c r="AA317" s="31"/>
      <c r="AB317" s="31"/>
      <c r="AC317" s="31"/>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row>
    <row r="318" spans="2:63" x14ac:dyDescent="0.15">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row>
    <row r="319" spans="2:63" ht="17.25" customHeight="1" x14ac:dyDescent="0.15">
      <c r="G319" s="36"/>
      <c r="H319" s="35"/>
      <c r="I319" s="32" t="s">
        <v>80</v>
      </c>
      <c r="J319" s="31"/>
      <c r="K319" s="31"/>
      <c r="L319" s="31"/>
      <c r="M319" s="31"/>
      <c r="N319" s="31"/>
      <c r="O319" s="37"/>
      <c r="P319" s="37"/>
      <c r="Q319" s="37"/>
      <c r="R319" s="37"/>
      <c r="S319" s="37"/>
      <c r="T319" s="37"/>
      <c r="U319" s="37"/>
      <c r="V319" s="37"/>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row>
    <row r="320" spans="2:63" x14ac:dyDescent="0.15">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row>
    <row r="321" spans="2:63" ht="17.25" customHeight="1" x14ac:dyDescent="0.15">
      <c r="G321" s="36"/>
      <c r="H321" s="35"/>
      <c r="I321" s="32" t="s">
        <v>81</v>
      </c>
      <c r="J321" s="31"/>
      <c r="K321" s="37"/>
      <c r="L321" s="37"/>
      <c r="M321" s="37"/>
      <c r="N321" s="35"/>
      <c r="O321" s="32" t="s">
        <v>82</v>
      </c>
      <c r="P321" s="31"/>
      <c r="Q321" s="37"/>
      <c r="R321" s="37"/>
      <c r="S321" s="37"/>
      <c r="T321" s="37"/>
      <c r="U321" s="37"/>
      <c r="V321" s="37"/>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row>
    <row r="322" spans="2:63" x14ac:dyDescent="0.15">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row>
    <row r="323" spans="2:63" ht="17.25" customHeight="1" x14ac:dyDescent="0.15">
      <c r="G323" s="36"/>
      <c r="H323" s="35"/>
      <c r="I323" s="32" t="s">
        <v>454</v>
      </c>
      <c r="J323" s="31"/>
      <c r="K323" s="31"/>
      <c r="L323" s="31"/>
      <c r="M323" s="37"/>
      <c r="N323" s="37"/>
      <c r="O323" s="37"/>
      <c r="P323" s="37"/>
      <c r="Q323" s="37"/>
      <c r="R323" s="37"/>
      <c r="S323" s="37"/>
      <c r="T323" s="37"/>
      <c r="U323" s="37"/>
      <c r="V323" s="37"/>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row>
    <row r="324" spans="2:63" x14ac:dyDescent="0.15">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row>
    <row r="325" spans="2:63" ht="17.25" customHeight="1" x14ac:dyDescent="0.15">
      <c r="G325" s="36"/>
      <c r="H325" s="35"/>
      <c r="I325" s="32" t="s">
        <v>83</v>
      </c>
      <c r="J325" s="31"/>
      <c r="K325" s="31"/>
      <c r="L325" s="31"/>
      <c r="M325" s="31"/>
      <c r="N325" s="37"/>
      <c r="O325" s="37"/>
      <c r="P325" s="37"/>
      <c r="Q325" s="37"/>
      <c r="R325" s="37"/>
      <c r="S325" s="37"/>
      <c r="T325" s="37"/>
      <c r="U325" s="37"/>
      <c r="V325" s="37"/>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row>
    <row r="326" spans="2:63" ht="13.5" customHeight="1" thickBot="1" x14ac:dyDescent="0.2">
      <c r="G326" s="36"/>
      <c r="H326" s="36"/>
      <c r="I326" s="38"/>
      <c r="J326" s="37"/>
      <c r="K326" s="37"/>
      <c r="L326" s="37"/>
      <c r="M326" s="37"/>
      <c r="N326" s="37"/>
      <c r="O326" s="37"/>
      <c r="P326" s="37"/>
      <c r="Q326" s="37"/>
      <c r="R326" s="37"/>
      <c r="S326" s="37"/>
      <c r="T326" s="37"/>
      <c r="U326" s="37"/>
      <c r="V326" s="37"/>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row>
    <row r="327" spans="2:63" ht="18.75" customHeight="1" thickBot="1" x14ac:dyDescent="0.2">
      <c r="G327" s="36"/>
      <c r="H327" s="35"/>
      <c r="I327" s="32" t="s">
        <v>188</v>
      </c>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256"/>
      <c r="AJ327" s="257"/>
      <c r="AK327" s="257"/>
      <c r="AL327" s="257"/>
      <c r="AM327" s="257"/>
      <c r="AN327" s="257"/>
      <c r="AO327" s="257"/>
      <c r="AP327" s="257"/>
      <c r="AQ327" s="257"/>
      <c r="AR327" s="257"/>
      <c r="AS327" s="257"/>
      <c r="AT327" s="257"/>
      <c r="AU327" s="257"/>
      <c r="AV327" s="257"/>
      <c r="AW327" s="257"/>
      <c r="AX327" s="257"/>
      <c r="AY327" s="257"/>
      <c r="AZ327" s="257"/>
      <c r="BA327" s="257"/>
      <c r="BB327" s="257"/>
      <c r="BC327" s="257"/>
      <c r="BD327" s="257"/>
      <c r="BE327" s="257"/>
      <c r="BF327" s="257"/>
      <c r="BG327" s="257"/>
      <c r="BH327" s="257"/>
      <c r="BI327" s="257"/>
      <c r="BJ327" s="258"/>
      <c r="BK327" s="110" t="str">
        <f>work!$E$40</f>
        <v/>
      </c>
    </row>
    <row r="328" spans="2:63" ht="13.5" customHeight="1" thickBot="1" x14ac:dyDescent="0.2">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row>
    <row r="329" spans="2:63" ht="18.75" customHeight="1" thickTop="1" thickBot="1" x14ac:dyDescent="0.2">
      <c r="G329" s="36"/>
      <c r="H329" s="35"/>
      <c r="I329" s="32" t="s">
        <v>27</v>
      </c>
      <c r="J329" s="31"/>
      <c r="K329" s="31"/>
      <c r="L329" s="31"/>
      <c r="M329" s="259"/>
      <c r="N329" s="260"/>
      <c r="O329" s="260"/>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260"/>
      <c r="AM329" s="260"/>
      <c r="AN329" s="260"/>
      <c r="AO329" s="260"/>
      <c r="AP329" s="260"/>
      <c r="AQ329" s="260"/>
      <c r="AR329" s="260"/>
      <c r="AS329" s="260"/>
      <c r="AT329" s="260"/>
      <c r="AU329" s="260"/>
      <c r="AV329" s="260"/>
      <c r="AW329" s="260"/>
      <c r="AX329" s="260"/>
      <c r="AY329" s="260"/>
      <c r="AZ329" s="260"/>
      <c r="BA329" s="260"/>
      <c r="BB329" s="260"/>
      <c r="BC329" s="260"/>
      <c r="BD329" s="260"/>
      <c r="BE329" s="260"/>
      <c r="BF329" s="260"/>
      <c r="BG329" s="260"/>
      <c r="BH329" s="260"/>
      <c r="BI329" s="260"/>
      <c r="BJ329" s="261"/>
      <c r="BK329" s="110" t="str">
        <f>work!$E$41</f>
        <v/>
      </c>
    </row>
    <row r="330" spans="2:63" ht="14.25" thickTop="1" x14ac:dyDescent="0.15"/>
    <row r="331" spans="2:63" ht="27.75" x14ac:dyDescent="0.15">
      <c r="B331" s="253" t="s">
        <v>455</v>
      </c>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c r="AA331" s="253"/>
      <c r="AB331" s="253"/>
      <c r="AC331" s="253"/>
      <c r="AD331" s="253"/>
      <c r="AE331" s="253"/>
      <c r="AF331" s="253"/>
      <c r="AG331" s="253"/>
      <c r="AH331" s="253"/>
      <c r="AI331" s="253"/>
      <c r="AJ331" s="253"/>
      <c r="AK331" s="253"/>
      <c r="AL331" s="253"/>
      <c r="AM331" s="253"/>
      <c r="AN331" s="253"/>
      <c r="AO331" s="253"/>
      <c r="AP331" s="253"/>
      <c r="AQ331" s="253"/>
      <c r="AR331" s="253"/>
      <c r="AS331" s="253"/>
      <c r="AT331" s="253"/>
      <c r="AU331" s="253"/>
      <c r="AV331" s="253"/>
      <c r="AW331" s="253"/>
      <c r="AX331" s="253"/>
      <c r="AY331" s="253"/>
      <c r="AZ331" s="253"/>
      <c r="BA331" s="253"/>
      <c r="BB331" s="253"/>
      <c r="BC331" s="253"/>
      <c r="BD331" s="253"/>
      <c r="BE331" s="253"/>
      <c r="BF331" s="253"/>
      <c r="BG331" s="253"/>
      <c r="BH331" s="253"/>
      <c r="BI331" s="253"/>
      <c r="BJ331" s="253"/>
    </row>
    <row r="332" spans="2:63" ht="3.75" customHeight="1" x14ac:dyDescent="0.15">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row>
    <row r="333" spans="2:63" ht="21" x14ac:dyDescent="0.15">
      <c r="B333" s="254" t="s">
        <v>213</v>
      </c>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254"/>
      <c r="AF333" s="254"/>
      <c r="AG333" s="254"/>
      <c r="AH333" s="254"/>
      <c r="AI333" s="254"/>
      <c r="AJ333" s="254"/>
      <c r="AK333" s="254"/>
      <c r="AL333" s="254"/>
      <c r="AM333" s="254"/>
      <c r="AN333" s="254"/>
      <c r="AO333" s="254"/>
      <c r="AP333" s="254"/>
      <c r="AQ333" s="254"/>
      <c r="AR333" s="254"/>
      <c r="AS333" s="254"/>
      <c r="AT333" s="254"/>
      <c r="AU333" s="254"/>
      <c r="AV333" s="254"/>
      <c r="AW333" s="254"/>
      <c r="AX333" s="254"/>
      <c r="AY333" s="254"/>
      <c r="AZ333" s="254"/>
      <c r="BA333" s="254"/>
      <c r="BB333" s="254"/>
      <c r="BC333" s="254"/>
      <c r="BD333" s="254"/>
      <c r="BE333" s="254"/>
      <c r="BF333" s="254"/>
      <c r="BG333" s="254"/>
      <c r="BH333" s="254"/>
      <c r="BI333" s="254"/>
      <c r="BJ333" s="254"/>
    </row>
    <row r="334" spans="2:63" ht="3.75" customHeight="1" x14ac:dyDescent="0.15"/>
    <row r="335" spans="2:63" x14ac:dyDescent="0.15">
      <c r="B335" s="243" t="s">
        <v>0</v>
      </c>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row>
    <row r="336" spans="2:63" ht="3.75" customHeight="1" x14ac:dyDescent="0.15"/>
    <row r="337" spans="2:63" ht="27" customHeight="1" x14ac:dyDescent="0.15">
      <c r="B337" s="244">
        <v>25</v>
      </c>
      <c r="C337" s="244"/>
      <c r="D337" s="244"/>
      <c r="E337" s="244"/>
      <c r="F337" s="2"/>
      <c r="G337" s="239" t="s">
        <v>997</v>
      </c>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39"/>
      <c r="AH337" s="239"/>
      <c r="AI337" s="239"/>
      <c r="AJ337" s="239"/>
      <c r="AK337" s="239"/>
      <c r="AL337" s="239"/>
      <c r="AM337" s="239"/>
      <c r="AN337" s="239"/>
      <c r="AO337" s="239"/>
      <c r="AP337" s="239"/>
      <c r="AQ337" s="239"/>
      <c r="AR337" s="239"/>
      <c r="AS337" s="239"/>
      <c r="AT337" s="239"/>
      <c r="AU337" s="239"/>
      <c r="AV337" s="239"/>
      <c r="AW337" s="239"/>
      <c r="AX337" s="239"/>
      <c r="AY337" s="239"/>
      <c r="AZ337" s="239"/>
      <c r="BA337" s="239"/>
      <c r="BB337" s="239"/>
      <c r="BC337" s="239"/>
      <c r="BD337" s="239"/>
      <c r="BE337" s="239"/>
      <c r="BF337" s="239"/>
      <c r="BG337" s="239"/>
      <c r="BH337" s="239"/>
      <c r="BI337" s="239"/>
      <c r="BJ337" s="239"/>
    </row>
    <row r="338" spans="2:63" ht="14.25" thickBot="1" x14ac:dyDescent="0.2"/>
    <row r="339" spans="2:63" ht="84.75" customHeight="1" thickTop="1" thickBot="1" x14ac:dyDescent="0.2">
      <c r="G339" s="240"/>
      <c r="H339" s="241"/>
      <c r="I339" s="241"/>
      <c r="J339" s="241"/>
      <c r="K339" s="241"/>
      <c r="L339" s="241"/>
      <c r="M339" s="241"/>
      <c r="N339" s="241"/>
      <c r="O339" s="241"/>
      <c r="P339" s="241"/>
      <c r="Q339" s="241"/>
      <c r="R339" s="241"/>
      <c r="S339" s="241"/>
      <c r="T339" s="241"/>
      <c r="U339" s="241"/>
      <c r="V339" s="241"/>
      <c r="W339" s="241"/>
      <c r="X339" s="241"/>
      <c r="Y339" s="241"/>
      <c r="Z339" s="241"/>
      <c r="AA339" s="241"/>
      <c r="AB339" s="241"/>
      <c r="AC339" s="241"/>
      <c r="AD339" s="241"/>
      <c r="AE339" s="241"/>
      <c r="AF339" s="241"/>
      <c r="AG339" s="241"/>
      <c r="AH339" s="241"/>
      <c r="AI339" s="241"/>
      <c r="AJ339" s="241"/>
      <c r="AK339" s="241"/>
      <c r="AL339" s="241"/>
      <c r="AM339" s="241"/>
      <c r="AN339" s="241"/>
      <c r="AO339" s="241"/>
      <c r="AP339" s="241"/>
      <c r="AQ339" s="241"/>
      <c r="AR339" s="241"/>
      <c r="AS339" s="241"/>
      <c r="AT339" s="241"/>
      <c r="AU339" s="241"/>
      <c r="AV339" s="241"/>
      <c r="AW339" s="241"/>
      <c r="AX339" s="241"/>
      <c r="AY339" s="241"/>
      <c r="AZ339" s="241"/>
      <c r="BA339" s="241"/>
      <c r="BB339" s="241"/>
      <c r="BC339" s="241"/>
      <c r="BD339" s="241"/>
      <c r="BE339" s="241"/>
      <c r="BF339" s="241"/>
      <c r="BG339" s="241"/>
      <c r="BH339" s="241"/>
      <c r="BI339" s="241"/>
      <c r="BJ339" s="242"/>
      <c r="BK339" s="110" t="str">
        <f>work!$E$42</f>
        <v/>
      </c>
    </row>
    <row r="340" spans="2:63" ht="14.25" thickTop="1" x14ac:dyDescent="0.15"/>
    <row r="341" spans="2:63" x14ac:dyDescent="0.15">
      <c r="B341" s="243" t="s">
        <v>0</v>
      </c>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row>
    <row r="342" spans="2:63" ht="3.75" customHeight="1" x14ac:dyDescent="0.15"/>
    <row r="343" spans="2:63" ht="27" customHeight="1" x14ac:dyDescent="0.15">
      <c r="B343" s="244">
        <v>26</v>
      </c>
      <c r="C343" s="244"/>
      <c r="D343" s="244"/>
      <c r="E343" s="244"/>
      <c r="F343" s="2"/>
      <c r="G343" s="248" t="s">
        <v>214</v>
      </c>
      <c r="H343" s="248"/>
      <c r="I343" s="248"/>
      <c r="J343" s="248"/>
      <c r="K343" s="248"/>
      <c r="L343" s="248"/>
      <c r="M343" s="248"/>
      <c r="N343" s="248"/>
      <c r="O343" s="248"/>
      <c r="P343" s="248"/>
      <c r="Q343" s="248"/>
      <c r="R343" s="248"/>
      <c r="S343" s="248"/>
      <c r="T343" s="248"/>
      <c r="U343" s="248"/>
      <c r="V343" s="248"/>
      <c r="W343" s="248"/>
      <c r="X343" s="248"/>
      <c r="Y343" s="248"/>
      <c r="Z343" s="248"/>
      <c r="AA343" s="248"/>
      <c r="AB343" s="248"/>
      <c r="AC343" s="248"/>
      <c r="AD343" s="248"/>
      <c r="AE343" s="248"/>
      <c r="AF343" s="248"/>
      <c r="AG343" s="248"/>
      <c r="AH343" s="248"/>
      <c r="AI343" s="248"/>
      <c r="AJ343" s="248"/>
      <c r="AK343" s="248"/>
      <c r="AL343" s="248"/>
      <c r="AM343" s="248"/>
      <c r="AN343" s="248"/>
      <c r="AO343" s="248"/>
      <c r="AP343" s="248"/>
      <c r="AQ343" s="248"/>
      <c r="AR343" s="248"/>
      <c r="AS343" s="248"/>
      <c r="AT343" s="248"/>
      <c r="AU343" s="248"/>
      <c r="AV343" s="248"/>
      <c r="AW343" s="248"/>
      <c r="AX343" s="248"/>
      <c r="AY343" s="248"/>
      <c r="AZ343" s="248"/>
      <c r="BA343" s="248"/>
      <c r="BB343" s="248"/>
      <c r="BC343" s="248"/>
      <c r="BD343" s="248"/>
      <c r="BE343" s="248"/>
      <c r="BF343" s="248"/>
      <c r="BG343" s="248"/>
      <c r="BH343" s="248"/>
      <c r="BI343" s="248"/>
      <c r="BJ343" s="248"/>
    </row>
    <row r="344" spans="2:63" ht="14.25" thickBot="1" x14ac:dyDescent="0.2"/>
    <row r="345" spans="2:63" ht="84.75" customHeight="1" thickTop="1" thickBot="1" x14ac:dyDescent="0.2">
      <c r="G345" s="240"/>
      <c r="H345" s="241"/>
      <c r="I345" s="241"/>
      <c r="J345" s="241"/>
      <c r="K345" s="241"/>
      <c r="L345" s="241"/>
      <c r="M345" s="241"/>
      <c r="N345" s="241"/>
      <c r="O345" s="241"/>
      <c r="P345" s="241"/>
      <c r="Q345" s="241"/>
      <c r="R345" s="241"/>
      <c r="S345" s="241"/>
      <c r="T345" s="241"/>
      <c r="U345" s="241"/>
      <c r="V345" s="241"/>
      <c r="W345" s="241"/>
      <c r="X345" s="241"/>
      <c r="Y345" s="241"/>
      <c r="Z345" s="241"/>
      <c r="AA345" s="241"/>
      <c r="AB345" s="241"/>
      <c r="AC345" s="241"/>
      <c r="AD345" s="241"/>
      <c r="AE345" s="241"/>
      <c r="AF345" s="241"/>
      <c r="AG345" s="241"/>
      <c r="AH345" s="241"/>
      <c r="AI345" s="241"/>
      <c r="AJ345" s="241"/>
      <c r="AK345" s="241"/>
      <c r="AL345" s="241"/>
      <c r="AM345" s="241"/>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2"/>
      <c r="BK345" s="110" t="str">
        <f>work!$E$43</f>
        <v/>
      </c>
    </row>
    <row r="346" spans="2:63" ht="14.25" thickTop="1" x14ac:dyDescent="0.15"/>
    <row r="347" spans="2:63" ht="27.75" x14ac:dyDescent="0.15">
      <c r="B347" s="253" t="s">
        <v>456</v>
      </c>
      <c r="C347" s="253"/>
      <c r="D347" s="253"/>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c r="AA347" s="253"/>
      <c r="AB347" s="253"/>
      <c r="AC347" s="253"/>
      <c r="AD347" s="253"/>
      <c r="AE347" s="253"/>
      <c r="AF347" s="253"/>
      <c r="AG347" s="253"/>
      <c r="AH347" s="253"/>
      <c r="AI347" s="253"/>
      <c r="AJ347" s="253"/>
      <c r="AK347" s="253"/>
      <c r="AL347" s="253"/>
      <c r="AM347" s="253"/>
      <c r="AN347" s="253"/>
      <c r="AO347" s="253"/>
      <c r="AP347" s="253"/>
      <c r="AQ347" s="253"/>
      <c r="AR347" s="253"/>
      <c r="AS347" s="253"/>
      <c r="AT347" s="253"/>
      <c r="AU347" s="253"/>
      <c r="AV347" s="253"/>
      <c r="AW347" s="253"/>
      <c r="AX347" s="253"/>
      <c r="AY347" s="253"/>
      <c r="AZ347" s="253"/>
      <c r="BA347" s="253"/>
      <c r="BB347" s="253"/>
      <c r="BC347" s="253"/>
      <c r="BD347" s="253"/>
      <c r="BE347" s="253"/>
      <c r="BF347" s="253"/>
      <c r="BG347" s="253"/>
      <c r="BH347" s="253"/>
      <c r="BI347" s="253"/>
      <c r="BJ347" s="253"/>
    </row>
    <row r="348" spans="2:63" ht="3.75" customHeight="1" x14ac:dyDescent="0.15">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row>
    <row r="349" spans="2:63" ht="21" x14ac:dyDescent="0.15">
      <c r="B349" s="254" t="s">
        <v>215</v>
      </c>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254"/>
      <c r="AF349" s="254"/>
      <c r="AG349" s="254"/>
      <c r="AH349" s="254"/>
      <c r="AI349" s="254"/>
      <c r="AJ349" s="254"/>
      <c r="AK349" s="254"/>
      <c r="AL349" s="254"/>
      <c r="AM349" s="254"/>
      <c r="AN349" s="254"/>
      <c r="AO349" s="254"/>
      <c r="AP349" s="254"/>
      <c r="AQ349" s="254"/>
      <c r="AR349" s="254"/>
      <c r="AS349" s="254"/>
      <c r="AT349" s="254"/>
      <c r="AU349" s="254"/>
      <c r="AV349" s="254"/>
      <c r="AW349" s="254"/>
      <c r="AX349" s="254"/>
      <c r="AY349" s="254"/>
      <c r="AZ349" s="254"/>
      <c r="BA349" s="254"/>
      <c r="BB349" s="254"/>
      <c r="BC349" s="254"/>
      <c r="BD349" s="254"/>
      <c r="BE349" s="254"/>
      <c r="BF349" s="254"/>
      <c r="BG349" s="254"/>
      <c r="BH349" s="254"/>
      <c r="BI349" s="254"/>
      <c r="BJ349" s="254"/>
    </row>
    <row r="350" spans="2:63" ht="3.75" customHeight="1" x14ac:dyDescent="0.15"/>
    <row r="351" spans="2:63" x14ac:dyDescent="0.15">
      <c r="B351" s="243" t="s">
        <v>0</v>
      </c>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c r="AA351" s="243"/>
      <c r="AB351" s="243"/>
      <c r="AC351" s="243"/>
      <c r="AD351" s="243"/>
      <c r="AE351" s="243"/>
      <c r="AF351" s="243"/>
      <c r="AG351" s="243"/>
      <c r="AH351" s="243"/>
      <c r="AI351" s="243"/>
      <c r="AJ351" s="243"/>
      <c r="AK351" s="243"/>
      <c r="AL351" s="243"/>
      <c r="AM351" s="243"/>
      <c r="AN351" s="243"/>
      <c r="AO351" s="243"/>
      <c r="AP351" s="243"/>
      <c r="AQ351" s="243"/>
      <c r="AR351" s="243"/>
      <c r="AS351" s="243"/>
      <c r="AT351" s="243"/>
      <c r="AU351" s="243"/>
      <c r="AV351" s="243"/>
      <c r="AW351" s="243"/>
      <c r="AX351" s="243"/>
      <c r="AY351" s="243"/>
      <c r="AZ351" s="243"/>
      <c r="BA351" s="243"/>
      <c r="BB351" s="243"/>
      <c r="BC351" s="243"/>
      <c r="BD351" s="243"/>
      <c r="BE351" s="243"/>
      <c r="BF351" s="243"/>
      <c r="BG351" s="243"/>
      <c r="BH351" s="243"/>
      <c r="BI351" s="243"/>
      <c r="BJ351" s="243"/>
    </row>
    <row r="352" spans="2:63" ht="3.75" customHeight="1" x14ac:dyDescent="0.15"/>
    <row r="353" spans="2:63" ht="46.5" customHeight="1" x14ac:dyDescent="0.15">
      <c r="B353" s="244">
        <v>27</v>
      </c>
      <c r="C353" s="244"/>
      <c r="D353" s="244"/>
      <c r="E353" s="244"/>
      <c r="F353" s="2"/>
      <c r="G353" s="255" t="s">
        <v>1014</v>
      </c>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39"/>
      <c r="AH353" s="239"/>
      <c r="AI353" s="239"/>
      <c r="AJ353" s="239"/>
      <c r="AK353" s="239"/>
      <c r="AL353" s="239"/>
      <c r="AM353" s="239"/>
      <c r="AN353" s="239"/>
      <c r="AO353" s="239"/>
      <c r="AP353" s="239"/>
      <c r="AQ353" s="239"/>
      <c r="AR353" s="239"/>
      <c r="AS353" s="239"/>
      <c r="AT353" s="239"/>
      <c r="AU353" s="239"/>
      <c r="AV353" s="239"/>
      <c r="AW353" s="239"/>
      <c r="AX353" s="239"/>
      <c r="AY353" s="239"/>
      <c r="AZ353" s="239"/>
      <c r="BA353" s="239"/>
      <c r="BB353" s="239"/>
      <c r="BC353" s="239"/>
      <c r="BD353" s="239"/>
      <c r="BE353" s="239"/>
      <c r="BF353" s="239"/>
      <c r="BG353" s="239"/>
      <c r="BH353" s="239"/>
      <c r="BI353" s="239"/>
      <c r="BJ353" s="239"/>
    </row>
    <row r="354" spans="2:63" ht="14.25" thickBot="1" x14ac:dyDescent="0.2"/>
    <row r="355" spans="2:63" ht="84.75" customHeight="1" thickTop="1" thickBot="1" x14ac:dyDescent="0.2">
      <c r="G355" s="240"/>
      <c r="H355" s="241"/>
      <c r="I355" s="241"/>
      <c r="J355" s="241"/>
      <c r="K355" s="241"/>
      <c r="L355" s="241"/>
      <c r="M355" s="241"/>
      <c r="N355" s="241"/>
      <c r="O355" s="241"/>
      <c r="P355" s="241"/>
      <c r="Q355" s="241"/>
      <c r="R355" s="241"/>
      <c r="S355" s="241"/>
      <c r="T355" s="241"/>
      <c r="U355" s="241"/>
      <c r="V355" s="241"/>
      <c r="W355" s="241"/>
      <c r="X355" s="241"/>
      <c r="Y355" s="241"/>
      <c r="Z355" s="241"/>
      <c r="AA355" s="241"/>
      <c r="AB355" s="241"/>
      <c r="AC355" s="241"/>
      <c r="AD355" s="241"/>
      <c r="AE355" s="241"/>
      <c r="AF355" s="241"/>
      <c r="AG355" s="241"/>
      <c r="AH355" s="241"/>
      <c r="AI355" s="241"/>
      <c r="AJ355" s="241"/>
      <c r="AK355" s="241"/>
      <c r="AL355" s="241"/>
      <c r="AM355" s="241"/>
      <c r="AN355" s="241"/>
      <c r="AO355" s="241"/>
      <c r="AP355" s="241"/>
      <c r="AQ355" s="241"/>
      <c r="AR355" s="241"/>
      <c r="AS355" s="241"/>
      <c r="AT355" s="241"/>
      <c r="AU355" s="241"/>
      <c r="AV355" s="241"/>
      <c r="AW355" s="241"/>
      <c r="AX355" s="241"/>
      <c r="AY355" s="241"/>
      <c r="AZ355" s="241"/>
      <c r="BA355" s="241"/>
      <c r="BB355" s="241"/>
      <c r="BC355" s="241"/>
      <c r="BD355" s="241"/>
      <c r="BE355" s="241"/>
      <c r="BF355" s="241"/>
      <c r="BG355" s="241"/>
      <c r="BH355" s="241"/>
      <c r="BI355" s="241"/>
      <c r="BJ355" s="242"/>
      <c r="BK355" s="110" t="str">
        <f>work!$E$44</f>
        <v/>
      </c>
    </row>
    <row r="356" spans="2:63" ht="14.25" thickTop="1" x14ac:dyDescent="0.15"/>
    <row r="357" spans="2:63" x14ac:dyDescent="0.15">
      <c r="B357" s="243" t="s">
        <v>0</v>
      </c>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c r="AA357" s="243"/>
      <c r="AB357" s="243"/>
      <c r="AC357" s="243"/>
      <c r="AD357" s="243"/>
      <c r="AE357" s="243"/>
      <c r="AF357" s="243"/>
      <c r="AG357" s="243"/>
      <c r="AH357" s="243"/>
      <c r="AI357" s="243"/>
      <c r="AJ357" s="243"/>
      <c r="AK357" s="243"/>
      <c r="AL357" s="243"/>
      <c r="AM357" s="243"/>
      <c r="AN357" s="243"/>
      <c r="AO357" s="243"/>
      <c r="AP357" s="243"/>
      <c r="AQ357" s="243"/>
      <c r="AR357" s="243"/>
      <c r="AS357" s="243"/>
      <c r="AT357" s="243"/>
      <c r="AU357" s="243"/>
      <c r="AV357" s="243"/>
      <c r="AW357" s="243"/>
      <c r="AX357" s="243"/>
      <c r="AY357" s="243"/>
      <c r="AZ357" s="243"/>
      <c r="BA357" s="243"/>
      <c r="BB357" s="243"/>
      <c r="BC357" s="243"/>
      <c r="BD357" s="243"/>
      <c r="BE357" s="243"/>
      <c r="BF357" s="243"/>
      <c r="BG357" s="243"/>
      <c r="BH357" s="243"/>
      <c r="BI357" s="243"/>
      <c r="BJ357" s="243"/>
    </row>
    <row r="358" spans="2:63" ht="3.75" customHeight="1" x14ac:dyDescent="0.15"/>
    <row r="359" spans="2:63" ht="27" customHeight="1" x14ac:dyDescent="0.15">
      <c r="B359" s="244">
        <v>28</v>
      </c>
      <c r="C359" s="244"/>
      <c r="D359" s="244"/>
      <c r="E359" s="244"/>
      <c r="F359" s="2"/>
      <c r="G359" s="239" t="s">
        <v>457</v>
      </c>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c r="AG359" s="239"/>
      <c r="AH359" s="239"/>
      <c r="AI359" s="239"/>
      <c r="AJ359" s="239"/>
      <c r="AK359" s="239"/>
      <c r="AL359" s="239"/>
      <c r="AM359" s="239"/>
      <c r="AN359" s="239"/>
      <c r="AO359" s="239"/>
      <c r="AP359" s="239"/>
      <c r="AQ359" s="239"/>
      <c r="AR359" s="239"/>
      <c r="AS359" s="239"/>
      <c r="AT359" s="239"/>
      <c r="AU359" s="239"/>
      <c r="AV359" s="239"/>
      <c r="AW359" s="239"/>
      <c r="AX359" s="239"/>
      <c r="AY359" s="239"/>
      <c r="AZ359" s="239"/>
      <c r="BA359" s="239"/>
      <c r="BB359" s="239"/>
      <c r="BC359" s="239"/>
      <c r="BD359" s="239"/>
      <c r="BE359" s="239"/>
      <c r="BF359" s="239"/>
      <c r="BG359" s="239"/>
      <c r="BH359" s="239"/>
      <c r="BI359" s="239"/>
      <c r="BJ359" s="239"/>
    </row>
    <row r="361" spans="2:63" ht="17.25" customHeight="1" x14ac:dyDescent="0.15">
      <c r="H361" s="6"/>
      <c r="I361" s="8" t="s">
        <v>421</v>
      </c>
      <c r="J361" s="9"/>
      <c r="K361" s="6"/>
      <c r="L361" s="8" t="s">
        <v>84</v>
      </c>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row>
    <row r="362" spans="2:63" ht="5.25" customHeight="1" thickBot="1" x14ac:dyDescent="0.2">
      <c r="I362" s="12"/>
      <c r="J362" s="13"/>
      <c r="L362" s="12"/>
      <c r="M362" s="12"/>
      <c r="N362" s="12"/>
      <c r="O362" s="12"/>
      <c r="P362" s="13"/>
      <c r="Q362" s="13"/>
      <c r="R362" s="13"/>
      <c r="S362" s="13"/>
      <c r="T362" s="12"/>
      <c r="U362" s="13"/>
      <c r="V362" s="13"/>
      <c r="W362" s="13"/>
      <c r="X362" s="13"/>
      <c r="Y362" s="13"/>
      <c r="Z362" s="13"/>
      <c r="AA362" s="13"/>
      <c r="AB362" s="13"/>
      <c r="AC362" s="13"/>
      <c r="AD362" s="13"/>
      <c r="AE362" s="13"/>
      <c r="AF362" s="13"/>
      <c r="AG362" s="11"/>
      <c r="AH362" s="11"/>
      <c r="AI362" s="11"/>
      <c r="AJ362" s="11"/>
      <c r="AK362" s="11"/>
      <c r="AL362" s="11"/>
      <c r="AM362" s="11"/>
      <c r="AN362" s="11"/>
      <c r="AO362" s="11"/>
      <c r="AP362" s="11"/>
    </row>
    <row r="363" spans="2:63" ht="84.75" customHeight="1" thickBot="1" x14ac:dyDescent="0.2">
      <c r="I363" s="12"/>
      <c r="J363" s="13"/>
      <c r="L363" s="245"/>
      <c r="M363" s="246"/>
      <c r="N363" s="246"/>
      <c r="O363" s="246"/>
      <c r="P363" s="246"/>
      <c r="Q363" s="246"/>
      <c r="R363" s="246"/>
      <c r="S363" s="246"/>
      <c r="T363" s="246"/>
      <c r="U363" s="246"/>
      <c r="V363" s="246"/>
      <c r="W363" s="246"/>
      <c r="X363" s="246"/>
      <c r="Y363" s="246"/>
      <c r="Z363" s="246"/>
      <c r="AA363" s="246"/>
      <c r="AB363" s="246"/>
      <c r="AC363" s="246"/>
      <c r="AD363" s="246"/>
      <c r="AE363" s="246"/>
      <c r="AF363" s="246"/>
      <c r="AG363" s="246"/>
      <c r="AH363" s="246"/>
      <c r="AI363" s="246"/>
      <c r="AJ363" s="246"/>
      <c r="AK363" s="246"/>
      <c r="AL363" s="246"/>
      <c r="AM363" s="246"/>
      <c r="AN363" s="246"/>
      <c r="AO363" s="246"/>
      <c r="AP363" s="246"/>
      <c r="AQ363" s="246"/>
      <c r="AR363" s="246"/>
      <c r="AS363" s="246"/>
      <c r="AT363" s="246"/>
      <c r="AU363" s="246"/>
      <c r="AV363" s="246"/>
      <c r="AW363" s="246"/>
      <c r="AX363" s="246"/>
      <c r="AY363" s="246"/>
      <c r="AZ363" s="246"/>
      <c r="BA363" s="246"/>
      <c r="BB363" s="246"/>
      <c r="BC363" s="246"/>
      <c r="BD363" s="246"/>
      <c r="BE363" s="246"/>
      <c r="BF363" s="246"/>
      <c r="BG363" s="246"/>
      <c r="BH363" s="246"/>
      <c r="BI363" s="246"/>
      <c r="BJ363" s="247"/>
      <c r="BK363" s="110" t="str">
        <f>work!$E$45</f>
        <v/>
      </c>
    </row>
    <row r="364" spans="2:63" ht="17.25" x14ac:dyDescent="0.15">
      <c r="I364" s="13"/>
      <c r="J364" s="13"/>
    </row>
    <row r="365" spans="2:63" ht="17.25" x14ac:dyDescent="0.15">
      <c r="H365" s="6"/>
      <c r="I365" s="8" t="s">
        <v>423</v>
      </c>
      <c r="J365" s="9"/>
    </row>
    <row r="367" spans="2:63" ht="27.75" x14ac:dyDescent="0.15">
      <c r="B367" s="253" t="s">
        <v>458</v>
      </c>
      <c r="C367" s="253"/>
      <c r="D367" s="253"/>
      <c r="E367" s="253"/>
      <c r="F367" s="253"/>
      <c r="G367" s="253"/>
      <c r="H367" s="253"/>
      <c r="I367" s="253"/>
      <c r="J367" s="253"/>
      <c r="K367" s="253"/>
      <c r="L367" s="253"/>
      <c r="M367" s="253"/>
      <c r="N367" s="253"/>
      <c r="O367" s="253"/>
      <c r="P367" s="253"/>
      <c r="Q367" s="253"/>
      <c r="R367" s="253"/>
      <c r="S367" s="253"/>
      <c r="T367" s="253"/>
      <c r="U367" s="253"/>
      <c r="V367" s="253"/>
      <c r="W367" s="253"/>
      <c r="X367" s="253"/>
      <c r="Y367" s="253"/>
      <c r="Z367" s="253"/>
      <c r="AA367" s="253"/>
      <c r="AB367" s="253"/>
      <c r="AC367" s="253"/>
      <c r="AD367" s="253"/>
      <c r="AE367" s="253"/>
      <c r="AF367" s="253"/>
      <c r="AG367" s="253"/>
      <c r="AH367" s="253"/>
      <c r="AI367" s="253"/>
      <c r="AJ367" s="253"/>
      <c r="AK367" s="253"/>
      <c r="AL367" s="253"/>
      <c r="AM367" s="253"/>
      <c r="AN367" s="253"/>
      <c r="AO367" s="253"/>
      <c r="AP367" s="253"/>
      <c r="AQ367" s="253"/>
      <c r="AR367" s="253"/>
      <c r="AS367" s="253"/>
      <c r="AT367" s="253"/>
      <c r="AU367" s="253"/>
      <c r="AV367" s="253"/>
      <c r="AW367" s="253"/>
      <c r="AX367" s="253"/>
      <c r="AY367" s="253"/>
      <c r="AZ367" s="253"/>
      <c r="BA367" s="253"/>
      <c r="BB367" s="253"/>
      <c r="BC367" s="253"/>
      <c r="BD367" s="253"/>
      <c r="BE367" s="253"/>
      <c r="BF367" s="253"/>
      <c r="BG367" s="253"/>
      <c r="BH367" s="253"/>
      <c r="BI367" s="253"/>
      <c r="BJ367" s="253"/>
    </row>
    <row r="368" spans="2:63" ht="3.75" customHeight="1" x14ac:dyDescent="0.15">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row>
    <row r="369" spans="2:63" ht="21" x14ac:dyDescent="0.15">
      <c r="B369" s="254" t="s">
        <v>216</v>
      </c>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54"/>
      <c r="AE369" s="254"/>
      <c r="AF369" s="254"/>
      <c r="AG369" s="254"/>
      <c r="AH369" s="254"/>
      <c r="AI369" s="254"/>
      <c r="AJ369" s="254"/>
      <c r="AK369" s="254"/>
      <c r="AL369" s="254"/>
      <c r="AM369" s="254"/>
      <c r="AN369" s="254"/>
      <c r="AO369" s="254"/>
      <c r="AP369" s="254"/>
      <c r="AQ369" s="254"/>
      <c r="AR369" s="254"/>
      <c r="AS369" s="254"/>
      <c r="AT369" s="254"/>
      <c r="AU369" s="254"/>
      <c r="AV369" s="254"/>
      <c r="AW369" s="254"/>
      <c r="AX369" s="254"/>
      <c r="AY369" s="254"/>
      <c r="AZ369" s="254"/>
      <c r="BA369" s="254"/>
      <c r="BB369" s="254"/>
      <c r="BC369" s="254"/>
      <c r="BD369" s="254"/>
      <c r="BE369" s="254"/>
      <c r="BF369" s="254"/>
      <c r="BG369" s="254"/>
      <c r="BH369" s="254"/>
      <c r="BI369" s="254"/>
      <c r="BJ369" s="254"/>
    </row>
    <row r="370" spans="2:63" ht="3.75" customHeight="1" x14ac:dyDescent="0.15"/>
    <row r="371" spans="2:63" x14ac:dyDescent="0.15">
      <c r="B371" s="243" t="s">
        <v>0</v>
      </c>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c r="AA371" s="243"/>
      <c r="AB371" s="243"/>
      <c r="AC371" s="243"/>
      <c r="AD371" s="243"/>
      <c r="AE371" s="243"/>
      <c r="AF371" s="243"/>
      <c r="AG371" s="243"/>
      <c r="AH371" s="243"/>
      <c r="AI371" s="243"/>
      <c r="AJ371" s="243"/>
      <c r="AK371" s="243"/>
      <c r="AL371" s="243"/>
      <c r="AM371" s="243"/>
      <c r="AN371" s="243"/>
      <c r="AO371" s="243"/>
      <c r="AP371" s="243"/>
      <c r="AQ371" s="243"/>
      <c r="AR371" s="243"/>
      <c r="AS371" s="243"/>
      <c r="AT371" s="243"/>
      <c r="AU371" s="243"/>
      <c r="AV371" s="243"/>
      <c r="AW371" s="243"/>
      <c r="AX371" s="243"/>
      <c r="AY371" s="243"/>
      <c r="AZ371" s="243"/>
      <c r="BA371" s="243"/>
      <c r="BB371" s="243"/>
      <c r="BC371" s="243"/>
      <c r="BD371" s="243"/>
      <c r="BE371" s="243"/>
      <c r="BF371" s="243"/>
      <c r="BG371" s="243"/>
      <c r="BH371" s="243"/>
      <c r="BI371" s="243"/>
      <c r="BJ371" s="243"/>
    </row>
    <row r="372" spans="2:63" ht="3.75" customHeight="1" x14ac:dyDescent="0.15"/>
    <row r="373" spans="2:63" ht="27" customHeight="1" x14ac:dyDescent="0.15">
      <c r="B373" s="244">
        <v>29</v>
      </c>
      <c r="C373" s="244"/>
      <c r="D373" s="244"/>
      <c r="E373" s="244"/>
      <c r="F373" s="2"/>
      <c r="G373" s="239" t="s">
        <v>494</v>
      </c>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c r="AH373" s="239"/>
      <c r="AI373" s="239"/>
      <c r="AJ373" s="239"/>
      <c r="AK373" s="239"/>
      <c r="AL373" s="239"/>
      <c r="AM373" s="239"/>
      <c r="AN373" s="239"/>
      <c r="AO373" s="239"/>
      <c r="AP373" s="239"/>
      <c r="AQ373" s="239"/>
      <c r="AR373" s="239"/>
      <c r="AS373" s="239"/>
      <c r="AT373" s="239"/>
      <c r="AU373" s="239"/>
      <c r="AV373" s="239"/>
      <c r="AW373" s="239"/>
      <c r="AX373" s="239"/>
      <c r="AY373" s="239"/>
      <c r="AZ373" s="239"/>
      <c r="BA373" s="239"/>
      <c r="BB373" s="239"/>
      <c r="BC373" s="239"/>
      <c r="BD373" s="239"/>
      <c r="BE373" s="239"/>
      <c r="BF373" s="239"/>
      <c r="BG373" s="239"/>
      <c r="BH373" s="239"/>
      <c r="BI373" s="239"/>
      <c r="BJ373" s="239"/>
    </row>
    <row r="374" spans="2:63" ht="14.25" thickBot="1" x14ac:dyDescent="0.2"/>
    <row r="375" spans="2:63" ht="17.25" customHeight="1" thickTop="1" thickBot="1" x14ac:dyDescent="0.2">
      <c r="H375" s="6"/>
      <c r="I375" s="8" t="s">
        <v>421</v>
      </c>
      <c r="J375" s="9"/>
      <c r="K375" s="6"/>
      <c r="L375" s="240"/>
      <c r="M375" s="241"/>
      <c r="N375" s="241"/>
      <c r="O375" s="241"/>
      <c r="P375" s="241"/>
      <c r="Q375" s="241"/>
      <c r="R375" s="241"/>
      <c r="S375" s="241"/>
      <c r="T375" s="241"/>
      <c r="U375" s="241"/>
      <c r="V375" s="241"/>
      <c r="W375" s="241"/>
      <c r="X375" s="241"/>
      <c r="Y375" s="241"/>
      <c r="Z375" s="241"/>
      <c r="AA375" s="241"/>
      <c r="AB375" s="241"/>
      <c r="AC375" s="241"/>
      <c r="AD375" s="241"/>
      <c r="AE375" s="241"/>
      <c r="AF375" s="241"/>
      <c r="AG375" s="241"/>
      <c r="AH375" s="241"/>
      <c r="AI375" s="241"/>
      <c r="AJ375" s="241"/>
      <c r="AK375" s="241"/>
      <c r="AL375" s="241"/>
      <c r="AM375" s="241"/>
      <c r="AN375" s="241"/>
      <c r="AO375" s="241"/>
      <c r="AP375" s="241"/>
      <c r="AQ375" s="241"/>
      <c r="AR375" s="241"/>
      <c r="AS375" s="241"/>
      <c r="AT375" s="241"/>
      <c r="AU375" s="241"/>
      <c r="AV375" s="241"/>
      <c r="AW375" s="241"/>
      <c r="AX375" s="241"/>
      <c r="AY375" s="241"/>
      <c r="AZ375" s="241"/>
      <c r="BA375" s="241"/>
      <c r="BB375" s="241"/>
      <c r="BC375" s="241"/>
      <c r="BD375" s="241"/>
      <c r="BE375" s="241"/>
      <c r="BF375" s="241"/>
      <c r="BG375" s="241"/>
      <c r="BH375" s="241"/>
      <c r="BI375" s="241"/>
      <c r="BJ375" s="242"/>
      <c r="BK375" s="110" t="str">
        <f>work!$E$46</f>
        <v/>
      </c>
    </row>
    <row r="376" spans="2:63" ht="5.25" customHeight="1" thickTop="1" x14ac:dyDescent="0.15">
      <c r="I376" s="12"/>
      <c r="J376" s="13"/>
      <c r="L376" s="12"/>
      <c r="M376" s="12"/>
      <c r="N376" s="12"/>
      <c r="O376" s="12"/>
      <c r="P376" s="13"/>
      <c r="Q376" s="13"/>
      <c r="R376" s="13"/>
      <c r="S376" s="13"/>
      <c r="T376" s="12"/>
      <c r="U376" s="13"/>
      <c r="V376" s="13"/>
      <c r="W376" s="13"/>
      <c r="X376" s="13"/>
      <c r="Y376" s="13"/>
      <c r="Z376" s="13"/>
      <c r="AA376" s="13"/>
      <c r="AB376" s="13"/>
      <c r="AC376" s="13"/>
      <c r="AD376" s="13"/>
      <c r="AE376" s="13"/>
      <c r="AF376" s="13"/>
      <c r="AG376" s="11"/>
      <c r="AH376" s="11"/>
      <c r="AI376" s="11"/>
      <c r="AJ376" s="11"/>
      <c r="AK376" s="11"/>
      <c r="AL376" s="11"/>
      <c r="AM376" s="11"/>
      <c r="AN376" s="11"/>
      <c r="AO376" s="11"/>
      <c r="AP376" s="11"/>
    </row>
    <row r="377" spans="2:63" ht="17.25" x14ac:dyDescent="0.15">
      <c r="I377" s="13"/>
      <c r="J377" s="13"/>
    </row>
    <row r="378" spans="2:63" ht="17.25" x14ac:dyDescent="0.15">
      <c r="H378" s="6"/>
      <c r="I378" s="8" t="s">
        <v>423</v>
      </c>
      <c r="J378" s="9"/>
      <c r="L378" s="192" t="s">
        <v>1015</v>
      </c>
    </row>
    <row r="380" spans="2:63" x14ac:dyDescent="0.15">
      <c r="B380" s="243" t="s">
        <v>0</v>
      </c>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c r="AA380" s="243"/>
      <c r="AB380" s="243"/>
      <c r="AC380" s="243"/>
      <c r="AD380" s="243"/>
      <c r="AE380" s="243"/>
      <c r="AF380" s="243"/>
      <c r="AG380" s="243"/>
      <c r="AH380" s="243"/>
      <c r="AI380" s="243"/>
      <c r="AJ380" s="243"/>
      <c r="AK380" s="243"/>
      <c r="AL380" s="243"/>
      <c r="AM380" s="243"/>
      <c r="AN380" s="243"/>
      <c r="AO380" s="243"/>
      <c r="AP380" s="243"/>
      <c r="AQ380" s="243"/>
      <c r="AR380" s="243"/>
      <c r="AS380" s="243"/>
      <c r="AT380" s="243"/>
      <c r="AU380" s="243"/>
      <c r="AV380" s="243"/>
      <c r="AW380" s="243"/>
      <c r="AX380" s="243"/>
      <c r="AY380" s="243"/>
      <c r="AZ380" s="243"/>
      <c r="BA380" s="243"/>
      <c r="BB380" s="243"/>
      <c r="BC380" s="243"/>
      <c r="BD380" s="243"/>
      <c r="BE380" s="243"/>
      <c r="BF380" s="243"/>
      <c r="BG380" s="243"/>
      <c r="BH380" s="243"/>
      <c r="BI380" s="243"/>
      <c r="BJ380" s="243"/>
    </row>
    <row r="381" spans="2:63" ht="3.75" customHeight="1" x14ac:dyDescent="0.15"/>
    <row r="382" spans="2:63" ht="27" customHeight="1" x14ac:dyDescent="0.15">
      <c r="B382" s="244">
        <v>30</v>
      </c>
      <c r="C382" s="244"/>
      <c r="D382" s="244"/>
      <c r="E382" s="244"/>
      <c r="F382" s="2"/>
      <c r="G382" s="239" t="s">
        <v>459</v>
      </c>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39"/>
      <c r="AH382" s="239"/>
      <c r="AI382" s="239"/>
      <c r="AJ382" s="239"/>
      <c r="AK382" s="239"/>
      <c r="AL382" s="239"/>
      <c r="AM382" s="239"/>
      <c r="AN382" s="239"/>
      <c r="AO382" s="239"/>
      <c r="AP382" s="239"/>
      <c r="AQ382" s="239"/>
      <c r="AR382" s="239"/>
      <c r="AS382" s="239"/>
      <c r="AT382" s="239"/>
      <c r="AU382" s="239"/>
      <c r="AV382" s="239"/>
      <c r="AW382" s="239"/>
      <c r="AX382" s="239"/>
      <c r="AY382" s="239"/>
      <c r="AZ382" s="239"/>
      <c r="BA382" s="239"/>
      <c r="BB382" s="239"/>
      <c r="BC382" s="239"/>
      <c r="BD382" s="239"/>
      <c r="BE382" s="239"/>
      <c r="BF382" s="239"/>
      <c r="BG382" s="239"/>
      <c r="BH382" s="239"/>
      <c r="BI382" s="239"/>
      <c r="BJ382" s="239"/>
    </row>
    <row r="383" spans="2:63" ht="14.25" thickBot="1" x14ac:dyDescent="0.2"/>
    <row r="384" spans="2:63" ht="17.25" customHeight="1" thickBot="1" x14ac:dyDescent="0.2">
      <c r="H384" s="6"/>
      <c r="I384" s="8" t="s">
        <v>85</v>
      </c>
      <c r="J384" s="9"/>
      <c r="K384" s="9"/>
      <c r="L384" s="251"/>
      <c r="M384" s="252"/>
      <c r="N384" s="8" t="s">
        <v>86</v>
      </c>
      <c r="O384" s="7"/>
      <c r="P384" s="7"/>
      <c r="Q384" s="7"/>
      <c r="R384" s="251"/>
      <c r="S384" s="252"/>
      <c r="T384" s="8" t="s">
        <v>87</v>
      </c>
      <c r="U384" s="7"/>
      <c r="V384" s="7"/>
    </row>
    <row r="385" spans="2:63" ht="14.25" thickBot="1" x14ac:dyDescent="0.2"/>
    <row r="386" spans="2:63" ht="17.25" customHeight="1" thickBot="1" x14ac:dyDescent="0.2">
      <c r="H386" s="6"/>
      <c r="I386" s="8" t="s">
        <v>88</v>
      </c>
      <c r="J386" s="9"/>
      <c r="K386" s="9"/>
      <c r="L386" s="251"/>
      <c r="M386" s="252"/>
      <c r="N386" s="8" t="s">
        <v>89</v>
      </c>
      <c r="O386" s="7"/>
      <c r="P386" s="7"/>
      <c r="Q386" s="251"/>
      <c r="R386" s="252"/>
      <c r="S386" s="8" t="s">
        <v>16</v>
      </c>
      <c r="T386" s="8"/>
      <c r="U386" s="8" t="s">
        <v>90</v>
      </c>
      <c r="V386" s="8"/>
      <c r="W386" s="8"/>
      <c r="X386" s="8"/>
      <c r="Y386" s="245"/>
      <c r="Z386" s="246"/>
      <c r="AA386" s="246"/>
      <c r="AB386" s="246"/>
      <c r="AC386" s="246"/>
      <c r="AD386" s="246"/>
      <c r="AE386" s="246"/>
      <c r="AF386" s="246"/>
      <c r="AG386" s="246"/>
      <c r="AH386" s="246"/>
      <c r="AI386" s="246"/>
      <c r="AJ386" s="246"/>
      <c r="AK386" s="246"/>
      <c r="AL386" s="246"/>
      <c r="AM386" s="246"/>
      <c r="AN386" s="246"/>
      <c r="AO386" s="246"/>
      <c r="AP386" s="246"/>
      <c r="AQ386" s="246"/>
      <c r="AR386" s="246"/>
      <c r="AS386" s="246"/>
      <c r="AT386" s="246"/>
      <c r="AU386" s="246"/>
      <c r="AV386" s="246"/>
      <c r="AW386" s="246"/>
      <c r="AX386" s="246"/>
      <c r="AY386" s="246"/>
      <c r="AZ386" s="246"/>
      <c r="BA386" s="246"/>
      <c r="BB386" s="246"/>
      <c r="BC386" s="246"/>
      <c r="BD386" s="246"/>
      <c r="BE386" s="246"/>
      <c r="BF386" s="246"/>
      <c r="BG386" s="246"/>
      <c r="BH386" s="246"/>
      <c r="BI386" s="246"/>
      <c r="BJ386" s="247"/>
      <c r="BK386" s="110" t="str">
        <f>work!$E$47</f>
        <v/>
      </c>
    </row>
    <row r="388" spans="2:63" x14ac:dyDescent="0.15">
      <c r="B388" s="243" t="s">
        <v>0</v>
      </c>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c r="AA388" s="243"/>
      <c r="AB388" s="243"/>
      <c r="AC388" s="243"/>
      <c r="AD388" s="243"/>
      <c r="AE388" s="243"/>
      <c r="AF388" s="243"/>
      <c r="AG388" s="243"/>
      <c r="AH388" s="243"/>
      <c r="AI388" s="243"/>
      <c r="AJ388" s="243"/>
      <c r="AK388" s="243"/>
      <c r="AL388" s="243"/>
      <c r="AM388" s="243"/>
      <c r="AN388" s="243"/>
      <c r="AO388" s="243"/>
      <c r="AP388" s="243"/>
      <c r="AQ388" s="243"/>
      <c r="AR388" s="243"/>
      <c r="AS388" s="243"/>
      <c r="AT388" s="243"/>
      <c r="AU388" s="243"/>
      <c r="AV388" s="243"/>
      <c r="AW388" s="243"/>
      <c r="AX388" s="243"/>
      <c r="AY388" s="243"/>
      <c r="AZ388" s="243"/>
      <c r="BA388" s="243"/>
      <c r="BB388" s="243"/>
      <c r="BC388" s="243"/>
      <c r="BD388" s="243"/>
      <c r="BE388" s="243"/>
      <c r="BF388" s="243"/>
      <c r="BG388" s="243"/>
      <c r="BH388" s="243"/>
      <c r="BI388" s="243"/>
      <c r="BJ388" s="243"/>
    </row>
    <row r="389" spans="2:63" ht="3.75" customHeight="1" x14ac:dyDescent="0.15"/>
    <row r="390" spans="2:63" ht="27" customHeight="1" x14ac:dyDescent="0.15">
      <c r="B390" s="244">
        <v>31</v>
      </c>
      <c r="C390" s="244"/>
      <c r="D390" s="244"/>
      <c r="E390" s="244"/>
      <c r="F390" s="2"/>
      <c r="G390" s="239" t="s">
        <v>1016</v>
      </c>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39"/>
      <c r="AH390" s="239"/>
      <c r="AI390" s="239"/>
      <c r="AJ390" s="239"/>
      <c r="AK390" s="239"/>
      <c r="AL390" s="239"/>
      <c r="AM390" s="239"/>
      <c r="AN390" s="239"/>
      <c r="AO390" s="239"/>
      <c r="AP390" s="239"/>
      <c r="AQ390" s="239"/>
      <c r="AR390" s="239"/>
      <c r="AS390" s="239"/>
      <c r="AT390" s="239"/>
      <c r="AU390" s="239"/>
      <c r="AV390" s="239"/>
      <c r="AW390" s="239"/>
      <c r="AX390" s="239"/>
      <c r="AY390" s="239"/>
      <c r="AZ390" s="239"/>
      <c r="BA390" s="239"/>
      <c r="BB390" s="239"/>
      <c r="BC390" s="239"/>
      <c r="BD390" s="239"/>
      <c r="BE390" s="239"/>
      <c r="BF390" s="239"/>
      <c r="BG390" s="239"/>
      <c r="BH390" s="239"/>
      <c r="BI390" s="239"/>
      <c r="BJ390" s="239"/>
    </row>
    <row r="392" spans="2:63" ht="17.25" customHeight="1" x14ac:dyDescent="0.15">
      <c r="H392" s="6"/>
      <c r="I392" s="32" t="s">
        <v>442</v>
      </c>
      <c r="J392" s="9"/>
    </row>
    <row r="393" spans="2:63" ht="17.25" x14ac:dyDescent="0.15">
      <c r="I393" s="28"/>
      <c r="J393" s="13"/>
    </row>
    <row r="394" spans="2:63" ht="17.25" x14ac:dyDescent="0.15">
      <c r="H394" s="6"/>
      <c r="I394" s="32" t="s">
        <v>908</v>
      </c>
      <c r="J394" s="9"/>
      <c r="K394" s="6"/>
      <c r="L394" s="32"/>
      <c r="M394" s="32" t="s">
        <v>998</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row>
    <row r="395" spans="2:63" ht="5.25" customHeight="1" thickBot="1" x14ac:dyDescent="0.2">
      <c r="I395" s="179"/>
      <c r="J395" s="13"/>
      <c r="L395" s="12"/>
      <c r="M395" s="12"/>
      <c r="N395" s="12"/>
      <c r="O395" s="12"/>
      <c r="P395" s="13"/>
      <c r="Q395" s="13"/>
      <c r="R395" s="13"/>
      <c r="S395" s="13"/>
      <c r="T395" s="12"/>
      <c r="U395" s="13"/>
      <c r="V395" s="13"/>
      <c r="W395" s="13"/>
      <c r="X395" s="13"/>
      <c r="Y395" s="13"/>
      <c r="Z395" s="13"/>
      <c r="AA395" s="13"/>
      <c r="AB395" s="13"/>
      <c r="AC395" s="13"/>
      <c r="AD395" s="13"/>
      <c r="AE395" s="13"/>
      <c r="AF395" s="13"/>
      <c r="AG395" s="11"/>
      <c r="AH395" s="11"/>
      <c r="AI395" s="11"/>
      <c r="AJ395" s="11"/>
      <c r="AK395" s="11"/>
      <c r="AL395" s="11"/>
      <c r="AM395" s="11"/>
      <c r="AN395" s="11"/>
      <c r="AO395" s="11"/>
      <c r="AP395" s="11"/>
    </row>
    <row r="396" spans="2:63" ht="84.75" customHeight="1" thickBot="1" x14ac:dyDescent="0.2">
      <c r="I396" s="12"/>
      <c r="J396" s="13"/>
      <c r="L396" s="245"/>
      <c r="M396" s="246"/>
      <c r="N396" s="246"/>
      <c r="O396" s="246"/>
      <c r="P396" s="246"/>
      <c r="Q396" s="246"/>
      <c r="R396" s="246"/>
      <c r="S396" s="246"/>
      <c r="T396" s="246"/>
      <c r="U396" s="246"/>
      <c r="V396" s="246"/>
      <c r="W396" s="246"/>
      <c r="X396" s="246"/>
      <c r="Y396" s="246"/>
      <c r="Z396" s="246"/>
      <c r="AA396" s="246"/>
      <c r="AB396" s="246"/>
      <c r="AC396" s="246"/>
      <c r="AD396" s="246"/>
      <c r="AE396" s="246"/>
      <c r="AF396" s="246"/>
      <c r="AG396" s="246"/>
      <c r="AH396" s="246"/>
      <c r="AI396" s="246"/>
      <c r="AJ396" s="246"/>
      <c r="AK396" s="246"/>
      <c r="AL396" s="246"/>
      <c r="AM396" s="246"/>
      <c r="AN396" s="246"/>
      <c r="AO396" s="246"/>
      <c r="AP396" s="246"/>
      <c r="AQ396" s="246"/>
      <c r="AR396" s="246"/>
      <c r="AS396" s="246"/>
      <c r="AT396" s="246"/>
      <c r="AU396" s="246"/>
      <c r="AV396" s="246"/>
      <c r="AW396" s="246"/>
      <c r="AX396" s="246"/>
      <c r="AY396" s="246"/>
      <c r="AZ396" s="246"/>
      <c r="BA396" s="246"/>
      <c r="BB396" s="246"/>
      <c r="BC396" s="246"/>
      <c r="BD396" s="246"/>
      <c r="BE396" s="246"/>
      <c r="BF396" s="246"/>
      <c r="BG396" s="246"/>
      <c r="BH396" s="246"/>
      <c r="BI396" s="246"/>
      <c r="BJ396" s="247"/>
      <c r="BK396" s="110" t="str">
        <f>work!$E$48</f>
        <v/>
      </c>
    </row>
    <row r="398" spans="2:63" ht="27" customHeight="1" x14ac:dyDescent="0.15">
      <c r="B398" s="244">
        <v>32</v>
      </c>
      <c r="C398" s="244"/>
      <c r="D398" s="244"/>
      <c r="E398" s="244"/>
      <c r="F398" s="2"/>
      <c r="G398" s="248" t="s">
        <v>217</v>
      </c>
      <c r="H398" s="248"/>
      <c r="I398" s="248"/>
      <c r="J398" s="248"/>
      <c r="K398" s="248"/>
      <c r="L398" s="248"/>
      <c r="M398" s="248"/>
      <c r="N398" s="248"/>
      <c r="O398" s="248"/>
      <c r="P398" s="248"/>
      <c r="Q398" s="248"/>
      <c r="R398" s="248"/>
      <c r="S398" s="248"/>
      <c r="T398" s="248"/>
      <c r="U398" s="248"/>
      <c r="V398" s="248"/>
      <c r="W398" s="248"/>
      <c r="X398" s="248"/>
      <c r="Y398" s="248"/>
      <c r="Z398" s="248"/>
      <c r="AA398" s="248"/>
      <c r="AB398" s="248"/>
      <c r="AC398" s="248"/>
      <c r="AD398" s="248"/>
      <c r="AE398" s="248"/>
      <c r="AF398" s="248"/>
      <c r="AG398" s="248"/>
      <c r="AH398" s="248"/>
      <c r="AI398" s="248"/>
      <c r="AJ398" s="248"/>
      <c r="AK398" s="248"/>
      <c r="AL398" s="248"/>
      <c r="AM398" s="248"/>
      <c r="AN398" s="248"/>
      <c r="AO398" s="248"/>
      <c r="AP398" s="248"/>
      <c r="AQ398" s="248"/>
      <c r="AR398" s="248"/>
      <c r="AS398" s="248"/>
      <c r="AT398" s="248"/>
      <c r="AU398" s="248"/>
      <c r="AV398" s="248"/>
      <c r="AW398" s="248"/>
      <c r="AX398" s="248"/>
      <c r="AY398" s="248"/>
      <c r="AZ398" s="248"/>
      <c r="BA398" s="248"/>
      <c r="BB398" s="248"/>
      <c r="BC398" s="248"/>
      <c r="BD398" s="248"/>
      <c r="BE398" s="248"/>
      <c r="BF398" s="248"/>
      <c r="BG398" s="248"/>
      <c r="BH398" s="248"/>
      <c r="BI398" s="248"/>
      <c r="BJ398" s="248"/>
    </row>
    <row r="400" spans="2:63" ht="17.25" customHeight="1" x14ac:dyDescent="0.15">
      <c r="H400" s="6"/>
      <c r="I400" s="8" t="s">
        <v>430</v>
      </c>
      <c r="J400" s="9"/>
      <c r="K400" s="6"/>
      <c r="L400" s="32" t="s">
        <v>495</v>
      </c>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row>
    <row r="401" spans="1:63" ht="5.25" customHeight="1" thickBot="1" x14ac:dyDescent="0.2">
      <c r="I401" s="12"/>
      <c r="J401" s="13"/>
      <c r="L401" s="12"/>
      <c r="M401" s="12"/>
      <c r="N401" s="12"/>
      <c r="O401" s="12"/>
      <c r="P401" s="13"/>
      <c r="Q401" s="13"/>
      <c r="R401" s="13"/>
      <c r="S401" s="13"/>
      <c r="T401" s="12"/>
      <c r="U401" s="13"/>
      <c r="V401" s="13"/>
      <c r="W401" s="13"/>
      <c r="X401" s="13"/>
      <c r="Y401" s="13"/>
      <c r="Z401" s="13"/>
      <c r="AA401" s="13"/>
      <c r="AB401" s="13"/>
      <c r="AC401" s="13"/>
      <c r="AD401" s="13"/>
      <c r="AE401" s="13"/>
      <c r="AF401" s="13"/>
      <c r="AG401" s="11"/>
      <c r="AH401" s="11"/>
      <c r="AI401" s="11"/>
      <c r="AJ401" s="11"/>
      <c r="AK401" s="11"/>
      <c r="AL401" s="11"/>
      <c r="AM401" s="11"/>
      <c r="AN401" s="11"/>
      <c r="AO401" s="11"/>
      <c r="AP401" s="11"/>
    </row>
    <row r="402" spans="1:63" ht="84.75" customHeight="1" thickBot="1" x14ac:dyDescent="0.2">
      <c r="I402" s="12"/>
      <c r="J402" s="13"/>
      <c r="L402" s="245"/>
      <c r="M402" s="246"/>
      <c r="N402" s="246"/>
      <c r="O402" s="246"/>
      <c r="P402" s="246"/>
      <c r="Q402" s="246"/>
      <c r="R402" s="246"/>
      <c r="S402" s="246"/>
      <c r="T402" s="246"/>
      <c r="U402" s="246"/>
      <c r="V402" s="246"/>
      <c r="W402" s="246"/>
      <c r="X402" s="246"/>
      <c r="Y402" s="246"/>
      <c r="Z402" s="246"/>
      <c r="AA402" s="246"/>
      <c r="AB402" s="246"/>
      <c r="AC402" s="246"/>
      <c r="AD402" s="246"/>
      <c r="AE402" s="246"/>
      <c r="AF402" s="246"/>
      <c r="AG402" s="246"/>
      <c r="AH402" s="246"/>
      <c r="AI402" s="246"/>
      <c r="AJ402" s="246"/>
      <c r="AK402" s="246"/>
      <c r="AL402" s="246"/>
      <c r="AM402" s="246"/>
      <c r="AN402" s="246"/>
      <c r="AO402" s="246"/>
      <c r="AP402" s="246"/>
      <c r="AQ402" s="246"/>
      <c r="AR402" s="246"/>
      <c r="AS402" s="246"/>
      <c r="AT402" s="246"/>
      <c r="AU402" s="246"/>
      <c r="AV402" s="246"/>
      <c r="AW402" s="246"/>
      <c r="AX402" s="246"/>
      <c r="AY402" s="246"/>
      <c r="AZ402" s="246"/>
      <c r="BA402" s="246"/>
      <c r="BB402" s="246"/>
      <c r="BC402" s="246"/>
      <c r="BD402" s="246"/>
      <c r="BE402" s="246"/>
      <c r="BF402" s="246"/>
      <c r="BG402" s="246"/>
      <c r="BH402" s="246"/>
      <c r="BI402" s="246"/>
      <c r="BJ402" s="247"/>
      <c r="BK402" s="110" t="str">
        <f>work!$E$49</f>
        <v/>
      </c>
    </row>
    <row r="403" spans="1:63" ht="11.25" customHeight="1" x14ac:dyDescent="0.15">
      <c r="I403" s="13"/>
      <c r="J403" s="13"/>
    </row>
    <row r="404" spans="1:63" ht="17.25" x14ac:dyDescent="0.15">
      <c r="H404" s="6"/>
      <c r="I404" s="8" t="s">
        <v>91</v>
      </c>
      <c r="J404" s="9"/>
      <c r="K404" s="9"/>
    </row>
    <row r="406" spans="1:63" x14ac:dyDescent="0.15">
      <c r="B406" s="243" t="s">
        <v>0</v>
      </c>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row>
    <row r="407" spans="1:63" ht="3.75" customHeight="1" x14ac:dyDescent="0.15"/>
    <row r="408" spans="1:63" ht="27" customHeight="1" x14ac:dyDescent="0.15">
      <c r="B408" s="244">
        <v>33</v>
      </c>
      <c r="C408" s="244"/>
      <c r="D408" s="244"/>
      <c r="E408" s="244"/>
      <c r="F408" s="2"/>
      <c r="G408" s="248" t="s">
        <v>218</v>
      </c>
      <c r="H408" s="248"/>
      <c r="I408" s="248"/>
      <c r="J408" s="248"/>
      <c r="K408" s="248"/>
      <c r="L408" s="248"/>
      <c r="M408" s="248"/>
      <c r="N408" s="248"/>
      <c r="O408" s="248"/>
      <c r="P408" s="248"/>
      <c r="Q408" s="248"/>
      <c r="R408" s="248"/>
      <c r="S408" s="248"/>
      <c r="T408" s="248"/>
      <c r="U408" s="248"/>
      <c r="V408" s="248"/>
      <c r="W408" s="248"/>
      <c r="X408" s="248"/>
      <c r="Y408" s="248"/>
      <c r="Z408" s="248"/>
      <c r="AA408" s="248"/>
      <c r="AB408" s="248"/>
      <c r="AC408" s="248"/>
      <c r="AD408" s="248"/>
      <c r="AE408" s="248"/>
      <c r="AF408" s="248"/>
      <c r="AG408" s="248"/>
      <c r="AH408" s="248"/>
      <c r="AI408" s="248"/>
      <c r="AJ408" s="248"/>
      <c r="AK408" s="248"/>
      <c r="AL408" s="248"/>
      <c r="AM408" s="248"/>
      <c r="AN408" s="248"/>
      <c r="AO408" s="248"/>
      <c r="AP408" s="248"/>
      <c r="AQ408" s="248"/>
      <c r="AR408" s="248"/>
      <c r="AS408" s="248"/>
      <c r="AT408" s="248"/>
      <c r="AU408" s="248"/>
      <c r="AV408" s="248"/>
      <c r="AW408" s="248"/>
      <c r="AX408" s="248"/>
      <c r="AY408" s="248"/>
      <c r="AZ408" s="248"/>
      <c r="BA408" s="248"/>
      <c r="BB408" s="248"/>
      <c r="BC408" s="248"/>
      <c r="BD408" s="248"/>
      <c r="BE408" s="248"/>
      <c r="BF408" s="248"/>
      <c r="BG408" s="248"/>
      <c r="BH408" s="248"/>
      <c r="BI408" s="248"/>
      <c r="BJ408" s="248"/>
    </row>
    <row r="410" spans="1:63" ht="17.25" customHeight="1" x14ac:dyDescent="0.15">
      <c r="H410" s="6"/>
      <c r="I410" s="8" t="s">
        <v>430</v>
      </c>
      <c r="J410" s="9"/>
      <c r="K410" s="6"/>
      <c r="L410" s="8" t="s">
        <v>92</v>
      </c>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row>
    <row r="411" spans="1:63" ht="5.25" customHeight="1" thickBot="1" x14ac:dyDescent="0.2">
      <c r="I411" s="12"/>
      <c r="J411" s="13"/>
      <c r="L411" s="12"/>
      <c r="M411" s="12"/>
      <c r="N411" s="12"/>
      <c r="O411" s="12"/>
      <c r="P411" s="13"/>
      <c r="Q411" s="13"/>
      <c r="R411" s="13"/>
      <c r="S411" s="13"/>
      <c r="T411" s="12"/>
      <c r="U411" s="13"/>
      <c r="V411" s="13"/>
      <c r="W411" s="13"/>
      <c r="X411" s="13"/>
      <c r="Y411" s="13"/>
      <c r="Z411" s="13"/>
      <c r="AA411" s="13"/>
      <c r="AB411" s="13"/>
      <c r="AC411" s="13"/>
      <c r="AD411" s="13"/>
      <c r="AE411" s="13"/>
      <c r="AF411" s="13"/>
      <c r="AG411" s="11"/>
      <c r="AH411" s="11"/>
      <c r="AI411" s="11"/>
      <c r="AJ411" s="11"/>
      <c r="AK411" s="11"/>
      <c r="AL411" s="11"/>
      <c r="AM411" s="11"/>
      <c r="AN411" s="11"/>
      <c r="AO411" s="11"/>
      <c r="AP411" s="11"/>
    </row>
    <row r="412" spans="1:63" ht="84.75" customHeight="1" thickBot="1" x14ac:dyDescent="0.2">
      <c r="I412" s="12"/>
      <c r="J412" s="13"/>
      <c r="L412" s="245"/>
      <c r="M412" s="246"/>
      <c r="N412" s="246"/>
      <c r="O412" s="246"/>
      <c r="P412" s="246"/>
      <c r="Q412" s="246"/>
      <c r="R412" s="246"/>
      <c r="S412" s="246"/>
      <c r="T412" s="246"/>
      <c r="U412" s="246"/>
      <c r="V412" s="246"/>
      <c r="W412" s="246"/>
      <c r="X412" s="246"/>
      <c r="Y412" s="246"/>
      <c r="Z412" s="246"/>
      <c r="AA412" s="246"/>
      <c r="AB412" s="246"/>
      <c r="AC412" s="246"/>
      <c r="AD412" s="246"/>
      <c r="AE412" s="246"/>
      <c r="AF412" s="246"/>
      <c r="AG412" s="246"/>
      <c r="AH412" s="246"/>
      <c r="AI412" s="246"/>
      <c r="AJ412" s="246"/>
      <c r="AK412" s="246"/>
      <c r="AL412" s="246"/>
      <c r="AM412" s="246"/>
      <c r="AN412" s="246"/>
      <c r="AO412" s="246"/>
      <c r="AP412" s="246"/>
      <c r="AQ412" s="246"/>
      <c r="AR412" s="246"/>
      <c r="AS412" s="246"/>
      <c r="AT412" s="246"/>
      <c r="AU412" s="246"/>
      <c r="AV412" s="246"/>
      <c r="AW412" s="246"/>
      <c r="AX412" s="246"/>
      <c r="AY412" s="246"/>
      <c r="AZ412" s="246"/>
      <c r="BA412" s="246"/>
      <c r="BB412" s="246"/>
      <c r="BC412" s="246"/>
      <c r="BD412" s="246"/>
      <c r="BE412" s="246"/>
      <c r="BF412" s="246"/>
      <c r="BG412" s="246"/>
      <c r="BH412" s="246"/>
      <c r="BI412" s="246"/>
      <c r="BJ412" s="247"/>
      <c r="BK412" s="110" t="str">
        <f>work!$E$50</f>
        <v/>
      </c>
    </row>
    <row r="413" spans="1:63" ht="11.25" customHeight="1" x14ac:dyDescent="0.15">
      <c r="I413" s="13"/>
      <c r="J413" s="13"/>
    </row>
    <row r="414" spans="1:63" ht="17.25" x14ac:dyDescent="0.15">
      <c r="H414" s="6"/>
      <c r="I414" s="8" t="s">
        <v>91</v>
      </c>
      <c r="J414" s="9"/>
      <c r="K414" s="9"/>
    </row>
    <row r="416" spans="1:63" s="5" customFormat="1" ht="27.75" x14ac:dyDescent="0.15">
      <c r="A416" s="193"/>
      <c r="B416" s="47" t="s">
        <v>770</v>
      </c>
      <c r="C416" s="71"/>
      <c r="D416" s="71"/>
      <c r="E416" s="71"/>
      <c r="F416" s="71"/>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c r="BF416" s="47"/>
      <c r="BG416" s="47"/>
      <c r="BH416" s="47"/>
      <c r="BI416" s="47"/>
      <c r="BJ416" s="47"/>
    </row>
    <row r="417" spans="2:63" s="5" customFormat="1" ht="9.75" customHeight="1" thickBot="1" x14ac:dyDescent="0.2"/>
    <row r="418" spans="2:63" s="5" customFormat="1" ht="84.75" customHeight="1" thickBot="1" x14ac:dyDescent="0.2">
      <c r="B418" s="245"/>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6"/>
      <c r="AE418" s="246"/>
      <c r="AF418" s="246"/>
      <c r="AG418" s="246"/>
      <c r="AH418" s="246"/>
      <c r="AI418" s="246"/>
      <c r="AJ418" s="246"/>
      <c r="AK418" s="246"/>
      <c r="AL418" s="246"/>
      <c r="AM418" s="246"/>
      <c r="AN418" s="246"/>
      <c r="AO418" s="246"/>
      <c r="AP418" s="246"/>
      <c r="AQ418" s="246"/>
      <c r="AR418" s="246"/>
      <c r="AS418" s="246"/>
      <c r="AT418" s="246"/>
      <c r="AU418" s="246"/>
      <c r="AV418" s="246"/>
      <c r="AW418" s="246"/>
      <c r="AX418" s="246"/>
      <c r="AY418" s="246"/>
      <c r="AZ418" s="246"/>
      <c r="BA418" s="246"/>
      <c r="BB418" s="246"/>
      <c r="BC418" s="246"/>
      <c r="BD418" s="246"/>
      <c r="BE418" s="246"/>
      <c r="BF418" s="246"/>
      <c r="BG418" s="246"/>
      <c r="BH418" s="246"/>
      <c r="BI418" s="246"/>
      <c r="BJ418" s="247"/>
      <c r="BK418" s="110" t="str">
        <f>work!$E$51</f>
        <v/>
      </c>
    </row>
    <row r="419" spans="2:63" s="5" customFormat="1" ht="9" customHeight="1" x14ac:dyDescent="0.15"/>
  </sheetData>
  <sheetProtection algorithmName="SHA-512" hashValue="by37aMGa3cigKQ6jYbPVsU4gnM7p61/Zs+7B33U0iPrNF5zZnzIwbgZqbKw4+ox4HrNZfDYjHHUomCqetQtupA==" saltValue="M4Laow+SBLyHd9pFeD5Vow==" spinCount="100000" sheet="1" formatRows="0"/>
  <mergeCells count="224">
    <mergeCell ref="B2:BJ2"/>
    <mergeCell ref="B4:BJ4"/>
    <mergeCell ref="B6:BJ6"/>
    <mergeCell ref="B8:BJ8"/>
    <mergeCell ref="B10:E10"/>
    <mergeCell ref="G10:BJ10"/>
    <mergeCell ref="L12:M12"/>
    <mergeCell ref="B18:BJ18"/>
    <mergeCell ref="B20:E20"/>
    <mergeCell ref="G20:BJ20"/>
    <mergeCell ref="B16:BJ16"/>
    <mergeCell ref="P25:X25"/>
    <mergeCell ref="Y25:AC25"/>
    <mergeCell ref="AD25:AH25"/>
    <mergeCell ref="AI25:AM25"/>
    <mergeCell ref="AN25:AV25"/>
    <mergeCell ref="G22:O22"/>
    <mergeCell ref="P22:X22"/>
    <mergeCell ref="Y22:AC22"/>
    <mergeCell ref="AD22:AH22"/>
    <mergeCell ref="AI22:AM22"/>
    <mergeCell ref="AN22:AV22"/>
    <mergeCell ref="G23:O23"/>
    <mergeCell ref="P23:X23"/>
    <mergeCell ref="Y23:AC23"/>
    <mergeCell ref="AD23:AH23"/>
    <mergeCell ref="AI23:AM23"/>
    <mergeCell ref="AN23:AV23"/>
    <mergeCell ref="B29:BJ29"/>
    <mergeCell ref="B31:E31"/>
    <mergeCell ref="G31:BJ31"/>
    <mergeCell ref="G34:BJ34"/>
    <mergeCell ref="B36:BJ36"/>
    <mergeCell ref="G24:O24"/>
    <mergeCell ref="P24:X24"/>
    <mergeCell ref="Y24:AC24"/>
    <mergeCell ref="AD24:AH24"/>
    <mergeCell ref="AI24:AM24"/>
    <mergeCell ref="AN24:AV24"/>
    <mergeCell ref="G27:O27"/>
    <mergeCell ref="P27:X27"/>
    <mergeCell ref="Y27:AC27"/>
    <mergeCell ref="AD27:AH27"/>
    <mergeCell ref="AI27:AM27"/>
    <mergeCell ref="AN27:AV27"/>
    <mergeCell ref="G26:O26"/>
    <mergeCell ref="P26:X26"/>
    <mergeCell ref="Y26:AC26"/>
    <mergeCell ref="AD26:AH26"/>
    <mergeCell ref="AI26:AM26"/>
    <mergeCell ref="AN26:AV26"/>
    <mergeCell ref="G25:O25"/>
    <mergeCell ref="G47:BJ47"/>
    <mergeCell ref="G48:BJ48"/>
    <mergeCell ref="G49:BJ49"/>
    <mergeCell ref="G50:BJ50"/>
    <mergeCell ref="G51:BJ51"/>
    <mergeCell ref="B53:BJ53"/>
    <mergeCell ref="B38:E38"/>
    <mergeCell ref="G38:BJ38"/>
    <mergeCell ref="G41:BJ41"/>
    <mergeCell ref="B43:BJ43"/>
    <mergeCell ref="B45:E45"/>
    <mergeCell ref="G45:BJ45"/>
    <mergeCell ref="B71:E71"/>
    <mergeCell ref="G71:BJ71"/>
    <mergeCell ref="G73:BJ73"/>
    <mergeCell ref="B75:BJ75"/>
    <mergeCell ref="B77:BJ77"/>
    <mergeCell ref="B79:E79"/>
    <mergeCell ref="G79:BJ79"/>
    <mergeCell ref="B55:BJ55"/>
    <mergeCell ref="B57:BJ57"/>
    <mergeCell ref="B59:E59"/>
    <mergeCell ref="G59:BJ59"/>
    <mergeCell ref="M67:AI67"/>
    <mergeCell ref="B69:BJ69"/>
    <mergeCell ref="G95:BJ95"/>
    <mergeCell ref="M113:BJ113"/>
    <mergeCell ref="B117:BJ117"/>
    <mergeCell ref="B119:BJ119"/>
    <mergeCell ref="B121:BJ121"/>
    <mergeCell ref="B123:E123"/>
    <mergeCell ref="G123:BJ123"/>
    <mergeCell ref="G85:BJ85"/>
    <mergeCell ref="B87:BJ87"/>
    <mergeCell ref="B89:BJ89"/>
    <mergeCell ref="B91:BJ91"/>
    <mergeCell ref="B93:E93"/>
    <mergeCell ref="G93:BJ93"/>
    <mergeCell ref="B157:E157"/>
    <mergeCell ref="G157:BJ157"/>
    <mergeCell ref="G159:BJ159"/>
    <mergeCell ref="B161:BJ161"/>
    <mergeCell ref="B163:BJ163"/>
    <mergeCell ref="B165:BJ165"/>
    <mergeCell ref="M135:BJ135"/>
    <mergeCell ref="B139:BJ139"/>
    <mergeCell ref="B141:BJ141"/>
    <mergeCell ref="B143:E143"/>
    <mergeCell ref="G143:BJ143"/>
    <mergeCell ref="B155:BJ155"/>
    <mergeCell ref="G175:BJ175"/>
    <mergeCell ref="B177:BJ177"/>
    <mergeCell ref="B179:BJ179"/>
    <mergeCell ref="B181:E181"/>
    <mergeCell ref="G181:BJ181"/>
    <mergeCell ref="G183:BJ183"/>
    <mergeCell ref="B167:E167"/>
    <mergeCell ref="G167:BJ167"/>
    <mergeCell ref="G169:BJ169"/>
    <mergeCell ref="B171:BJ171"/>
    <mergeCell ref="B173:E173"/>
    <mergeCell ref="G173:BJ173"/>
    <mergeCell ref="B195:BJ195"/>
    <mergeCell ref="B197:E197"/>
    <mergeCell ref="G197:BJ197"/>
    <mergeCell ref="G199:AG199"/>
    <mergeCell ref="AK199:BJ199"/>
    <mergeCell ref="M209:AG209"/>
    <mergeCell ref="B185:BJ185"/>
    <mergeCell ref="B187:E187"/>
    <mergeCell ref="G187:BJ187"/>
    <mergeCell ref="G189:BJ189"/>
    <mergeCell ref="B191:BJ191"/>
    <mergeCell ref="B193:BJ193"/>
    <mergeCell ref="B229:BJ229"/>
    <mergeCell ref="B231:BJ231"/>
    <mergeCell ref="B233:E233"/>
    <mergeCell ref="G233:BJ233"/>
    <mergeCell ref="L235:O235"/>
    <mergeCell ref="L237:O237"/>
    <mergeCell ref="AQ211:BJ211"/>
    <mergeCell ref="G213:BJ213"/>
    <mergeCell ref="G215:BJ215"/>
    <mergeCell ref="B217:BJ217"/>
    <mergeCell ref="B219:E219"/>
    <mergeCell ref="G219:BJ219"/>
    <mergeCell ref="O253:P253"/>
    <mergeCell ref="O255:P255"/>
    <mergeCell ref="M257:N257"/>
    <mergeCell ref="L259:M259"/>
    <mergeCell ref="B261:BJ261"/>
    <mergeCell ref="B263:BJ263"/>
    <mergeCell ref="L239:O239"/>
    <mergeCell ref="G243:BJ243"/>
    <mergeCell ref="G245:BJ245"/>
    <mergeCell ref="B247:BJ247"/>
    <mergeCell ref="B249:BJ249"/>
    <mergeCell ref="B251:E251"/>
    <mergeCell ref="G251:BJ251"/>
    <mergeCell ref="B285:BJ285"/>
    <mergeCell ref="B287:BJ287"/>
    <mergeCell ref="B289:E289"/>
    <mergeCell ref="G289:BJ289"/>
    <mergeCell ref="M299:BJ299"/>
    <mergeCell ref="B301:BJ301"/>
    <mergeCell ref="B265:E265"/>
    <mergeCell ref="G265:BJ265"/>
    <mergeCell ref="AA275:BJ275"/>
    <mergeCell ref="AA277:BJ281"/>
    <mergeCell ref="M281:X281"/>
    <mergeCell ref="B283:BJ283"/>
    <mergeCell ref="AI327:BJ327"/>
    <mergeCell ref="M329:BJ329"/>
    <mergeCell ref="B331:BJ331"/>
    <mergeCell ref="B333:BJ333"/>
    <mergeCell ref="B335:BJ335"/>
    <mergeCell ref="B337:E337"/>
    <mergeCell ref="G337:BJ337"/>
    <mergeCell ref="B303:BJ303"/>
    <mergeCell ref="B305:E305"/>
    <mergeCell ref="G305:BJ305"/>
    <mergeCell ref="G307:BJ307"/>
    <mergeCell ref="B309:BJ309"/>
    <mergeCell ref="B311:E311"/>
    <mergeCell ref="G311:BJ311"/>
    <mergeCell ref="G353:BJ353"/>
    <mergeCell ref="G355:BJ355"/>
    <mergeCell ref="B357:BJ357"/>
    <mergeCell ref="G339:BJ339"/>
    <mergeCell ref="B341:BJ341"/>
    <mergeCell ref="B343:E343"/>
    <mergeCell ref="G343:BJ343"/>
    <mergeCell ref="G345:BJ345"/>
    <mergeCell ref="B347:BJ347"/>
    <mergeCell ref="AW22:BJ22"/>
    <mergeCell ref="AW23:BJ23"/>
    <mergeCell ref="AW24:BJ24"/>
    <mergeCell ref="AW25:BJ25"/>
    <mergeCell ref="AW26:BJ26"/>
    <mergeCell ref="AW27:BJ27"/>
    <mergeCell ref="L402:BJ402"/>
    <mergeCell ref="B406:BJ406"/>
    <mergeCell ref="B408:E408"/>
    <mergeCell ref="G408:BJ408"/>
    <mergeCell ref="L384:M384"/>
    <mergeCell ref="R384:S384"/>
    <mergeCell ref="L386:M386"/>
    <mergeCell ref="Q386:R386"/>
    <mergeCell ref="Y386:BJ386"/>
    <mergeCell ref="B388:BJ388"/>
    <mergeCell ref="B373:E373"/>
    <mergeCell ref="L363:BJ363"/>
    <mergeCell ref="B367:BJ367"/>
    <mergeCell ref="B369:BJ369"/>
    <mergeCell ref="B371:BJ371"/>
    <mergeCell ref="B349:BJ349"/>
    <mergeCell ref="B351:BJ351"/>
    <mergeCell ref="B353:E353"/>
    <mergeCell ref="G373:BJ373"/>
    <mergeCell ref="L375:BJ375"/>
    <mergeCell ref="B380:BJ380"/>
    <mergeCell ref="B382:E382"/>
    <mergeCell ref="G382:BJ382"/>
    <mergeCell ref="B359:E359"/>
    <mergeCell ref="G359:BJ359"/>
    <mergeCell ref="L412:BJ412"/>
    <mergeCell ref="B418:BJ418"/>
    <mergeCell ref="B390:E390"/>
    <mergeCell ref="G390:BJ390"/>
    <mergeCell ref="B398:E398"/>
    <mergeCell ref="G398:BJ398"/>
    <mergeCell ref="L396:BJ396"/>
  </mergeCells>
  <phoneticPr fontId="2"/>
  <pageMargins left="0.78740157480314965" right="0.78740157480314965" top="0.98425196850393704" bottom="0.98425196850393704" header="0.31496062992125984" footer="0.31496062992125984"/>
  <pageSetup paperSize="9" scale="52" fitToHeight="0" orientation="portrait" r:id="rId1"/>
  <rowBreaks count="5" manualBreakCount="5">
    <brk id="52" max="16383" man="1"/>
    <brk id="116" max="16383" man="1"/>
    <brk id="190" max="16383" man="1"/>
    <brk id="282" max="16383" man="1"/>
    <brk id="34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7" r:id="rId4" name="Option Button 1">
              <controlPr defaultSize="0" autoFill="0" autoLine="0" autoPict="0">
                <anchor moveWithCells="1">
                  <from>
                    <xdr:col>7</xdr:col>
                    <xdr:colOff>0</xdr:colOff>
                    <xdr:row>11</xdr:row>
                    <xdr:rowOff>0</xdr:rowOff>
                  </from>
                  <to>
                    <xdr:col>7</xdr:col>
                    <xdr:colOff>190500</xdr:colOff>
                    <xdr:row>12</xdr:row>
                    <xdr:rowOff>19050</xdr:rowOff>
                  </to>
                </anchor>
              </controlPr>
            </control>
          </mc:Choice>
        </mc:AlternateContent>
        <mc:AlternateContent xmlns:mc="http://schemas.openxmlformats.org/markup-compatibility/2006">
          <mc:Choice Requires="x14">
            <control shapeId="60418" r:id="rId5" name="Option Button 2">
              <controlPr defaultSize="0" autoFill="0" autoLine="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60419" r:id="rId6" name="Check Box 3">
              <controlPr defaultSize="0" autoFill="0" autoLine="0" autoPict="0">
                <anchor moveWithCells="1">
                  <from>
                    <xdr:col>6</xdr:col>
                    <xdr:colOff>200025</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60420" r:id="rId7" name="Check Box 4">
              <controlPr defaultSize="0" autoFill="0" autoLine="0" autoPict="0">
                <anchor moveWithCells="1">
                  <from>
                    <xdr:col>6</xdr:col>
                    <xdr:colOff>200025</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60421" r:id="rId8" name="Check Box 5">
              <controlPr defaultSize="0" autoFill="0" autoLine="0" autoPict="0">
                <anchor moveWithCells="1">
                  <from>
                    <xdr:col>20</xdr:col>
                    <xdr:colOff>200025</xdr:colOff>
                    <xdr:row>62</xdr:row>
                    <xdr:rowOff>0</xdr:rowOff>
                  </from>
                  <to>
                    <xdr:col>22</xdr:col>
                    <xdr:colOff>0</xdr:colOff>
                    <xdr:row>63</xdr:row>
                    <xdr:rowOff>0</xdr:rowOff>
                  </to>
                </anchor>
              </controlPr>
            </control>
          </mc:Choice>
        </mc:AlternateContent>
        <mc:AlternateContent xmlns:mc="http://schemas.openxmlformats.org/markup-compatibility/2006">
          <mc:Choice Requires="x14">
            <control shapeId="60422" r:id="rId9" name="Check Box 6">
              <controlPr defaultSize="0" autoFill="0" autoLine="0" autoPict="0">
                <anchor moveWithCells="1">
                  <from>
                    <xdr:col>33</xdr:col>
                    <xdr:colOff>200025</xdr:colOff>
                    <xdr:row>62</xdr:row>
                    <xdr:rowOff>0</xdr:rowOff>
                  </from>
                  <to>
                    <xdr:col>35</xdr:col>
                    <xdr:colOff>0</xdr:colOff>
                    <xdr:row>63</xdr:row>
                    <xdr:rowOff>0</xdr:rowOff>
                  </to>
                </anchor>
              </controlPr>
            </control>
          </mc:Choice>
        </mc:AlternateContent>
        <mc:AlternateContent xmlns:mc="http://schemas.openxmlformats.org/markup-compatibility/2006">
          <mc:Choice Requires="x14">
            <control shapeId="60423" r:id="rId10" name="Check Box 7">
              <controlPr defaultSize="0" autoFill="0" autoLine="0" autoPict="0">
                <anchor moveWithCells="1">
                  <from>
                    <xdr:col>6</xdr:col>
                    <xdr:colOff>200025</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60424" r:id="rId11" name="Check Box 8">
              <controlPr defaultSize="0" autoFill="0" autoLine="0" autoPict="0">
                <anchor moveWithCells="1">
                  <from>
                    <xdr:col>20</xdr:col>
                    <xdr:colOff>200025</xdr:colOff>
                    <xdr:row>64</xdr:row>
                    <xdr:rowOff>0</xdr:rowOff>
                  </from>
                  <to>
                    <xdr:col>22</xdr:col>
                    <xdr:colOff>0</xdr:colOff>
                    <xdr:row>65</xdr:row>
                    <xdr:rowOff>0</xdr:rowOff>
                  </to>
                </anchor>
              </controlPr>
            </control>
          </mc:Choice>
        </mc:AlternateContent>
        <mc:AlternateContent xmlns:mc="http://schemas.openxmlformats.org/markup-compatibility/2006">
          <mc:Choice Requires="x14">
            <control shapeId="60425" r:id="rId12" name="Check Box 9">
              <controlPr defaultSize="0" autoFill="0" autoLine="0" autoPict="0">
                <anchor moveWithCells="1">
                  <from>
                    <xdr:col>36</xdr:col>
                    <xdr:colOff>38100</xdr:colOff>
                    <xdr:row>66</xdr:row>
                    <xdr:rowOff>19050</xdr:rowOff>
                  </from>
                  <to>
                    <xdr:col>37</xdr:col>
                    <xdr:colOff>38100</xdr:colOff>
                    <xdr:row>67</xdr:row>
                    <xdr:rowOff>19050</xdr:rowOff>
                  </to>
                </anchor>
              </controlPr>
            </control>
          </mc:Choice>
        </mc:AlternateContent>
        <mc:AlternateContent xmlns:mc="http://schemas.openxmlformats.org/markup-compatibility/2006">
          <mc:Choice Requires="x14">
            <control shapeId="60426" r:id="rId13" name="Check Box 10">
              <controlPr defaultSize="0" autoFill="0" autoLine="0" autoPict="0">
                <anchor moveWithCells="1">
                  <from>
                    <xdr:col>6</xdr:col>
                    <xdr:colOff>200025</xdr:colOff>
                    <xdr:row>66</xdr:row>
                    <xdr:rowOff>0</xdr:rowOff>
                  </from>
                  <to>
                    <xdr:col>8</xdr:col>
                    <xdr:colOff>0</xdr:colOff>
                    <xdr:row>67</xdr:row>
                    <xdr:rowOff>0</xdr:rowOff>
                  </to>
                </anchor>
              </controlPr>
            </control>
          </mc:Choice>
        </mc:AlternateContent>
        <mc:AlternateContent xmlns:mc="http://schemas.openxmlformats.org/markup-compatibility/2006">
          <mc:Choice Requires="x14">
            <control shapeId="60427" r:id="rId14" name="Option Button 11">
              <controlPr defaultSize="0" autoFill="0" autoLine="0" autoPict="0">
                <anchor moveWithCells="1">
                  <from>
                    <xdr:col>7</xdr:col>
                    <xdr:colOff>0</xdr:colOff>
                    <xdr:row>80</xdr:row>
                    <xdr:rowOff>0</xdr:rowOff>
                  </from>
                  <to>
                    <xdr:col>7</xdr:col>
                    <xdr:colOff>190500</xdr:colOff>
                    <xdr:row>81</xdr:row>
                    <xdr:rowOff>19050</xdr:rowOff>
                  </to>
                </anchor>
              </controlPr>
            </control>
          </mc:Choice>
        </mc:AlternateContent>
        <mc:AlternateContent xmlns:mc="http://schemas.openxmlformats.org/markup-compatibility/2006">
          <mc:Choice Requires="x14">
            <control shapeId="60428" r:id="rId15" name="Option Button 12">
              <controlPr defaultSize="0" autoFill="0" autoLine="0" autoPict="0">
                <anchor moveWithCells="1">
                  <from>
                    <xdr:col>7</xdr:col>
                    <xdr:colOff>0</xdr:colOff>
                    <xdr:row>81</xdr:row>
                    <xdr:rowOff>152400</xdr:rowOff>
                  </from>
                  <to>
                    <xdr:col>8</xdr:col>
                    <xdr:colOff>0</xdr:colOff>
                    <xdr:row>83</xdr:row>
                    <xdr:rowOff>0</xdr:rowOff>
                  </to>
                </anchor>
              </controlPr>
            </control>
          </mc:Choice>
        </mc:AlternateContent>
        <mc:AlternateContent xmlns:mc="http://schemas.openxmlformats.org/markup-compatibility/2006">
          <mc:Choice Requires="x14">
            <control shapeId="60429" r:id="rId16" name="Check Box 13">
              <controlPr defaultSize="0" autoFill="0" autoLine="0" autoPict="0">
                <anchor moveWithCells="1">
                  <from>
                    <xdr:col>6</xdr:col>
                    <xdr:colOff>200025</xdr:colOff>
                    <xdr:row>96</xdr:row>
                    <xdr:rowOff>0</xdr:rowOff>
                  </from>
                  <to>
                    <xdr:col>8</xdr:col>
                    <xdr:colOff>0</xdr:colOff>
                    <xdr:row>97</xdr:row>
                    <xdr:rowOff>0</xdr:rowOff>
                  </to>
                </anchor>
              </controlPr>
            </control>
          </mc:Choice>
        </mc:AlternateContent>
        <mc:AlternateContent xmlns:mc="http://schemas.openxmlformats.org/markup-compatibility/2006">
          <mc:Choice Requires="x14">
            <control shapeId="60430" r:id="rId17" name="Check Box 14">
              <controlPr defaultSize="0" autoFill="0" autoLine="0" autoPict="0">
                <anchor moveWithCells="1">
                  <from>
                    <xdr:col>6</xdr:col>
                    <xdr:colOff>200025</xdr:colOff>
                    <xdr:row>98</xdr:row>
                    <xdr:rowOff>0</xdr:rowOff>
                  </from>
                  <to>
                    <xdr:col>8</xdr:col>
                    <xdr:colOff>0</xdr:colOff>
                    <xdr:row>99</xdr:row>
                    <xdr:rowOff>0</xdr:rowOff>
                  </to>
                </anchor>
              </controlPr>
            </control>
          </mc:Choice>
        </mc:AlternateContent>
        <mc:AlternateContent xmlns:mc="http://schemas.openxmlformats.org/markup-compatibility/2006">
          <mc:Choice Requires="x14">
            <control shapeId="60431" r:id="rId18" name="Check Box 15">
              <controlPr defaultSize="0" autoFill="0" autoLine="0" autoPict="0">
                <anchor moveWithCells="1">
                  <from>
                    <xdr:col>6</xdr:col>
                    <xdr:colOff>200025</xdr:colOff>
                    <xdr:row>100</xdr:row>
                    <xdr:rowOff>0</xdr:rowOff>
                  </from>
                  <to>
                    <xdr:col>8</xdr:col>
                    <xdr:colOff>0</xdr:colOff>
                    <xdr:row>101</xdr:row>
                    <xdr:rowOff>0</xdr:rowOff>
                  </to>
                </anchor>
              </controlPr>
            </control>
          </mc:Choice>
        </mc:AlternateContent>
        <mc:AlternateContent xmlns:mc="http://schemas.openxmlformats.org/markup-compatibility/2006">
          <mc:Choice Requires="x14">
            <control shapeId="60432" r:id="rId19" name="Check Box 16">
              <controlPr defaultSize="0" autoFill="0" autoLine="0" autoPict="0">
                <anchor moveWithCells="1">
                  <from>
                    <xdr:col>6</xdr:col>
                    <xdr:colOff>200025</xdr:colOff>
                    <xdr:row>102</xdr:row>
                    <xdr:rowOff>0</xdr:rowOff>
                  </from>
                  <to>
                    <xdr:col>8</xdr:col>
                    <xdr:colOff>0</xdr:colOff>
                    <xdr:row>103</xdr:row>
                    <xdr:rowOff>0</xdr:rowOff>
                  </to>
                </anchor>
              </controlPr>
            </control>
          </mc:Choice>
        </mc:AlternateContent>
        <mc:AlternateContent xmlns:mc="http://schemas.openxmlformats.org/markup-compatibility/2006">
          <mc:Choice Requires="x14">
            <control shapeId="60433" r:id="rId20" name="Check Box 17">
              <controlPr defaultSize="0" autoFill="0" autoLine="0" autoPict="0">
                <anchor moveWithCells="1">
                  <from>
                    <xdr:col>6</xdr:col>
                    <xdr:colOff>200025</xdr:colOff>
                    <xdr:row>104</xdr:row>
                    <xdr:rowOff>0</xdr:rowOff>
                  </from>
                  <to>
                    <xdr:col>8</xdr:col>
                    <xdr:colOff>0</xdr:colOff>
                    <xdr:row>105</xdr:row>
                    <xdr:rowOff>0</xdr:rowOff>
                  </to>
                </anchor>
              </controlPr>
            </control>
          </mc:Choice>
        </mc:AlternateContent>
        <mc:AlternateContent xmlns:mc="http://schemas.openxmlformats.org/markup-compatibility/2006">
          <mc:Choice Requires="x14">
            <control shapeId="60434" r:id="rId21" name="Check Box 18">
              <controlPr defaultSize="0" autoFill="0" autoLine="0" autoPict="0">
                <anchor moveWithCells="1">
                  <from>
                    <xdr:col>6</xdr:col>
                    <xdr:colOff>200025</xdr:colOff>
                    <xdr:row>106</xdr:row>
                    <xdr:rowOff>0</xdr:rowOff>
                  </from>
                  <to>
                    <xdr:col>8</xdr:col>
                    <xdr:colOff>0</xdr:colOff>
                    <xdr:row>107</xdr:row>
                    <xdr:rowOff>0</xdr:rowOff>
                  </to>
                </anchor>
              </controlPr>
            </control>
          </mc:Choice>
        </mc:AlternateContent>
        <mc:AlternateContent xmlns:mc="http://schemas.openxmlformats.org/markup-compatibility/2006">
          <mc:Choice Requires="x14">
            <control shapeId="60435" r:id="rId22" name="Check Box 19">
              <controlPr defaultSize="0" autoFill="0" autoLine="0" autoPict="0">
                <anchor moveWithCells="1">
                  <from>
                    <xdr:col>6</xdr:col>
                    <xdr:colOff>200025</xdr:colOff>
                    <xdr:row>108</xdr:row>
                    <xdr:rowOff>0</xdr:rowOff>
                  </from>
                  <to>
                    <xdr:col>8</xdr:col>
                    <xdr:colOff>0</xdr:colOff>
                    <xdr:row>109</xdr:row>
                    <xdr:rowOff>0</xdr:rowOff>
                  </to>
                </anchor>
              </controlPr>
            </control>
          </mc:Choice>
        </mc:AlternateContent>
        <mc:AlternateContent xmlns:mc="http://schemas.openxmlformats.org/markup-compatibility/2006">
          <mc:Choice Requires="x14">
            <control shapeId="60436" r:id="rId23" name="Check Box 20">
              <controlPr defaultSize="0" autoFill="0" autoLine="0" autoPict="0">
                <anchor moveWithCells="1">
                  <from>
                    <xdr:col>6</xdr:col>
                    <xdr:colOff>200025</xdr:colOff>
                    <xdr:row>110</xdr:row>
                    <xdr:rowOff>0</xdr:rowOff>
                  </from>
                  <to>
                    <xdr:col>8</xdr:col>
                    <xdr:colOff>0</xdr:colOff>
                    <xdr:row>111</xdr:row>
                    <xdr:rowOff>0</xdr:rowOff>
                  </to>
                </anchor>
              </controlPr>
            </control>
          </mc:Choice>
        </mc:AlternateContent>
        <mc:AlternateContent xmlns:mc="http://schemas.openxmlformats.org/markup-compatibility/2006">
          <mc:Choice Requires="x14">
            <control shapeId="60437" r:id="rId24" name="Check Box 21">
              <controlPr defaultSize="0" autoFill="0" autoLine="0" autoPict="0">
                <anchor moveWithCells="1">
                  <from>
                    <xdr:col>6</xdr:col>
                    <xdr:colOff>200025</xdr:colOff>
                    <xdr:row>112</xdr:row>
                    <xdr:rowOff>0</xdr:rowOff>
                  </from>
                  <to>
                    <xdr:col>8</xdr:col>
                    <xdr:colOff>0</xdr:colOff>
                    <xdr:row>113</xdr:row>
                    <xdr:rowOff>0</xdr:rowOff>
                  </to>
                </anchor>
              </controlPr>
            </control>
          </mc:Choice>
        </mc:AlternateContent>
        <mc:AlternateContent xmlns:mc="http://schemas.openxmlformats.org/markup-compatibility/2006">
          <mc:Choice Requires="x14">
            <control shapeId="60438" r:id="rId25" name="Check Box 22">
              <controlPr defaultSize="0" autoFill="0" autoLine="0" autoPict="0">
                <anchor moveWithCells="1">
                  <from>
                    <xdr:col>6</xdr:col>
                    <xdr:colOff>200025</xdr:colOff>
                    <xdr:row>114</xdr:row>
                    <xdr:rowOff>0</xdr:rowOff>
                  </from>
                  <to>
                    <xdr:col>8</xdr:col>
                    <xdr:colOff>0</xdr:colOff>
                    <xdr:row>115</xdr:row>
                    <xdr:rowOff>0</xdr:rowOff>
                  </to>
                </anchor>
              </controlPr>
            </control>
          </mc:Choice>
        </mc:AlternateContent>
        <mc:AlternateContent xmlns:mc="http://schemas.openxmlformats.org/markup-compatibility/2006">
          <mc:Choice Requires="x14">
            <control shapeId="60439" r:id="rId26" name="Check Box 23">
              <controlPr defaultSize="0" autoFill="0" autoLine="0" autoPict="0">
                <anchor moveWithCells="1">
                  <from>
                    <xdr:col>6</xdr:col>
                    <xdr:colOff>200025</xdr:colOff>
                    <xdr:row>124</xdr:row>
                    <xdr:rowOff>0</xdr:rowOff>
                  </from>
                  <to>
                    <xdr:col>8</xdr:col>
                    <xdr:colOff>0</xdr:colOff>
                    <xdr:row>125</xdr:row>
                    <xdr:rowOff>0</xdr:rowOff>
                  </to>
                </anchor>
              </controlPr>
            </control>
          </mc:Choice>
        </mc:AlternateContent>
        <mc:AlternateContent xmlns:mc="http://schemas.openxmlformats.org/markup-compatibility/2006">
          <mc:Choice Requires="x14">
            <control shapeId="60440" r:id="rId27" name="Check Box 24">
              <controlPr defaultSize="0" autoFill="0" autoLine="0" autoPict="0">
                <anchor moveWithCells="1">
                  <from>
                    <xdr:col>21</xdr:col>
                    <xdr:colOff>200025</xdr:colOff>
                    <xdr:row>124</xdr:row>
                    <xdr:rowOff>0</xdr:rowOff>
                  </from>
                  <to>
                    <xdr:col>23</xdr:col>
                    <xdr:colOff>0</xdr:colOff>
                    <xdr:row>125</xdr:row>
                    <xdr:rowOff>0</xdr:rowOff>
                  </to>
                </anchor>
              </controlPr>
            </control>
          </mc:Choice>
        </mc:AlternateContent>
        <mc:AlternateContent xmlns:mc="http://schemas.openxmlformats.org/markup-compatibility/2006">
          <mc:Choice Requires="x14">
            <control shapeId="60441" r:id="rId28" name="Check Box 25">
              <controlPr defaultSize="0" autoFill="0" autoLine="0" autoPict="0">
                <anchor moveWithCells="1">
                  <from>
                    <xdr:col>6</xdr:col>
                    <xdr:colOff>200025</xdr:colOff>
                    <xdr:row>126</xdr:row>
                    <xdr:rowOff>0</xdr:rowOff>
                  </from>
                  <to>
                    <xdr:col>8</xdr:col>
                    <xdr:colOff>0</xdr:colOff>
                    <xdr:row>127</xdr:row>
                    <xdr:rowOff>0</xdr:rowOff>
                  </to>
                </anchor>
              </controlPr>
            </control>
          </mc:Choice>
        </mc:AlternateContent>
        <mc:AlternateContent xmlns:mc="http://schemas.openxmlformats.org/markup-compatibility/2006">
          <mc:Choice Requires="x14">
            <control shapeId="60442" r:id="rId29" name="Check Box 26">
              <controlPr defaultSize="0" autoFill="0" autoLine="0" autoPict="0">
                <anchor moveWithCells="1">
                  <from>
                    <xdr:col>6</xdr:col>
                    <xdr:colOff>200025</xdr:colOff>
                    <xdr:row>128</xdr:row>
                    <xdr:rowOff>0</xdr:rowOff>
                  </from>
                  <to>
                    <xdr:col>8</xdr:col>
                    <xdr:colOff>0</xdr:colOff>
                    <xdr:row>129</xdr:row>
                    <xdr:rowOff>0</xdr:rowOff>
                  </to>
                </anchor>
              </controlPr>
            </control>
          </mc:Choice>
        </mc:AlternateContent>
        <mc:AlternateContent xmlns:mc="http://schemas.openxmlformats.org/markup-compatibility/2006">
          <mc:Choice Requires="x14">
            <control shapeId="60443" r:id="rId30" name="Check Box 27">
              <controlPr defaultSize="0" autoFill="0" autoLine="0" autoPict="0">
                <anchor moveWithCells="1">
                  <from>
                    <xdr:col>6</xdr:col>
                    <xdr:colOff>200025</xdr:colOff>
                    <xdr:row>130</xdr:row>
                    <xdr:rowOff>0</xdr:rowOff>
                  </from>
                  <to>
                    <xdr:col>8</xdr:col>
                    <xdr:colOff>0</xdr:colOff>
                    <xdr:row>131</xdr:row>
                    <xdr:rowOff>0</xdr:rowOff>
                  </to>
                </anchor>
              </controlPr>
            </control>
          </mc:Choice>
        </mc:AlternateContent>
        <mc:AlternateContent xmlns:mc="http://schemas.openxmlformats.org/markup-compatibility/2006">
          <mc:Choice Requires="x14">
            <control shapeId="60444" r:id="rId31" name="Check Box 28">
              <controlPr defaultSize="0" autoFill="0" autoLine="0" autoPict="0">
                <anchor moveWithCells="1">
                  <from>
                    <xdr:col>6</xdr:col>
                    <xdr:colOff>200025</xdr:colOff>
                    <xdr:row>132</xdr:row>
                    <xdr:rowOff>0</xdr:rowOff>
                  </from>
                  <to>
                    <xdr:col>8</xdr:col>
                    <xdr:colOff>0</xdr:colOff>
                    <xdr:row>133</xdr:row>
                    <xdr:rowOff>0</xdr:rowOff>
                  </to>
                </anchor>
              </controlPr>
            </control>
          </mc:Choice>
        </mc:AlternateContent>
        <mc:AlternateContent xmlns:mc="http://schemas.openxmlformats.org/markup-compatibility/2006">
          <mc:Choice Requires="x14">
            <control shapeId="60445" r:id="rId32" name="Check Box 29">
              <controlPr defaultSize="0" autoFill="0" autoLine="0" autoPict="0">
                <anchor moveWithCells="1">
                  <from>
                    <xdr:col>6</xdr:col>
                    <xdr:colOff>200025</xdr:colOff>
                    <xdr:row>134</xdr:row>
                    <xdr:rowOff>0</xdr:rowOff>
                  </from>
                  <to>
                    <xdr:col>8</xdr:col>
                    <xdr:colOff>0</xdr:colOff>
                    <xdr:row>135</xdr:row>
                    <xdr:rowOff>0</xdr:rowOff>
                  </to>
                </anchor>
              </controlPr>
            </control>
          </mc:Choice>
        </mc:AlternateContent>
        <mc:AlternateContent xmlns:mc="http://schemas.openxmlformats.org/markup-compatibility/2006">
          <mc:Choice Requires="x14">
            <control shapeId="60446" r:id="rId33" name="Check Box 30">
              <controlPr defaultSize="0" autoFill="0" autoLine="0" autoPict="0">
                <anchor moveWithCells="1">
                  <from>
                    <xdr:col>6</xdr:col>
                    <xdr:colOff>200025</xdr:colOff>
                    <xdr:row>136</xdr:row>
                    <xdr:rowOff>0</xdr:rowOff>
                  </from>
                  <to>
                    <xdr:col>8</xdr:col>
                    <xdr:colOff>0</xdr:colOff>
                    <xdr:row>137</xdr:row>
                    <xdr:rowOff>0</xdr:rowOff>
                  </to>
                </anchor>
              </controlPr>
            </control>
          </mc:Choice>
        </mc:AlternateContent>
        <mc:AlternateContent xmlns:mc="http://schemas.openxmlformats.org/markup-compatibility/2006">
          <mc:Choice Requires="x14">
            <control shapeId="60447" r:id="rId34" name="Option Button 31">
              <controlPr defaultSize="0" autoFill="0" autoLine="0" autoPict="0">
                <anchor moveWithCells="1">
                  <from>
                    <xdr:col>7</xdr:col>
                    <xdr:colOff>0</xdr:colOff>
                    <xdr:row>144</xdr:row>
                    <xdr:rowOff>0</xdr:rowOff>
                  </from>
                  <to>
                    <xdr:col>8</xdr:col>
                    <xdr:colOff>0</xdr:colOff>
                    <xdr:row>145</xdr:row>
                    <xdr:rowOff>0</xdr:rowOff>
                  </to>
                </anchor>
              </controlPr>
            </control>
          </mc:Choice>
        </mc:AlternateContent>
        <mc:AlternateContent xmlns:mc="http://schemas.openxmlformats.org/markup-compatibility/2006">
          <mc:Choice Requires="x14">
            <control shapeId="60448" r:id="rId35" name="Option Button 32">
              <controlPr defaultSize="0" autoFill="0" autoLine="0" autoPict="0">
                <anchor moveWithCells="1">
                  <from>
                    <xdr:col>7</xdr:col>
                    <xdr:colOff>0</xdr:colOff>
                    <xdr:row>146</xdr:row>
                    <xdr:rowOff>0</xdr:rowOff>
                  </from>
                  <to>
                    <xdr:col>8</xdr:col>
                    <xdr:colOff>0</xdr:colOff>
                    <xdr:row>147</xdr:row>
                    <xdr:rowOff>0</xdr:rowOff>
                  </to>
                </anchor>
              </controlPr>
            </control>
          </mc:Choice>
        </mc:AlternateContent>
        <mc:AlternateContent xmlns:mc="http://schemas.openxmlformats.org/markup-compatibility/2006">
          <mc:Choice Requires="x14">
            <control shapeId="60449" r:id="rId36" name="Option Button 33">
              <controlPr defaultSize="0" autoFill="0" autoLine="0" autoPict="0">
                <anchor moveWithCells="1">
                  <from>
                    <xdr:col>7</xdr:col>
                    <xdr:colOff>0</xdr:colOff>
                    <xdr:row>148</xdr:row>
                    <xdr:rowOff>0</xdr:rowOff>
                  </from>
                  <to>
                    <xdr:col>8</xdr:col>
                    <xdr:colOff>0</xdr:colOff>
                    <xdr:row>149</xdr:row>
                    <xdr:rowOff>0</xdr:rowOff>
                  </to>
                </anchor>
              </controlPr>
            </control>
          </mc:Choice>
        </mc:AlternateContent>
        <mc:AlternateContent xmlns:mc="http://schemas.openxmlformats.org/markup-compatibility/2006">
          <mc:Choice Requires="x14">
            <control shapeId="60450" r:id="rId37" name="Option Button 34">
              <controlPr defaultSize="0" autoFill="0" autoLine="0" autoPict="0">
                <anchor moveWithCells="1">
                  <from>
                    <xdr:col>7</xdr:col>
                    <xdr:colOff>0</xdr:colOff>
                    <xdr:row>150</xdr:row>
                    <xdr:rowOff>0</xdr:rowOff>
                  </from>
                  <to>
                    <xdr:col>8</xdr:col>
                    <xdr:colOff>0</xdr:colOff>
                    <xdr:row>151</xdr:row>
                    <xdr:rowOff>0</xdr:rowOff>
                  </to>
                </anchor>
              </controlPr>
            </control>
          </mc:Choice>
        </mc:AlternateContent>
        <mc:AlternateContent xmlns:mc="http://schemas.openxmlformats.org/markup-compatibility/2006">
          <mc:Choice Requires="x14">
            <control shapeId="60451" r:id="rId38" name="Option Button 35">
              <controlPr defaultSize="0" autoFill="0" autoLine="0" autoPict="0">
                <anchor moveWithCells="1">
                  <from>
                    <xdr:col>7</xdr:col>
                    <xdr:colOff>0</xdr:colOff>
                    <xdr:row>152</xdr:row>
                    <xdr:rowOff>0</xdr:rowOff>
                  </from>
                  <to>
                    <xdr:col>8</xdr:col>
                    <xdr:colOff>0</xdr:colOff>
                    <xdr:row>153</xdr:row>
                    <xdr:rowOff>0</xdr:rowOff>
                  </to>
                </anchor>
              </controlPr>
            </control>
          </mc:Choice>
        </mc:AlternateContent>
        <mc:AlternateContent xmlns:mc="http://schemas.openxmlformats.org/markup-compatibility/2006">
          <mc:Choice Requires="x14">
            <control shapeId="60452" r:id="rId39" name="Option Button 36">
              <controlPr defaultSize="0" autoFill="0" autoLine="0" autoPict="0">
                <anchor moveWithCells="1">
                  <from>
                    <xdr:col>7</xdr:col>
                    <xdr:colOff>0</xdr:colOff>
                    <xdr:row>200</xdr:row>
                    <xdr:rowOff>0</xdr:rowOff>
                  </from>
                  <to>
                    <xdr:col>8</xdr:col>
                    <xdr:colOff>0</xdr:colOff>
                    <xdr:row>201</xdr:row>
                    <xdr:rowOff>0</xdr:rowOff>
                  </to>
                </anchor>
              </controlPr>
            </control>
          </mc:Choice>
        </mc:AlternateContent>
        <mc:AlternateContent xmlns:mc="http://schemas.openxmlformats.org/markup-compatibility/2006">
          <mc:Choice Requires="x14">
            <control shapeId="60453" r:id="rId40" name="Option Button 37">
              <controlPr defaultSize="0" autoFill="0" autoLine="0" autoPict="0">
                <anchor moveWithCells="1">
                  <from>
                    <xdr:col>7</xdr:col>
                    <xdr:colOff>0</xdr:colOff>
                    <xdr:row>202</xdr:row>
                    <xdr:rowOff>0</xdr:rowOff>
                  </from>
                  <to>
                    <xdr:col>8</xdr:col>
                    <xdr:colOff>0</xdr:colOff>
                    <xdr:row>203</xdr:row>
                    <xdr:rowOff>0</xdr:rowOff>
                  </to>
                </anchor>
              </controlPr>
            </control>
          </mc:Choice>
        </mc:AlternateContent>
        <mc:AlternateContent xmlns:mc="http://schemas.openxmlformats.org/markup-compatibility/2006">
          <mc:Choice Requires="x14">
            <control shapeId="60454" r:id="rId41" name="Option Button 38">
              <controlPr defaultSize="0" autoFill="0" autoLine="0" autoPict="0">
                <anchor moveWithCells="1">
                  <from>
                    <xdr:col>7</xdr:col>
                    <xdr:colOff>0</xdr:colOff>
                    <xdr:row>204</xdr:row>
                    <xdr:rowOff>0</xdr:rowOff>
                  </from>
                  <to>
                    <xdr:col>8</xdr:col>
                    <xdr:colOff>0</xdr:colOff>
                    <xdr:row>205</xdr:row>
                    <xdr:rowOff>0</xdr:rowOff>
                  </to>
                </anchor>
              </controlPr>
            </control>
          </mc:Choice>
        </mc:AlternateContent>
        <mc:AlternateContent xmlns:mc="http://schemas.openxmlformats.org/markup-compatibility/2006">
          <mc:Choice Requires="x14">
            <control shapeId="60455" r:id="rId42" name="Option Button 39">
              <controlPr defaultSize="0" autoFill="0" autoLine="0" autoPict="0">
                <anchor moveWithCells="1">
                  <from>
                    <xdr:col>7</xdr:col>
                    <xdr:colOff>0</xdr:colOff>
                    <xdr:row>206</xdr:row>
                    <xdr:rowOff>0</xdr:rowOff>
                  </from>
                  <to>
                    <xdr:col>8</xdr:col>
                    <xdr:colOff>0</xdr:colOff>
                    <xdr:row>207</xdr:row>
                    <xdr:rowOff>0</xdr:rowOff>
                  </to>
                </anchor>
              </controlPr>
            </control>
          </mc:Choice>
        </mc:AlternateContent>
        <mc:AlternateContent xmlns:mc="http://schemas.openxmlformats.org/markup-compatibility/2006">
          <mc:Choice Requires="x14">
            <control shapeId="60456" r:id="rId43" name="Option Button 40">
              <controlPr defaultSize="0" autoFill="0" autoLine="0" autoPict="0">
                <anchor moveWithCells="1">
                  <from>
                    <xdr:col>7</xdr:col>
                    <xdr:colOff>0</xdr:colOff>
                    <xdr:row>208</xdr:row>
                    <xdr:rowOff>0</xdr:rowOff>
                  </from>
                  <to>
                    <xdr:col>8</xdr:col>
                    <xdr:colOff>0</xdr:colOff>
                    <xdr:row>209</xdr:row>
                    <xdr:rowOff>9525</xdr:rowOff>
                  </to>
                </anchor>
              </controlPr>
            </control>
          </mc:Choice>
        </mc:AlternateContent>
        <mc:AlternateContent xmlns:mc="http://schemas.openxmlformats.org/markup-compatibility/2006">
          <mc:Choice Requires="x14">
            <control shapeId="60457" r:id="rId44" name="Option Button 41">
              <controlPr defaultSize="0" autoFill="0" autoLine="0" autoPict="0">
                <anchor moveWithCells="1">
                  <from>
                    <xdr:col>37</xdr:col>
                    <xdr:colOff>0</xdr:colOff>
                    <xdr:row>200</xdr:row>
                    <xdr:rowOff>0</xdr:rowOff>
                  </from>
                  <to>
                    <xdr:col>38</xdr:col>
                    <xdr:colOff>0</xdr:colOff>
                    <xdr:row>201</xdr:row>
                    <xdr:rowOff>0</xdr:rowOff>
                  </to>
                </anchor>
              </controlPr>
            </control>
          </mc:Choice>
        </mc:AlternateContent>
        <mc:AlternateContent xmlns:mc="http://schemas.openxmlformats.org/markup-compatibility/2006">
          <mc:Choice Requires="x14">
            <control shapeId="60458" r:id="rId45" name="Option Button 42">
              <controlPr defaultSize="0" autoFill="0" autoLine="0" autoPict="0">
                <anchor moveWithCells="1">
                  <from>
                    <xdr:col>37</xdr:col>
                    <xdr:colOff>0</xdr:colOff>
                    <xdr:row>202</xdr:row>
                    <xdr:rowOff>0</xdr:rowOff>
                  </from>
                  <to>
                    <xdr:col>38</xdr:col>
                    <xdr:colOff>0</xdr:colOff>
                    <xdr:row>203</xdr:row>
                    <xdr:rowOff>0</xdr:rowOff>
                  </to>
                </anchor>
              </controlPr>
            </control>
          </mc:Choice>
        </mc:AlternateContent>
        <mc:AlternateContent xmlns:mc="http://schemas.openxmlformats.org/markup-compatibility/2006">
          <mc:Choice Requires="x14">
            <control shapeId="60459" r:id="rId46" name="Option Button 43">
              <controlPr defaultSize="0" autoFill="0" autoLine="0" autoPict="0">
                <anchor moveWithCells="1">
                  <from>
                    <xdr:col>37</xdr:col>
                    <xdr:colOff>0</xdr:colOff>
                    <xdr:row>204</xdr:row>
                    <xdr:rowOff>0</xdr:rowOff>
                  </from>
                  <to>
                    <xdr:col>38</xdr:col>
                    <xdr:colOff>0</xdr:colOff>
                    <xdr:row>205</xdr:row>
                    <xdr:rowOff>0</xdr:rowOff>
                  </to>
                </anchor>
              </controlPr>
            </control>
          </mc:Choice>
        </mc:AlternateContent>
        <mc:AlternateContent xmlns:mc="http://schemas.openxmlformats.org/markup-compatibility/2006">
          <mc:Choice Requires="x14">
            <control shapeId="60460" r:id="rId47" name="Option Button 44">
              <controlPr defaultSize="0" autoFill="0" autoLine="0" autoPict="0">
                <anchor moveWithCells="1">
                  <from>
                    <xdr:col>37</xdr:col>
                    <xdr:colOff>0</xdr:colOff>
                    <xdr:row>205</xdr:row>
                    <xdr:rowOff>161925</xdr:rowOff>
                  </from>
                  <to>
                    <xdr:col>38</xdr:col>
                    <xdr:colOff>0</xdr:colOff>
                    <xdr:row>207</xdr:row>
                    <xdr:rowOff>0</xdr:rowOff>
                  </to>
                </anchor>
              </controlPr>
            </control>
          </mc:Choice>
        </mc:AlternateContent>
        <mc:AlternateContent xmlns:mc="http://schemas.openxmlformats.org/markup-compatibility/2006">
          <mc:Choice Requires="x14">
            <control shapeId="60461" r:id="rId48" name="Option Button 45">
              <controlPr defaultSize="0" autoFill="0" autoLine="0" autoPict="0">
                <anchor moveWithCells="1">
                  <from>
                    <xdr:col>37</xdr:col>
                    <xdr:colOff>0</xdr:colOff>
                    <xdr:row>207</xdr:row>
                    <xdr:rowOff>161925</xdr:rowOff>
                  </from>
                  <to>
                    <xdr:col>38</xdr:col>
                    <xdr:colOff>0</xdr:colOff>
                    <xdr:row>209</xdr:row>
                    <xdr:rowOff>0</xdr:rowOff>
                  </to>
                </anchor>
              </controlPr>
            </control>
          </mc:Choice>
        </mc:AlternateContent>
        <mc:AlternateContent xmlns:mc="http://schemas.openxmlformats.org/markup-compatibility/2006">
          <mc:Choice Requires="x14">
            <control shapeId="60462" r:id="rId49" name="Option Button 46">
              <controlPr defaultSize="0" autoFill="0" autoLine="0" autoPict="0">
                <anchor moveWithCells="1">
                  <from>
                    <xdr:col>37</xdr:col>
                    <xdr:colOff>0</xdr:colOff>
                    <xdr:row>209</xdr:row>
                    <xdr:rowOff>180975</xdr:rowOff>
                  </from>
                  <to>
                    <xdr:col>38</xdr:col>
                    <xdr:colOff>0</xdr:colOff>
                    <xdr:row>211</xdr:row>
                    <xdr:rowOff>0</xdr:rowOff>
                  </to>
                </anchor>
              </controlPr>
            </control>
          </mc:Choice>
        </mc:AlternateContent>
        <mc:AlternateContent xmlns:mc="http://schemas.openxmlformats.org/markup-compatibility/2006">
          <mc:Choice Requires="x14">
            <control shapeId="60463" r:id="rId50" name="Option Button 47">
              <controlPr defaultSize="0" autoFill="0" autoLine="0" autoPict="0">
                <anchor moveWithCells="1">
                  <from>
                    <xdr:col>7</xdr:col>
                    <xdr:colOff>0</xdr:colOff>
                    <xdr:row>220</xdr:row>
                    <xdr:rowOff>0</xdr:rowOff>
                  </from>
                  <to>
                    <xdr:col>8</xdr:col>
                    <xdr:colOff>0</xdr:colOff>
                    <xdr:row>221</xdr:row>
                    <xdr:rowOff>0</xdr:rowOff>
                  </to>
                </anchor>
              </controlPr>
            </control>
          </mc:Choice>
        </mc:AlternateContent>
        <mc:AlternateContent xmlns:mc="http://schemas.openxmlformats.org/markup-compatibility/2006">
          <mc:Choice Requires="x14">
            <control shapeId="60464" r:id="rId51" name="Option Button 48">
              <controlPr defaultSize="0" autoFill="0" autoLine="0" autoPict="0">
                <anchor moveWithCells="1">
                  <from>
                    <xdr:col>7</xdr:col>
                    <xdr:colOff>0</xdr:colOff>
                    <xdr:row>222</xdr:row>
                    <xdr:rowOff>0</xdr:rowOff>
                  </from>
                  <to>
                    <xdr:col>8</xdr:col>
                    <xdr:colOff>0</xdr:colOff>
                    <xdr:row>223</xdr:row>
                    <xdr:rowOff>0</xdr:rowOff>
                  </to>
                </anchor>
              </controlPr>
            </control>
          </mc:Choice>
        </mc:AlternateContent>
        <mc:AlternateContent xmlns:mc="http://schemas.openxmlformats.org/markup-compatibility/2006">
          <mc:Choice Requires="x14">
            <control shapeId="60465" r:id="rId52" name="Option Button 49">
              <controlPr defaultSize="0" autoFill="0" autoLine="0" autoPict="0">
                <anchor moveWithCells="1">
                  <from>
                    <xdr:col>7</xdr:col>
                    <xdr:colOff>0</xdr:colOff>
                    <xdr:row>224</xdr:row>
                    <xdr:rowOff>0</xdr:rowOff>
                  </from>
                  <to>
                    <xdr:col>8</xdr:col>
                    <xdr:colOff>0</xdr:colOff>
                    <xdr:row>225</xdr:row>
                    <xdr:rowOff>0</xdr:rowOff>
                  </to>
                </anchor>
              </controlPr>
            </control>
          </mc:Choice>
        </mc:AlternateContent>
        <mc:AlternateContent xmlns:mc="http://schemas.openxmlformats.org/markup-compatibility/2006">
          <mc:Choice Requires="x14">
            <control shapeId="60466" r:id="rId53" name="Option Button 50">
              <controlPr defaultSize="0" autoFill="0" autoLine="0" autoPict="0">
                <anchor moveWithCells="1">
                  <from>
                    <xdr:col>7</xdr:col>
                    <xdr:colOff>0</xdr:colOff>
                    <xdr:row>226</xdr:row>
                    <xdr:rowOff>0</xdr:rowOff>
                  </from>
                  <to>
                    <xdr:col>8</xdr:col>
                    <xdr:colOff>0</xdr:colOff>
                    <xdr:row>227</xdr:row>
                    <xdr:rowOff>0</xdr:rowOff>
                  </to>
                </anchor>
              </controlPr>
            </control>
          </mc:Choice>
        </mc:AlternateContent>
        <mc:AlternateContent xmlns:mc="http://schemas.openxmlformats.org/markup-compatibility/2006">
          <mc:Choice Requires="x14">
            <control shapeId="60467" r:id="rId54" name="Option Button 51">
              <controlPr defaultSize="0" autoFill="0" autoLine="0" autoPict="0">
                <anchor moveWithCells="1">
                  <from>
                    <xdr:col>7</xdr:col>
                    <xdr:colOff>0</xdr:colOff>
                    <xdr:row>234</xdr:row>
                    <xdr:rowOff>0</xdr:rowOff>
                  </from>
                  <to>
                    <xdr:col>8</xdr:col>
                    <xdr:colOff>0</xdr:colOff>
                    <xdr:row>235</xdr:row>
                    <xdr:rowOff>0</xdr:rowOff>
                  </to>
                </anchor>
              </controlPr>
            </control>
          </mc:Choice>
        </mc:AlternateContent>
        <mc:AlternateContent xmlns:mc="http://schemas.openxmlformats.org/markup-compatibility/2006">
          <mc:Choice Requires="x14">
            <control shapeId="60468" r:id="rId55" name="Option Button 52">
              <controlPr defaultSize="0" autoFill="0" autoLine="0" autoPict="0">
                <anchor moveWithCells="1">
                  <from>
                    <xdr:col>7</xdr:col>
                    <xdr:colOff>0</xdr:colOff>
                    <xdr:row>236</xdr:row>
                    <xdr:rowOff>0</xdr:rowOff>
                  </from>
                  <to>
                    <xdr:col>8</xdr:col>
                    <xdr:colOff>0</xdr:colOff>
                    <xdr:row>237</xdr:row>
                    <xdr:rowOff>0</xdr:rowOff>
                  </to>
                </anchor>
              </controlPr>
            </control>
          </mc:Choice>
        </mc:AlternateContent>
        <mc:AlternateContent xmlns:mc="http://schemas.openxmlformats.org/markup-compatibility/2006">
          <mc:Choice Requires="x14">
            <control shapeId="60469" r:id="rId56" name="Option Button 53">
              <controlPr defaultSize="0" autoFill="0" autoLine="0" autoPict="0">
                <anchor moveWithCells="1">
                  <from>
                    <xdr:col>7</xdr:col>
                    <xdr:colOff>0</xdr:colOff>
                    <xdr:row>238</xdr:row>
                    <xdr:rowOff>0</xdr:rowOff>
                  </from>
                  <to>
                    <xdr:col>8</xdr:col>
                    <xdr:colOff>0</xdr:colOff>
                    <xdr:row>239</xdr:row>
                    <xdr:rowOff>0</xdr:rowOff>
                  </to>
                </anchor>
              </controlPr>
            </control>
          </mc:Choice>
        </mc:AlternateContent>
        <mc:AlternateContent xmlns:mc="http://schemas.openxmlformats.org/markup-compatibility/2006">
          <mc:Choice Requires="x14">
            <control shapeId="60470" r:id="rId57" name="Option Button 54">
              <controlPr defaultSize="0" autoFill="0" autoLine="0" autoPict="0">
                <anchor moveWithCells="1">
                  <from>
                    <xdr:col>7</xdr:col>
                    <xdr:colOff>0</xdr:colOff>
                    <xdr:row>240</xdr:row>
                    <xdr:rowOff>0</xdr:rowOff>
                  </from>
                  <to>
                    <xdr:col>8</xdr:col>
                    <xdr:colOff>0</xdr:colOff>
                    <xdr:row>241</xdr:row>
                    <xdr:rowOff>0</xdr:rowOff>
                  </to>
                </anchor>
              </controlPr>
            </control>
          </mc:Choice>
        </mc:AlternateContent>
        <mc:AlternateContent xmlns:mc="http://schemas.openxmlformats.org/markup-compatibility/2006">
          <mc:Choice Requires="x14">
            <control shapeId="60471" r:id="rId58" name="Check Box 55">
              <controlPr defaultSize="0" autoFill="0" autoLine="0" autoPict="0">
                <anchor moveWithCells="1">
                  <from>
                    <xdr:col>6</xdr:col>
                    <xdr:colOff>200025</xdr:colOff>
                    <xdr:row>252</xdr:row>
                    <xdr:rowOff>0</xdr:rowOff>
                  </from>
                  <to>
                    <xdr:col>8</xdr:col>
                    <xdr:colOff>0</xdr:colOff>
                    <xdr:row>253</xdr:row>
                    <xdr:rowOff>0</xdr:rowOff>
                  </to>
                </anchor>
              </controlPr>
            </control>
          </mc:Choice>
        </mc:AlternateContent>
        <mc:AlternateContent xmlns:mc="http://schemas.openxmlformats.org/markup-compatibility/2006">
          <mc:Choice Requires="x14">
            <control shapeId="60472" r:id="rId59" name="Check Box 56">
              <controlPr defaultSize="0" autoFill="0" autoLine="0" autoPict="0">
                <anchor moveWithCells="1">
                  <from>
                    <xdr:col>6</xdr:col>
                    <xdr:colOff>200025</xdr:colOff>
                    <xdr:row>254</xdr:row>
                    <xdr:rowOff>0</xdr:rowOff>
                  </from>
                  <to>
                    <xdr:col>8</xdr:col>
                    <xdr:colOff>0</xdr:colOff>
                    <xdr:row>255</xdr:row>
                    <xdr:rowOff>0</xdr:rowOff>
                  </to>
                </anchor>
              </controlPr>
            </control>
          </mc:Choice>
        </mc:AlternateContent>
        <mc:AlternateContent xmlns:mc="http://schemas.openxmlformats.org/markup-compatibility/2006">
          <mc:Choice Requires="x14">
            <control shapeId="60473" r:id="rId60" name="Check Box 57">
              <controlPr defaultSize="0" autoFill="0" autoLine="0" autoPict="0">
                <anchor moveWithCells="1">
                  <from>
                    <xdr:col>6</xdr:col>
                    <xdr:colOff>200025</xdr:colOff>
                    <xdr:row>256</xdr:row>
                    <xdr:rowOff>0</xdr:rowOff>
                  </from>
                  <to>
                    <xdr:col>8</xdr:col>
                    <xdr:colOff>0</xdr:colOff>
                    <xdr:row>257</xdr:row>
                    <xdr:rowOff>0</xdr:rowOff>
                  </to>
                </anchor>
              </controlPr>
            </control>
          </mc:Choice>
        </mc:AlternateContent>
        <mc:AlternateContent xmlns:mc="http://schemas.openxmlformats.org/markup-compatibility/2006">
          <mc:Choice Requires="x14">
            <control shapeId="60474" r:id="rId61" name="Check Box 58">
              <controlPr defaultSize="0" autoFill="0" autoLine="0" autoPict="0">
                <anchor moveWithCells="1">
                  <from>
                    <xdr:col>6</xdr:col>
                    <xdr:colOff>200025</xdr:colOff>
                    <xdr:row>258</xdr:row>
                    <xdr:rowOff>0</xdr:rowOff>
                  </from>
                  <to>
                    <xdr:col>8</xdr:col>
                    <xdr:colOff>0</xdr:colOff>
                    <xdr:row>259</xdr:row>
                    <xdr:rowOff>0</xdr:rowOff>
                  </to>
                </anchor>
              </controlPr>
            </control>
          </mc:Choice>
        </mc:AlternateContent>
        <mc:AlternateContent xmlns:mc="http://schemas.openxmlformats.org/markup-compatibility/2006">
          <mc:Choice Requires="x14">
            <control shapeId="60475" r:id="rId62" name="Check Box 59">
              <controlPr defaultSize="0" autoFill="0" autoLine="0" autoPict="0">
                <anchor moveWithCells="1">
                  <from>
                    <xdr:col>6</xdr:col>
                    <xdr:colOff>200025</xdr:colOff>
                    <xdr:row>266</xdr:row>
                    <xdr:rowOff>0</xdr:rowOff>
                  </from>
                  <to>
                    <xdr:col>8</xdr:col>
                    <xdr:colOff>0</xdr:colOff>
                    <xdr:row>267</xdr:row>
                    <xdr:rowOff>0</xdr:rowOff>
                  </to>
                </anchor>
              </controlPr>
            </control>
          </mc:Choice>
        </mc:AlternateContent>
        <mc:AlternateContent xmlns:mc="http://schemas.openxmlformats.org/markup-compatibility/2006">
          <mc:Choice Requires="x14">
            <control shapeId="60476" r:id="rId63" name="Check Box 60">
              <controlPr defaultSize="0" autoFill="0" autoLine="0" autoPict="0">
                <anchor moveWithCells="1">
                  <from>
                    <xdr:col>6</xdr:col>
                    <xdr:colOff>200025</xdr:colOff>
                    <xdr:row>268</xdr:row>
                    <xdr:rowOff>0</xdr:rowOff>
                  </from>
                  <to>
                    <xdr:col>8</xdr:col>
                    <xdr:colOff>0</xdr:colOff>
                    <xdr:row>269</xdr:row>
                    <xdr:rowOff>0</xdr:rowOff>
                  </to>
                </anchor>
              </controlPr>
            </control>
          </mc:Choice>
        </mc:AlternateContent>
        <mc:AlternateContent xmlns:mc="http://schemas.openxmlformats.org/markup-compatibility/2006">
          <mc:Choice Requires="x14">
            <control shapeId="60477" r:id="rId64" name="Check Box 61">
              <controlPr defaultSize="0" autoFill="0" autoLine="0" autoPict="0">
                <anchor moveWithCells="1">
                  <from>
                    <xdr:col>6</xdr:col>
                    <xdr:colOff>200025</xdr:colOff>
                    <xdr:row>270</xdr:row>
                    <xdr:rowOff>0</xdr:rowOff>
                  </from>
                  <to>
                    <xdr:col>8</xdr:col>
                    <xdr:colOff>0</xdr:colOff>
                    <xdr:row>271</xdr:row>
                    <xdr:rowOff>0</xdr:rowOff>
                  </to>
                </anchor>
              </controlPr>
            </control>
          </mc:Choice>
        </mc:AlternateContent>
        <mc:AlternateContent xmlns:mc="http://schemas.openxmlformats.org/markup-compatibility/2006">
          <mc:Choice Requires="x14">
            <control shapeId="60478" r:id="rId65" name="Check Box 62">
              <controlPr defaultSize="0" autoFill="0" autoLine="0" autoPict="0">
                <anchor moveWithCells="1">
                  <from>
                    <xdr:col>6</xdr:col>
                    <xdr:colOff>200025</xdr:colOff>
                    <xdr:row>272</xdr:row>
                    <xdr:rowOff>0</xdr:rowOff>
                  </from>
                  <to>
                    <xdr:col>8</xdr:col>
                    <xdr:colOff>0</xdr:colOff>
                    <xdr:row>273</xdr:row>
                    <xdr:rowOff>0</xdr:rowOff>
                  </to>
                </anchor>
              </controlPr>
            </control>
          </mc:Choice>
        </mc:AlternateContent>
        <mc:AlternateContent xmlns:mc="http://schemas.openxmlformats.org/markup-compatibility/2006">
          <mc:Choice Requires="x14">
            <control shapeId="60479" r:id="rId66" name="Check Box 63">
              <controlPr defaultSize="0" autoFill="0" autoLine="0" autoPict="0">
                <anchor moveWithCells="1">
                  <from>
                    <xdr:col>6</xdr:col>
                    <xdr:colOff>200025</xdr:colOff>
                    <xdr:row>280</xdr:row>
                    <xdr:rowOff>0</xdr:rowOff>
                  </from>
                  <to>
                    <xdr:col>8</xdr:col>
                    <xdr:colOff>0</xdr:colOff>
                    <xdr:row>281</xdr:row>
                    <xdr:rowOff>19050</xdr:rowOff>
                  </to>
                </anchor>
              </controlPr>
            </control>
          </mc:Choice>
        </mc:AlternateContent>
        <mc:AlternateContent xmlns:mc="http://schemas.openxmlformats.org/markup-compatibility/2006">
          <mc:Choice Requires="x14">
            <control shapeId="60480" r:id="rId67" name="Check Box 64">
              <controlPr defaultSize="0" autoFill="0" autoLine="0" autoPict="0">
                <anchor moveWithCells="1">
                  <from>
                    <xdr:col>6</xdr:col>
                    <xdr:colOff>200025</xdr:colOff>
                    <xdr:row>274</xdr:row>
                    <xdr:rowOff>0</xdr:rowOff>
                  </from>
                  <to>
                    <xdr:col>8</xdr:col>
                    <xdr:colOff>0</xdr:colOff>
                    <xdr:row>275</xdr:row>
                    <xdr:rowOff>0</xdr:rowOff>
                  </to>
                </anchor>
              </controlPr>
            </control>
          </mc:Choice>
        </mc:AlternateContent>
        <mc:AlternateContent xmlns:mc="http://schemas.openxmlformats.org/markup-compatibility/2006">
          <mc:Choice Requires="x14">
            <control shapeId="60481" r:id="rId68" name="Check Box 65">
              <controlPr defaultSize="0" autoFill="0" autoLine="0" autoPict="0">
                <anchor moveWithCells="1">
                  <from>
                    <xdr:col>6</xdr:col>
                    <xdr:colOff>200025</xdr:colOff>
                    <xdr:row>276</xdr:row>
                    <xdr:rowOff>0</xdr:rowOff>
                  </from>
                  <to>
                    <xdr:col>8</xdr:col>
                    <xdr:colOff>0</xdr:colOff>
                    <xdr:row>277</xdr:row>
                    <xdr:rowOff>0</xdr:rowOff>
                  </to>
                </anchor>
              </controlPr>
            </control>
          </mc:Choice>
        </mc:AlternateContent>
        <mc:AlternateContent xmlns:mc="http://schemas.openxmlformats.org/markup-compatibility/2006">
          <mc:Choice Requires="x14">
            <control shapeId="60482" r:id="rId69" name="Check Box 66">
              <controlPr defaultSize="0" autoFill="0" autoLine="0" autoPict="0">
                <anchor moveWithCells="1">
                  <from>
                    <xdr:col>6</xdr:col>
                    <xdr:colOff>200025</xdr:colOff>
                    <xdr:row>298</xdr:row>
                    <xdr:rowOff>0</xdr:rowOff>
                  </from>
                  <to>
                    <xdr:col>8</xdr:col>
                    <xdr:colOff>0</xdr:colOff>
                    <xdr:row>299</xdr:row>
                    <xdr:rowOff>0</xdr:rowOff>
                  </to>
                </anchor>
              </controlPr>
            </control>
          </mc:Choice>
        </mc:AlternateContent>
        <mc:AlternateContent xmlns:mc="http://schemas.openxmlformats.org/markup-compatibility/2006">
          <mc:Choice Requires="x14">
            <control shapeId="60483" r:id="rId70" name="Check Box 67">
              <controlPr defaultSize="0" autoFill="0" autoLine="0" autoPict="0">
                <anchor moveWithCells="1">
                  <from>
                    <xdr:col>6</xdr:col>
                    <xdr:colOff>200025</xdr:colOff>
                    <xdr:row>296</xdr:row>
                    <xdr:rowOff>0</xdr:rowOff>
                  </from>
                  <to>
                    <xdr:col>8</xdr:col>
                    <xdr:colOff>0</xdr:colOff>
                    <xdr:row>297</xdr:row>
                    <xdr:rowOff>0</xdr:rowOff>
                  </to>
                </anchor>
              </controlPr>
            </control>
          </mc:Choice>
        </mc:AlternateContent>
        <mc:AlternateContent xmlns:mc="http://schemas.openxmlformats.org/markup-compatibility/2006">
          <mc:Choice Requires="x14">
            <control shapeId="60484" r:id="rId71" name="Check Box 68">
              <controlPr defaultSize="0" autoFill="0" autoLine="0" autoPict="0">
                <anchor moveWithCells="1">
                  <from>
                    <xdr:col>6</xdr:col>
                    <xdr:colOff>200025</xdr:colOff>
                    <xdr:row>312</xdr:row>
                    <xdr:rowOff>0</xdr:rowOff>
                  </from>
                  <to>
                    <xdr:col>8</xdr:col>
                    <xdr:colOff>0</xdr:colOff>
                    <xdr:row>313</xdr:row>
                    <xdr:rowOff>0</xdr:rowOff>
                  </to>
                </anchor>
              </controlPr>
            </control>
          </mc:Choice>
        </mc:AlternateContent>
        <mc:AlternateContent xmlns:mc="http://schemas.openxmlformats.org/markup-compatibility/2006">
          <mc:Choice Requires="x14">
            <control shapeId="60485" r:id="rId72" name="Check Box 69">
              <controlPr defaultSize="0" autoFill="0" autoLine="0" autoPict="0">
                <anchor moveWithCells="1">
                  <from>
                    <xdr:col>12</xdr:col>
                    <xdr:colOff>200025</xdr:colOff>
                    <xdr:row>312</xdr:row>
                    <xdr:rowOff>0</xdr:rowOff>
                  </from>
                  <to>
                    <xdr:col>14</xdr:col>
                    <xdr:colOff>0</xdr:colOff>
                    <xdr:row>313</xdr:row>
                    <xdr:rowOff>0</xdr:rowOff>
                  </to>
                </anchor>
              </controlPr>
            </control>
          </mc:Choice>
        </mc:AlternateContent>
        <mc:AlternateContent xmlns:mc="http://schemas.openxmlformats.org/markup-compatibility/2006">
          <mc:Choice Requires="x14">
            <control shapeId="60486" r:id="rId73" name="Check Box 70">
              <controlPr defaultSize="0" autoFill="0" autoLine="0" autoPict="0">
                <anchor moveWithCells="1">
                  <from>
                    <xdr:col>6</xdr:col>
                    <xdr:colOff>200025</xdr:colOff>
                    <xdr:row>316</xdr:row>
                    <xdr:rowOff>0</xdr:rowOff>
                  </from>
                  <to>
                    <xdr:col>8</xdr:col>
                    <xdr:colOff>0</xdr:colOff>
                    <xdr:row>317</xdr:row>
                    <xdr:rowOff>0</xdr:rowOff>
                  </to>
                </anchor>
              </controlPr>
            </control>
          </mc:Choice>
        </mc:AlternateContent>
        <mc:AlternateContent xmlns:mc="http://schemas.openxmlformats.org/markup-compatibility/2006">
          <mc:Choice Requires="x14">
            <control shapeId="60487" r:id="rId74" name="Check Box 71">
              <controlPr defaultSize="0" autoFill="0" autoLine="0" autoPict="0">
                <anchor moveWithCells="1">
                  <from>
                    <xdr:col>6</xdr:col>
                    <xdr:colOff>200025</xdr:colOff>
                    <xdr:row>318</xdr:row>
                    <xdr:rowOff>0</xdr:rowOff>
                  </from>
                  <to>
                    <xdr:col>8</xdr:col>
                    <xdr:colOff>0</xdr:colOff>
                    <xdr:row>319</xdr:row>
                    <xdr:rowOff>0</xdr:rowOff>
                  </to>
                </anchor>
              </controlPr>
            </control>
          </mc:Choice>
        </mc:AlternateContent>
        <mc:AlternateContent xmlns:mc="http://schemas.openxmlformats.org/markup-compatibility/2006">
          <mc:Choice Requires="x14">
            <control shapeId="60488" r:id="rId75" name="Check Box 72">
              <controlPr defaultSize="0" autoFill="0" autoLine="0" autoPict="0">
                <anchor moveWithCells="1">
                  <from>
                    <xdr:col>6</xdr:col>
                    <xdr:colOff>200025</xdr:colOff>
                    <xdr:row>328</xdr:row>
                    <xdr:rowOff>0</xdr:rowOff>
                  </from>
                  <to>
                    <xdr:col>8</xdr:col>
                    <xdr:colOff>0</xdr:colOff>
                    <xdr:row>329</xdr:row>
                    <xdr:rowOff>0</xdr:rowOff>
                  </to>
                </anchor>
              </controlPr>
            </control>
          </mc:Choice>
        </mc:AlternateContent>
        <mc:AlternateContent xmlns:mc="http://schemas.openxmlformats.org/markup-compatibility/2006">
          <mc:Choice Requires="x14">
            <control shapeId="60489" r:id="rId76" name="Check Box 73">
              <controlPr defaultSize="0" autoFill="0" autoLine="0" autoPict="0">
                <anchor moveWithCells="1">
                  <from>
                    <xdr:col>6</xdr:col>
                    <xdr:colOff>200025</xdr:colOff>
                    <xdr:row>320</xdr:row>
                    <xdr:rowOff>0</xdr:rowOff>
                  </from>
                  <to>
                    <xdr:col>8</xdr:col>
                    <xdr:colOff>0</xdr:colOff>
                    <xdr:row>321</xdr:row>
                    <xdr:rowOff>0</xdr:rowOff>
                  </to>
                </anchor>
              </controlPr>
            </control>
          </mc:Choice>
        </mc:AlternateContent>
        <mc:AlternateContent xmlns:mc="http://schemas.openxmlformats.org/markup-compatibility/2006">
          <mc:Choice Requires="x14">
            <control shapeId="60490" r:id="rId77" name="Check Box 74">
              <controlPr defaultSize="0" autoFill="0" autoLine="0" autoPict="0">
                <anchor moveWithCells="1">
                  <from>
                    <xdr:col>6</xdr:col>
                    <xdr:colOff>200025</xdr:colOff>
                    <xdr:row>324</xdr:row>
                    <xdr:rowOff>0</xdr:rowOff>
                  </from>
                  <to>
                    <xdr:col>8</xdr:col>
                    <xdr:colOff>0</xdr:colOff>
                    <xdr:row>325</xdr:row>
                    <xdr:rowOff>0</xdr:rowOff>
                  </to>
                </anchor>
              </controlPr>
            </control>
          </mc:Choice>
        </mc:AlternateContent>
        <mc:AlternateContent xmlns:mc="http://schemas.openxmlformats.org/markup-compatibility/2006">
          <mc:Choice Requires="x14">
            <control shapeId="60491" r:id="rId78" name="Check Box 75">
              <controlPr defaultSize="0" autoFill="0" autoLine="0" autoPict="0">
                <anchor moveWithCells="1">
                  <from>
                    <xdr:col>19</xdr:col>
                    <xdr:colOff>200025</xdr:colOff>
                    <xdr:row>312</xdr:row>
                    <xdr:rowOff>0</xdr:rowOff>
                  </from>
                  <to>
                    <xdr:col>21</xdr:col>
                    <xdr:colOff>0</xdr:colOff>
                    <xdr:row>313</xdr:row>
                    <xdr:rowOff>0</xdr:rowOff>
                  </to>
                </anchor>
              </controlPr>
            </control>
          </mc:Choice>
        </mc:AlternateContent>
        <mc:AlternateContent xmlns:mc="http://schemas.openxmlformats.org/markup-compatibility/2006">
          <mc:Choice Requires="x14">
            <control shapeId="60492" r:id="rId79" name="Check Box 76">
              <controlPr defaultSize="0" autoFill="0" autoLine="0" autoPict="0">
                <anchor moveWithCells="1">
                  <from>
                    <xdr:col>25</xdr:col>
                    <xdr:colOff>200025</xdr:colOff>
                    <xdr:row>312</xdr:row>
                    <xdr:rowOff>0</xdr:rowOff>
                  </from>
                  <to>
                    <xdr:col>27</xdr:col>
                    <xdr:colOff>0</xdr:colOff>
                    <xdr:row>313</xdr:row>
                    <xdr:rowOff>0</xdr:rowOff>
                  </to>
                </anchor>
              </controlPr>
            </control>
          </mc:Choice>
        </mc:AlternateContent>
        <mc:AlternateContent xmlns:mc="http://schemas.openxmlformats.org/markup-compatibility/2006">
          <mc:Choice Requires="x14">
            <control shapeId="60493" r:id="rId80" name="Check Box 77">
              <controlPr defaultSize="0" autoFill="0" autoLine="0" autoPict="0">
                <anchor moveWithCells="1">
                  <from>
                    <xdr:col>6</xdr:col>
                    <xdr:colOff>200025</xdr:colOff>
                    <xdr:row>314</xdr:row>
                    <xdr:rowOff>0</xdr:rowOff>
                  </from>
                  <to>
                    <xdr:col>8</xdr:col>
                    <xdr:colOff>0</xdr:colOff>
                    <xdr:row>315</xdr:row>
                    <xdr:rowOff>0</xdr:rowOff>
                  </to>
                </anchor>
              </controlPr>
            </control>
          </mc:Choice>
        </mc:AlternateContent>
        <mc:AlternateContent xmlns:mc="http://schemas.openxmlformats.org/markup-compatibility/2006">
          <mc:Choice Requires="x14">
            <control shapeId="60494" r:id="rId81" name="Check Box 78">
              <controlPr defaultSize="0" autoFill="0" autoLine="0" autoPict="0">
                <anchor moveWithCells="1">
                  <from>
                    <xdr:col>14</xdr:col>
                    <xdr:colOff>200025</xdr:colOff>
                    <xdr:row>314</xdr:row>
                    <xdr:rowOff>0</xdr:rowOff>
                  </from>
                  <to>
                    <xdr:col>16</xdr:col>
                    <xdr:colOff>0</xdr:colOff>
                    <xdr:row>315</xdr:row>
                    <xdr:rowOff>0</xdr:rowOff>
                  </to>
                </anchor>
              </controlPr>
            </control>
          </mc:Choice>
        </mc:AlternateContent>
        <mc:AlternateContent xmlns:mc="http://schemas.openxmlformats.org/markup-compatibility/2006">
          <mc:Choice Requires="x14">
            <control shapeId="60495" r:id="rId82" name="Check Box 79">
              <controlPr defaultSize="0" autoFill="0" autoLine="0" autoPict="0">
                <anchor moveWithCells="1">
                  <from>
                    <xdr:col>18</xdr:col>
                    <xdr:colOff>200025</xdr:colOff>
                    <xdr:row>316</xdr:row>
                    <xdr:rowOff>0</xdr:rowOff>
                  </from>
                  <to>
                    <xdr:col>20</xdr:col>
                    <xdr:colOff>0</xdr:colOff>
                    <xdr:row>317</xdr:row>
                    <xdr:rowOff>0</xdr:rowOff>
                  </to>
                </anchor>
              </controlPr>
            </control>
          </mc:Choice>
        </mc:AlternateContent>
        <mc:AlternateContent xmlns:mc="http://schemas.openxmlformats.org/markup-compatibility/2006">
          <mc:Choice Requires="x14">
            <control shapeId="60496" r:id="rId83" name="Check Box 80">
              <controlPr defaultSize="0" autoFill="0" autoLine="0" autoPict="0">
                <anchor moveWithCells="1">
                  <from>
                    <xdr:col>12</xdr:col>
                    <xdr:colOff>200025</xdr:colOff>
                    <xdr:row>320</xdr:row>
                    <xdr:rowOff>0</xdr:rowOff>
                  </from>
                  <to>
                    <xdr:col>14</xdr:col>
                    <xdr:colOff>0</xdr:colOff>
                    <xdr:row>321</xdr:row>
                    <xdr:rowOff>0</xdr:rowOff>
                  </to>
                </anchor>
              </controlPr>
            </control>
          </mc:Choice>
        </mc:AlternateContent>
        <mc:AlternateContent xmlns:mc="http://schemas.openxmlformats.org/markup-compatibility/2006">
          <mc:Choice Requires="x14">
            <control shapeId="60497" r:id="rId84" name="Check Box 81">
              <controlPr defaultSize="0" autoFill="0" autoLine="0" autoPict="0">
                <anchor moveWithCells="1">
                  <from>
                    <xdr:col>6</xdr:col>
                    <xdr:colOff>200025</xdr:colOff>
                    <xdr:row>322</xdr:row>
                    <xdr:rowOff>0</xdr:rowOff>
                  </from>
                  <to>
                    <xdr:col>8</xdr:col>
                    <xdr:colOff>0</xdr:colOff>
                    <xdr:row>323</xdr:row>
                    <xdr:rowOff>0</xdr:rowOff>
                  </to>
                </anchor>
              </controlPr>
            </control>
          </mc:Choice>
        </mc:AlternateContent>
        <mc:AlternateContent xmlns:mc="http://schemas.openxmlformats.org/markup-compatibility/2006">
          <mc:Choice Requires="x14">
            <control shapeId="60498" r:id="rId85" name="Option Button 82">
              <controlPr defaultSize="0" autoFill="0" autoLine="0" autoPict="0">
                <anchor moveWithCells="1">
                  <from>
                    <xdr:col>7</xdr:col>
                    <xdr:colOff>9525</xdr:colOff>
                    <xdr:row>359</xdr:row>
                    <xdr:rowOff>152400</xdr:rowOff>
                  </from>
                  <to>
                    <xdr:col>8</xdr:col>
                    <xdr:colOff>0</xdr:colOff>
                    <xdr:row>361</xdr:row>
                    <xdr:rowOff>0</xdr:rowOff>
                  </to>
                </anchor>
              </controlPr>
            </control>
          </mc:Choice>
        </mc:AlternateContent>
        <mc:AlternateContent xmlns:mc="http://schemas.openxmlformats.org/markup-compatibility/2006">
          <mc:Choice Requires="x14">
            <control shapeId="60499" r:id="rId86" name="Option Button 83">
              <controlPr defaultSize="0" autoFill="0" autoLine="0" autoPict="0">
                <anchor moveWithCells="1">
                  <from>
                    <xdr:col>7</xdr:col>
                    <xdr:colOff>0</xdr:colOff>
                    <xdr:row>364</xdr:row>
                    <xdr:rowOff>0</xdr:rowOff>
                  </from>
                  <to>
                    <xdr:col>8</xdr:col>
                    <xdr:colOff>0</xdr:colOff>
                    <xdr:row>365</xdr:row>
                    <xdr:rowOff>0</xdr:rowOff>
                  </to>
                </anchor>
              </controlPr>
            </control>
          </mc:Choice>
        </mc:AlternateContent>
        <mc:AlternateContent xmlns:mc="http://schemas.openxmlformats.org/markup-compatibility/2006">
          <mc:Choice Requires="x14">
            <control shapeId="60500" r:id="rId87" name="Option Button 84">
              <controlPr defaultSize="0" autoFill="0" autoLine="0" autoPict="0">
                <anchor moveWithCells="1">
                  <from>
                    <xdr:col>7</xdr:col>
                    <xdr:colOff>9525</xdr:colOff>
                    <xdr:row>374</xdr:row>
                    <xdr:rowOff>0</xdr:rowOff>
                  </from>
                  <to>
                    <xdr:col>8</xdr:col>
                    <xdr:colOff>0</xdr:colOff>
                    <xdr:row>375</xdr:row>
                    <xdr:rowOff>0</xdr:rowOff>
                  </to>
                </anchor>
              </controlPr>
            </control>
          </mc:Choice>
        </mc:AlternateContent>
        <mc:AlternateContent xmlns:mc="http://schemas.openxmlformats.org/markup-compatibility/2006">
          <mc:Choice Requires="x14">
            <control shapeId="60501" r:id="rId88" name="Option Button 85">
              <controlPr defaultSize="0" autoFill="0" autoLine="0" autoPict="0">
                <anchor moveWithCells="1">
                  <from>
                    <xdr:col>7</xdr:col>
                    <xdr:colOff>0</xdr:colOff>
                    <xdr:row>377</xdr:row>
                    <xdr:rowOff>0</xdr:rowOff>
                  </from>
                  <to>
                    <xdr:col>8</xdr:col>
                    <xdr:colOff>0</xdr:colOff>
                    <xdr:row>378</xdr:row>
                    <xdr:rowOff>0</xdr:rowOff>
                  </to>
                </anchor>
              </controlPr>
            </control>
          </mc:Choice>
        </mc:AlternateContent>
        <mc:AlternateContent xmlns:mc="http://schemas.openxmlformats.org/markup-compatibility/2006">
          <mc:Choice Requires="x14">
            <control shapeId="60502" r:id="rId89" name="Check Box 86">
              <controlPr defaultSize="0" autoFill="0" autoLine="0" autoPict="0">
                <anchor moveWithCells="1">
                  <from>
                    <xdr:col>6</xdr:col>
                    <xdr:colOff>200025</xdr:colOff>
                    <xdr:row>383</xdr:row>
                    <xdr:rowOff>0</xdr:rowOff>
                  </from>
                  <to>
                    <xdr:col>8</xdr:col>
                    <xdr:colOff>0</xdr:colOff>
                    <xdr:row>384</xdr:row>
                    <xdr:rowOff>0</xdr:rowOff>
                  </to>
                </anchor>
              </controlPr>
            </control>
          </mc:Choice>
        </mc:AlternateContent>
        <mc:AlternateContent xmlns:mc="http://schemas.openxmlformats.org/markup-compatibility/2006">
          <mc:Choice Requires="x14">
            <control shapeId="60503" r:id="rId90" name="Check Box 87">
              <controlPr defaultSize="0" autoFill="0" autoLine="0" autoPict="0">
                <anchor moveWithCells="1">
                  <from>
                    <xdr:col>6</xdr:col>
                    <xdr:colOff>200025</xdr:colOff>
                    <xdr:row>385</xdr:row>
                    <xdr:rowOff>0</xdr:rowOff>
                  </from>
                  <to>
                    <xdr:col>8</xdr:col>
                    <xdr:colOff>0</xdr:colOff>
                    <xdr:row>386</xdr:row>
                    <xdr:rowOff>0</xdr:rowOff>
                  </to>
                </anchor>
              </controlPr>
            </control>
          </mc:Choice>
        </mc:AlternateContent>
        <mc:AlternateContent xmlns:mc="http://schemas.openxmlformats.org/markup-compatibility/2006">
          <mc:Choice Requires="x14">
            <control shapeId="60504" r:id="rId91" name="Option Button 33-2">
              <controlPr defaultSize="0" autoFill="0" autoLine="0" autoPict="0">
                <anchor moveWithCells="1">
                  <from>
                    <xdr:col>7</xdr:col>
                    <xdr:colOff>0</xdr:colOff>
                    <xdr:row>409</xdr:row>
                    <xdr:rowOff>0</xdr:rowOff>
                  </from>
                  <to>
                    <xdr:col>7</xdr:col>
                    <xdr:colOff>190500</xdr:colOff>
                    <xdr:row>410</xdr:row>
                    <xdr:rowOff>0</xdr:rowOff>
                  </to>
                </anchor>
              </controlPr>
            </control>
          </mc:Choice>
        </mc:AlternateContent>
        <mc:AlternateContent xmlns:mc="http://schemas.openxmlformats.org/markup-compatibility/2006">
          <mc:Choice Requires="x14">
            <control shapeId="60505" r:id="rId92" name="Option Button 33-1">
              <controlPr defaultSize="0" autoFill="0" autoLine="0" autoPict="0">
                <anchor moveWithCells="1">
                  <from>
                    <xdr:col>7</xdr:col>
                    <xdr:colOff>0</xdr:colOff>
                    <xdr:row>413</xdr:row>
                    <xdr:rowOff>0</xdr:rowOff>
                  </from>
                  <to>
                    <xdr:col>8</xdr:col>
                    <xdr:colOff>0</xdr:colOff>
                    <xdr:row>414</xdr:row>
                    <xdr:rowOff>0</xdr:rowOff>
                  </to>
                </anchor>
              </controlPr>
            </control>
          </mc:Choice>
        </mc:AlternateContent>
        <mc:AlternateContent xmlns:mc="http://schemas.openxmlformats.org/markup-compatibility/2006">
          <mc:Choice Requires="x14">
            <control shapeId="60506" r:id="rId93" name="Option Button 32-2">
              <controlPr defaultSize="0" autoFill="0" autoLine="0" autoPict="0">
                <anchor moveWithCells="1">
                  <from>
                    <xdr:col>7</xdr:col>
                    <xdr:colOff>0</xdr:colOff>
                    <xdr:row>399</xdr:row>
                    <xdr:rowOff>0</xdr:rowOff>
                  </from>
                  <to>
                    <xdr:col>7</xdr:col>
                    <xdr:colOff>190500</xdr:colOff>
                    <xdr:row>400</xdr:row>
                    <xdr:rowOff>0</xdr:rowOff>
                  </to>
                </anchor>
              </controlPr>
            </control>
          </mc:Choice>
        </mc:AlternateContent>
        <mc:AlternateContent xmlns:mc="http://schemas.openxmlformats.org/markup-compatibility/2006">
          <mc:Choice Requires="x14">
            <control shapeId="60507" r:id="rId94" name="Option Button 32-1">
              <controlPr defaultSize="0" autoFill="0" autoLine="0" autoPict="0">
                <anchor moveWithCells="1">
                  <from>
                    <xdr:col>7</xdr:col>
                    <xdr:colOff>0</xdr:colOff>
                    <xdr:row>402</xdr:row>
                    <xdr:rowOff>228600</xdr:rowOff>
                  </from>
                  <to>
                    <xdr:col>8</xdr:col>
                    <xdr:colOff>0</xdr:colOff>
                    <xdr:row>404</xdr:row>
                    <xdr:rowOff>0</xdr:rowOff>
                  </to>
                </anchor>
              </controlPr>
            </control>
          </mc:Choice>
        </mc:AlternateContent>
        <mc:AlternateContent xmlns:mc="http://schemas.openxmlformats.org/markup-compatibility/2006">
          <mc:Choice Requires="x14">
            <control shapeId="60508" r:id="rId95" name="Check Box 92">
              <controlPr defaultSize="0" autoFill="0" autoLine="0" autoPict="0">
                <anchor moveWithCells="1">
                  <from>
                    <xdr:col>45</xdr:col>
                    <xdr:colOff>161925</xdr:colOff>
                    <xdr:row>200</xdr:row>
                    <xdr:rowOff>9525</xdr:rowOff>
                  </from>
                  <to>
                    <xdr:col>46</xdr:col>
                    <xdr:colOff>152400</xdr:colOff>
                    <xdr:row>201</xdr:row>
                    <xdr:rowOff>19050</xdr:rowOff>
                  </to>
                </anchor>
              </controlPr>
            </control>
          </mc:Choice>
        </mc:AlternateContent>
        <mc:AlternateContent xmlns:mc="http://schemas.openxmlformats.org/markup-compatibility/2006">
          <mc:Choice Requires="x14">
            <control shapeId="60509" r:id="rId96" name="Check Box 93">
              <controlPr defaultSize="0" autoFill="0" autoLine="0" autoPict="0">
                <anchor moveWithCells="1">
                  <from>
                    <xdr:col>7</xdr:col>
                    <xdr:colOff>0</xdr:colOff>
                    <xdr:row>290</xdr:row>
                    <xdr:rowOff>0</xdr:rowOff>
                  </from>
                  <to>
                    <xdr:col>8</xdr:col>
                    <xdr:colOff>0</xdr:colOff>
                    <xdr:row>291</xdr:row>
                    <xdr:rowOff>0</xdr:rowOff>
                  </to>
                </anchor>
              </controlPr>
            </control>
          </mc:Choice>
        </mc:AlternateContent>
        <mc:AlternateContent xmlns:mc="http://schemas.openxmlformats.org/markup-compatibility/2006">
          <mc:Choice Requires="x14">
            <control shapeId="60510" r:id="rId97" name="Check Box 94">
              <controlPr defaultSize="0" autoFill="0" autoLine="0" autoPict="0">
                <anchor moveWithCells="1">
                  <from>
                    <xdr:col>7</xdr:col>
                    <xdr:colOff>0</xdr:colOff>
                    <xdr:row>292</xdr:row>
                    <xdr:rowOff>0</xdr:rowOff>
                  </from>
                  <to>
                    <xdr:col>8</xdr:col>
                    <xdr:colOff>0</xdr:colOff>
                    <xdr:row>293</xdr:row>
                    <xdr:rowOff>0</xdr:rowOff>
                  </to>
                </anchor>
              </controlPr>
            </control>
          </mc:Choice>
        </mc:AlternateContent>
        <mc:AlternateContent xmlns:mc="http://schemas.openxmlformats.org/markup-compatibility/2006">
          <mc:Choice Requires="x14">
            <control shapeId="60511" r:id="rId98" name="Check Box 95">
              <controlPr defaultSize="0" autoFill="0" autoLine="0" autoPict="0">
                <anchor moveWithCells="1">
                  <from>
                    <xdr:col>7</xdr:col>
                    <xdr:colOff>0</xdr:colOff>
                    <xdr:row>294</xdr:row>
                    <xdr:rowOff>0</xdr:rowOff>
                  </from>
                  <to>
                    <xdr:col>8</xdr:col>
                    <xdr:colOff>0</xdr:colOff>
                    <xdr:row>295</xdr:row>
                    <xdr:rowOff>0</xdr:rowOff>
                  </to>
                </anchor>
              </controlPr>
            </control>
          </mc:Choice>
        </mc:AlternateContent>
        <mc:AlternateContent xmlns:mc="http://schemas.openxmlformats.org/markup-compatibility/2006">
          <mc:Choice Requires="x14">
            <control shapeId="60512" r:id="rId99" name="Check Box 96">
              <controlPr defaultSize="0" autoFill="0" autoLine="0" autoPict="0">
                <anchor moveWithCells="1">
                  <from>
                    <xdr:col>16</xdr:col>
                    <xdr:colOff>0</xdr:colOff>
                    <xdr:row>290</xdr:row>
                    <xdr:rowOff>0</xdr:rowOff>
                  </from>
                  <to>
                    <xdr:col>17</xdr:col>
                    <xdr:colOff>0</xdr:colOff>
                    <xdr:row>291</xdr:row>
                    <xdr:rowOff>0</xdr:rowOff>
                  </to>
                </anchor>
              </controlPr>
            </control>
          </mc:Choice>
        </mc:AlternateContent>
        <mc:AlternateContent xmlns:mc="http://schemas.openxmlformats.org/markup-compatibility/2006">
          <mc:Choice Requires="x14">
            <control shapeId="60513" r:id="rId100" name="Check Box 97">
              <controlPr defaultSize="0" autoFill="0" autoLine="0" autoPict="0">
                <anchor moveWithCells="1">
                  <from>
                    <xdr:col>16</xdr:col>
                    <xdr:colOff>0</xdr:colOff>
                    <xdr:row>292</xdr:row>
                    <xdr:rowOff>0</xdr:rowOff>
                  </from>
                  <to>
                    <xdr:col>17</xdr:col>
                    <xdr:colOff>0</xdr:colOff>
                    <xdr:row>293</xdr:row>
                    <xdr:rowOff>0</xdr:rowOff>
                  </to>
                </anchor>
              </controlPr>
            </control>
          </mc:Choice>
        </mc:AlternateContent>
        <mc:AlternateContent xmlns:mc="http://schemas.openxmlformats.org/markup-compatibility/2006">
          <mc:Choice Requires="x14">
            <control shapeId="60514" r:id="rId101" name="Check Box 98">
              <controlPr defaultSize="0" autoFill="0" autoLine="0" autoPict="0">
                <anchor moveWithCells="1">
                  <from>
                    <xdr:col>26</xdr:col>
                    <xdr:colOff>0</xdr:colOff>
                    <xdr:row>294</xdr:row>
                    <xdr:rowOff>0</xdr:rowOff>
                  </from>
                  <to>
                    <xdr:col>27</xdr:col>
                    <xdr:colOff>0</xdr:colOff>
                    <xdr:row>295</xdr:row>
                    <xdr:rowOff>0</xdr:rowOff>
                  </to>
                </anchor>
              </controlPr>
            </control>
          </mc:Choice>
        </mc:AlternateContent>
        <mc:AlternateContent xmlns:mc="http://schemas.openxmlformats.org/markup-compatibility/2006">
          <mc:Choice Requires="x14">
            <control shapeId="60515" r:id="rId102" name="Check Box 99">
              <controlPr defaultSize="0" autoFill="0" autoLine="0" autoPict="0">
                <anchor moveWithCells="1">
                  <from>
                    <xdr:col>6</xdr:col>
                    <xdr:colOff>200025</xdr:colOff>
                    <xdr:row>326</xdr:row>
                    <xdr:rowOff>0</xdr:rowOff>
                  </from>
                  <to>
                    <xdr:col>8</xdr:col>
                    <xdr:colOff>0</xdr:colOff>
                    <xdr:row>326</xdr:row>
                    <xdr:rowOff>228600</xdr:rowOff>
                  </to>
                </anchor>
              </controlPr>
            </control>
          </mc:Choice>
        </mc:AlternateContent>
        <mc:AlternateContent xmlns:mc="http://schemas.openxmlformats.org/markup-compatibility/2006">
          <mc:Choice Requires="x14">
            <control shapeId="60516" r:id="rId103" name="Check Box 100">
              <controlPr defaultSize="0" autoFill="0" autoLine="0" autoPict="0">
                <anchor moveWithCells="1">
                  <from>
                    <xdr:col>25</xdr:col>
                    <xdr:colOff>200025</xdr:colOff>
                    <xdr:row>296</xdr:row>
                    <xdr:rowOff>0</xdr:rowOff>
                  </from>
                  <to>
                    <xdr:col>27</xdr:col>
                    <xdr:colOff>0</xdr:colOff>
                    <xdr:row>297</xdr:row>
                    <xdr:rowOff>0</xdr:rowOff>
                  </to>
                </anchor>
              </controlPr>
            </control>
          </mc:Choice>
        </mc:AlternateContent>
        <mc:AlternateContent xmlns:mc="http://schemas.openxmlformats.org/markup-compatibility/2006">
          <mc:Choice Requires="x14">
            <control shapeId="60517" r:id="rId104" name="Check Box 101">
              <controlPr defaultSize="0" autoFill="0" autoLine="0" autoPict="0">
                <anchor moveWithCells="1">
                  <from>
                    <xdr:col>6</xdr:col>
                    <xdr:colOff>200025</xdr:colOff>
                    <xdr:row>278</xdr:row>
                    <xdr:rowOff>0</xdr:rowOff>
                  </from>
                  <to>
                    <xdr:col>8</xdr:col>
                    <xdr:colOff>0</xdr:colOff>
                    <xdr:row>279</xdr:row>
                    <xdr:rowOff>0</xdr:rowOff>
                  </to>
                </anchor>
              </controlPr>
            </control>
          </mc:Choice>
        </mc:AlternateContent>
        <mc:AlternateContent xmlns:mc="http://schemas.openxmlformats.org/markup-compatibility/2006">
          <mc:Choice Requires="x14">
            <control shapeId="60518" r:id="rId105" name="Check Box 102">
              <controlPr defaultSize="0" autoFill="0" autoLine="0" autoPict="0">
                <anchor moveWithCells="1">
                  <from>
                    <xdr:col>26</xdr:col>
                    <xdr:colOff>0</xdr:colOff>
                    <xdr:row>292</xdr:row>
                    <xdr:rowOff>0</xdr:rowOff>
                  </from>
                  <to>
                    <xdr:col>27</xdr:col>
                    <xdr:colOff>0</xdr:colOff>
                    <xdr:row>293</xdr:row>
                    <xdr:rowOff>0</xdr:rowOff>
                  </to>
                </anchor>
              </controlPr>
            </control>
          </mc:Choice>
        </mc:AlternateContent>
        <mc:AlternateContent xmlns:mc="http://schemas.openxmlformats.org/markup-compatibility/2006">
          <mc:Choice Requires="x14">
            <control shapeId="60519" r:id="rId106" name="Check Box 103">
              <controlPr defaultSize="0" autoFill="0" autoLine="0" autoPict="0">
                <anchor moveWithCells="1">
                  <from>
                    <xdr:col>26</xdr:col>
                    <xdr:colOff>0</xdr:colOff>
                    <xdr:row>290</xdr:row>
                    <xdr:rowOff>0</xdr:rowOff>
                  </from>
                  <to>
                    <xdr:col>27</xdr:col>
                    <xdr:colOff>0</xdr:colOff>
                    <xdr:row>291</xdr:row>
                    <xdr:rowOff>0</xdr:rowOff>
                  </to>
                </anchor>
              </controlPr>
            </control>
          </mc:Choice>
        </mc:AlternateContent>
        <mc:AlternateContent xmlns:mc="http://schemas.openxmlformats.org/markup-compatibility/2006">
          <mc:Choice Requires="x14">
            <control shapeId="60520" r:id="rId107" name="Check Box 104">
              <controlPr defaultSize="0" autoFill="0" autoLine="0" autoPict="0">
                <anchor moveWithCells="1">
                  <from>
                    <xdr:col>19</xdr:col>
                    <xdr:colOff>200025</xdr:colOff>
                    <xdr:row>314</xdr:row>
                    <xdr:rowOff>0</xdr:rowOff>
                  </from>
                  <to>
                    <xdr:col>21</xdr:col>
                    <xdr:colOff>0</xdr:colOff>
                    <xdr:row>315</xdr:row>
                    <xdr:rowOff>0</xdr:rowOff>
                  </to>
                </anchor>
              </controlPr>
            </control>
          </mc:Choice>
        </mc:AlternateContent>
        <mc:AlternateContent xmlns:mc="http://schemas.openxmlformats.org/markup-compatibility/2006">
          <mc:Choice Requires="x14">
            <control shapeId="60521" r:id="rId108" name="Group Box 1">
              <controlPr defaultSize="0" autoFill="0" autoPict="0">
                <anchor moveWithCells="1">
                  <from>
                    <xdr:col>6</xdr:col>
                    <xdr:colOff>57150</xdr:colOff>
                    <xdr:row>10</xdr:row>
                    <xdr:rowOff>19050</xdr:rowOff>
                  </from>
                  <to>
                    <xdr:col>10</xdr:col>
                    <xdr:colOff>152400</xdr:colOff>
                    <xdr:row>15</xdr:row>
                    <xdr:rowOff>38100</xdr:rowOff>
                  </to>
                </anchor>
              </controlPr>
            </control>
          </mc:Choice>
        </mc:AlternateContent>
        <mc:AlternateContent xmlns:mc="http://schemas.openxmlformats.org/markup-compatibility/2006">
          <mc:Choice Requires="x14">
            <control shapeId="60522" r:id="rId109" name="Group Box 33">
              <controlPr defaultSize="0" autoFill="0" autoPict="0">
                <anchor moveWithCells="1">
                  <from>
                    <xdr:col>6</xdr:col>
                    <xdr:colOff>9525</xdr:colOff>
                    <xdr:row>407</xdr:row>
                    <xdr:rowOff>266700</xdr:rowOff>
                  </from>
                  <to>
                    <xdr:col>12</xdr:col>
                    <xdr:colOff>76200</xdr:colOff>
                    <xdr:row>415</xdr:row>
                    <xdr:rowOff>200025</xdr:rowOff>
                  </to>
                </anchor>
              </controlPr>
            </control>
          </mc:Choice>
        </mc:AlternateContent>
        <mc:AlternateContent xmlns:mc="http://schemas.openxmlformats.org/markup-compatibility/2006">
          <mc:Choice Requires="x14">
            <control shapeId="60523" r:id="rId110" name="Group Box 32">
              <controlPr defaultSize="0" autoFill="0" autoPict="0">
                <anchor moveWithCells="1">
                  <from>
                    <xdr:col>6</xdr:col>
                    <xdr:colOff>19050</xdr:colOff>
                    <xdr:row>397</xdr:row>
                    <xdr:rowOff>333375</xdr:rowOff>
                  </from>
                  <to>
                    <xdr:col>11</xdr:col>
                    <xdr:colOff>104775</xdr:colOff>
                    <xdr:row>405</xdr:row>
                    <xdr:rowOff>76200</xdr:rowOff>
                  </to>
                </anchor>
              </controlPr>
            </control>
          </mc:Choice>
        </mc:AlternateContent>
        <mc:AlternateContent xmlns:mc="http://schemas.openxmlformats.org/markup-compatibility/2006">
          <mc:Choice Requires="x14">
            <control shapeId="60524" r:id="rId111" name="Group Box 8">
              <controlPr defaultSize="0" autoFill="0" autoPict="0">
                <anchor moveWithCells="1">
                  <from>
                    <xdr:col>6</xdr:col>
                    <xdr:colOff>57150</xdr:colOff>
                    <xdr:row>79</xdr:row>
                    <xdr:rowOff>9525</xdr:rowOff>
                  </from>
                  <to>
                    <xdr:col>9</xdr:col>
                    <xdr:colOff>104775</xdr:colOff>
                    <xdr:row>83</xdr:row>
                    <xdr:rowOff>171450</xdr:rowOff>
                  </to>
                </anchor>
              </controlPr>
            </control>
          </mc:Choice>
        </mc:AlternateContent>
        <mc:AlternateContent xmlns:mc="http://schemas.openxmlformats.org/markup-compatibility/2006">
          <mc:Choice Requires="x14">
            <control shapeId="60527" r:id="rId112" name="Group Box 11">
              <controlPr defaultSize="0" autoFill="0" autoPict="0">
                <anchor moveWithCells="1">
                  <from>
                    <xdr:col>5</xdr:col>
                    <xdr:colOff>66675</xdr:colOff>
                    <xdr:row>142</xdr:row>
                    <xdr:rowOff>247650</xdr:rowOff>
                  </from>
                  <to>
                    <xdr:col>10</xdr:col>
                    <xdr:colOff>0</xdr:colOff>
                    <xdr:row>154</xdr:row>
                    <xdr:rowOff>76200</xdr:rowOff>
                  </to>
                </anchor>
              </controlPr>
            </control>
          </mc:Choice>
        </mc:AlternateContent>
        <mc:AlternateContent xmlns:mc="http://schemas.openxmlformats.org/markup-compatibility/2006">
          <mc:Choice Requires="x14">
            <control shapeId="60528" r:id="rId113" name="Group Box 17-1">
              <controlPr defaultSize="0" autoFill="0" autoPict="0">
                <anchor moveWithCells="1">
                  <from>
                    <xdr:col>5</xdr:col>
                    <xdr:colOff>142875</xdr:colOff>
                    <xdr:row>198</xdr:row>
                    <xdr:rowOff>123825</xdr:rowOff>
                  </from>
                  <to>
                    <xdr:col>10</xdr:col>
                    <xdr:colOff>104775</xdr:colOff>
                    <xdr:row>210</xdr:row>
                    <xdr:rowOff>142875</xdr:rowOff>
                  </to>
                </anchor>
              </controlPr>
            </control>
          </mc:Choice>
        </mc:AlternateContent>
        <mc:AlternateContent xmlns:mc="http://schemas.openxmlformats.org/markup-compatibility/2006">
          <mc:Choice Requires="x14">
            <control shapeId="60529" r:id="rId114" name="Group Box 17-2">
              <controlPr defaultSize="0" autoFill="0" autoPict="0">
                <anchor moveWithCells="1">
                  <from>
                    <xdr:col>34</xdr:col>
                    <xdr:colOff>114300</xdr:colOff>
                    <xdr:row>198</xdr:row>
                    <xdr:rowOff>66675</xdr:rowOff>
                  </from>
                  <to>
                    <xdr:col>40</xdr:col>
                    <xdr:colOff>76200</xdr:colOff>
                    <xdr:row>211</xdr:row>
                    <xdr:rowOff>142875</xdr:rowOff>
                  </to>
                </anchor>
              </controlPr>
            </control>
          </mc:Choice>
        </mc:AlternateContent>
        <mc:AlternateContent xmlns:mc="http://schemas.openxmlformats.org/markup-compatibility/2006">
          <mc:Choice Requires="x14">
            <control shapeId="60530" r:id="rId115" name="Group Box 18">
              <controlPr defaultSize="0" autoFill="0" autoPict="0">
                <anchor moveWithCells="1">
                  <from>
                    <xdr:col>5</xdr:col>
                    <xdr:colOff>123825</xdr:colOff>
                    <xdr:row>219</xdr:row>
                    <xdr:rowOff>0</xdr:rowOff>
                  </from>
                  <to>
                    <xdr:col>9</xdr:col>
                    <xdr:colOff>171450</xdr:colOff>
                    <xdr:row>228</xdr:row>
                    <xdr:rowOff>66675</xdr:rowOff>
                  </to>
                </anchor>
              </controlPr>
            </control>
          </mc:Choice>
        </mc:AlternateContent>
        <mc:AlternateContent xmlns:mc="http://schemas.openxmlformats.org/markup-compatibility/2006">
          <mc:Choice Requires="x14">
            <control shapeId="60531" r:id="rId116" name="Group Box 19">
              <controlPr defaultSize="0" autoFill="0" autoPict="0">
                <anchor moveWithCells="1">
                  <from>
                    <xdr:col>5</xdr:col>
                    <xdr:colOff>171450</xdr:colOff>
                    <xdr:row>233</xdr:row>
                    <xdr:rowOff>47625</xdr:rowOff>
                  </from>
                  <to>
                    <xdr:col>9</xdr:col>
                    <xdr:colOff>171450</xdr:colOff>
                    <xdr:row>241</xdr:row>
                    <xdr:rowOff>123825</xdr:rowOff>
                  </to>
                </anchor>
              </controlPr>
            </control>
          </mc:Choice>
        </mc:AlternateContent>
        <mc:AlternateContent xmlns:mc="http://schemas.openxmlformats.org/markup-compatibility/2006">
          <mc:Choice Requires="x14">
            <control shapeId="60532" r:id="rId117" name="Group Box 28">
              <controlPr defaultSize="0" autoFill="0" autoPict="0">
                <anchor moveWithCells="1">
                  <from>
                    <xdr:col>5</xdr:col>
                    <xdr:colOff>47625</xdr:colOff>
                    <xdr:row>358</xdr:row>
                    <xdr:rowOff>314325</xdr:rowOff>
                  </from>
                  <to>
                    <xdr:col>10</xdr:col>
                    <xdr:colOff>152400</xdr:colOff>
                    <xdr:row>366</xdr:row>
                    <xdr:rowOff>123825</xdr:rowOff>
                  </to>
                </anchor>
              </controlPr>
            </control>
          </mc:Choice>
        </mc:AlternateContent>
        <mc:AlternateContent xmlns:mc="http://schemas.openxmlformats.org/markup-compatibility/2006">
          <mc:Choice Requires="x14">
            <control shapeId="60533" r:id="rId118" name="Group Box 29">
              <controlPr defaultSize="0" autoFill="0" autoPict="0">
                <anchor moveWithCells="1">
                  <from>
                    <xdr:col>6</xdr:col>
                    <xdr:colOff>85725</xdr:colOff>
                    <xdr:row>373</xdr:row>
                    <xdr:rowOff>0</xdr:rowOff>
                  </from>
                  <to>
                    <xdr:col>9</xdr:col>
                    <xdr:colOff>133350</xdr:colOff>
                    <xdr:row>378</xdr:row>
                    <xdr:rowOff>133350</xdr:rowOff>
                  </to>
                </anchor>
              </controlPr>
            </control>
          </mc:Choice>
        </mc:AlternateContent>
        <mc:AlternateContent xmlns:mc="http://schemas.openxmlformats.org/markup-compatibility/2006">
          <mc:Choice Requires="x14">
            <control shapeId="60534" r:id="rId119" name="Option Button 32-2">
              <controlPr defaultSize="0" autoFill="0" autoLine="0" autoPict="0">
                <anchor moveWithCells="1">
                  <from>
                    <xdr:col>7</xdr:col>
                    <xdr:colOff>0</xdr:colOff>
                    <xdr:row>391</xdr:row>
                    <xdr:rowOff>0</xdr:rowOff>
                  </from>
                  <to>
                    <xdr:col>7</xdr:col>
                    <xdr:colOff>190500</xdr:colOff>
                    <xdr:row>392</xdr:row>
                    <xdr:rowOff>0</xdr:rowOff>
                  </to>
                </anchor>
              </controlPr>
            </control>
          </mc:Choice>
        </mc:AlternateContent>
        <mc:AlternateContent xmlns:mc="http://schemas.openxmlformats.org/markup-compatibility/2006">
          <mc:Choice Requires="x14">
            <control shapeId="60535" r:id="rId120" name="Option Button 32-1">
              <controlPr defaultSize="0" autoFill="0" autoLine="0" autoPict="0">
                <anchor moveWithCells="1">
                  <from>
                    <xdr:col>7</xdr:col>
                    <xdr:colOff>0</xdr:colOff>
                    <xdr:row>392</xdr:row>
                    <xdr:rowOff>228600</xdr:rowOff>
                  </from>
                  <to>
                    <xdr:col>8</xdr:col>
                    <xdr:colOff>0</xdr:colOff>
                    <xdr:row>393</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AP108"/>
  <sheetViews>
    <sheetView showGridLines="0" zoomScaleNormal="100" zoomScaleSheetLayoutView="100" workbookViewId="0">
      <selection activeCell="B2" sqref="B2:D2"/>
    </sheetView>
  </sheetViews>
  <sheetFormatPr defaultRowHeight="14.25" x14ac:dyDescent="0.15"/>
  <cols>
    <col min="1" max="1" width="6" style="166" customWidth="1"/>
    <col min="2" max="2" width="9" style="166"/>
    <col min="3" max="3" width="0.625" style="166" customWidth="1"/>
    <col min="4" max="4" width="91.125" style="166" bestFit="1" customWidth="1"/>
    <col min="5" max="5" width="6" style="166" customWidth="1"/>
    <col min="6" max="16384" width="9" style="166"/>
  </cols>
  <sheetData>
    <row r="2" spans="1:42" ht="18.75" x14ac:dyDescent="0.15">
      <c r="B2" s="297" t="s">
        <v>270</v>
      </c>
      <c r="C2" s="298"/>
      <c r="D2" s="299"/>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row>
    <row r="3" spans="1:42" ht="8.1" customHeight="1" x14ac:dyDescent="0.15"/>
    <row r="4" spans="1:42" x14ac:dyDescent="0.15">
      <c r="B4" s="43" t="s">
        <v>13</v>
      </c>
      <c r="C4" s="43"/>
      <c r="D4" s="43"/>
    </row>
    <row r="5" spans="1:42" ht="8.1" customHeight="1" x14ac:dyDescent="0.15">
      <c r="B5" s="18"/>
      <c r="C5" s="18"/>
      <c r="D5" s="18"/>
    </row>
    <row r="6" spans="1:42" x14ac:dyDescent="0.15">
      <c r="B6" s="167" t="s">
        <v>869</v>
      </c>
      <c r="C6" s="167"/>
      <c r="D6" s="167"/>
    </row>
    <row r="7" spans="1:42" ht="8.1" customHeight="1" thickBot="1" x14ac:dyDescent="0.2"/>
    <row r="8" spans="1:42" ht="15" thickBot="1" x14ac:dyDescent="0.2">
      <c r="A8" s="5"/>
      <c r="B8" s="180" t="s">
        <v>817</v>
      </c>
      <c r="C8" s="169"/>
      <c r="D8" s="189" t="s">
        <v>496</v>
      </c>
      <c r="E8" s="190" t="s">
        <v>1010</v>
      </c>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row>
    <row r="9" spans="1:42" ht="8.1" customHeight="1" thickBot="1" x14ac:dyDescent="0.2"/>
    <row r="10" spans="1:42" ht="15" thickBot="1" x14ac:dyDescent="0.2">
      <c r="A10" s="5"/>
      <c r="B10" s="180" t="s">
        <v>818</v>
      </c>
      <c r="C10" s="169"/>
      <c r="D10" s="170" t="s">
        <v>239</v>
      </c>
      <c r="E10" s="190" t="s">
        <v>1010</v>
      </c>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row>
    <row r="11" spans="1:42" ht="8.1" customHeight="1" thickBot="1" x14ac:dyDescent="0.2"/>
    <row r="12" spans="1:42" ht="15" thickBot="1" x14ac:dyDescent="0.2">
      <c r="A12" s="5"/>
      <c r="B12" s="180" t="s">
        <v>819</v>
      </c>
      <c r="C12" s="169"/>
      <c r="D12" s="170" t="s">
        <v>499</v>
      </c>
      <c r="E12" s="190" t="s">
        <v>1010</v>
      </c>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row>
    <row r="13" spans="1:42" ht="8.1" customHeight="1" x14ac:dyDescent="0.15"/>
    <row r="14" spans="1:42" x14ac:dyDescent="0.15">
      <c r="B14" s="167" t="s">
        <v>161</v>
      </c>
      <c r="C14" s="167"/>
      <c r="D14" s="167"/>
    </row>
    <row r="15" spans="1:42" ht="8.1" customHeight="1" thickBot="1" x14ac:dyDescent="0.2"/>
    <row r="16" spans="1:42" ht="15" thickBot="1" x14ac:dyDescent="0.2">
      <c r="A16" s="5"/>
      <c r="B16" s="172" t="s">
        <v>834</v>
      </c>
      <c r="C16" s="169"/>
      <c r="D16" s="170" t="s">
        <v>835</v>
      </c>
      <c r="E16" s="190" t="s">
        <v>1010</v>
      </c>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row>
    <row r="17" spans="1:38" ht="8.1" customHeight="1" thickBot="1" x14ac:dyDescent="0.2"/>
    <row r="18" spans="1:38" ht="15" thickBot="1" x14ac:dyDescent="0.2">
      <c r="A18" s="5"/>
      <c r="B18" s="172" t="s">
        <v>222</v>
      </c>
      <c r="C18" s="169"/>
      <c r="D18" s="170" t="s">
        <v>836</v>
      </c>
      <c r="E18" s="190" t="s">
        <v>1010</v>
      </c>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row>
    <row r="19" spans="1:38" ht="8.1" customHeight="1" thickBot="1" x14ac:dyDescent="0.2"/>
    <row r="20" spans="1:38" ht="15" thickBot="1" x14ac:dyDescent="0.2">
      <c r="A20" s="5"/>
      <c r="B20" s="172" t="s">
        <v>464</v>
      </c>
      <c r="C20" s="169"/>
      <c r="D20" s="170" t="s">
        <v>510</v>
      </c>
      <c r="E20" s="190" t="s">
        <v>1010</v>
      </c>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row>
    <row r="21" spans="1:38" ht="8.1" customHeight="1" thickBot="1" x14ac:dyDescent="0.2"/>
    <row r="22" spans="1:38" ht="15" thickBot="1" x14ac:dyDescent="0.2">
      <c r="A22" s="5"/>
      <c r="B22" s="172" t="s">
        <v>837</v>
      </c>
      <c r="C22" s="169"/>
      <c r="D22" s="170" t="s">
        <v>838</v>
      </c>
      <c r="E22" s="190" t="s">
        <v>1010</v>
      </c>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row>
    <row r="23" spans="1:38" ht="8.1" customHeight="1" thickBot="1" x14ac:dyDescent="0.2"/>
    <row r="24" spans="1:38" ht="15" thickBot="1" x14ac:dyDescent="0.2">
      <c r="A24" s="5"/>
      <c r="B24" s="172" t="s">
        <v>465</v>
      </c>
      <c r="C24" s="169"/>
      <c r="D24" s="170" t="s">
        <v>515</v>
      </c>
      <c r="E24" s="190" t="s">
        <v>1010</v>
      </c>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row>
    <row r="25" spans="1:38" ht="8.1" customHeight="1" thickBot="1" x14ac:dyDescent="0.2"/>
    <row r="26" spans="1:38" ht="15" thickBot="1" x14ac:dyDescent="0.2">
      <c r="A26" s="5"/>
      <c r="B26" s="172" t="s">
        <v>224</v>
      </c>
      <c r="C26" s="169"/>
      <c r="D26" s="170" t="s">
        <v>839</v>
      </c>
      <c r="E26" s="190" t="s">
        <v>1010</v>
      </c>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row>
    <row r="27" spans="1:38" ht="8.1" customHeight="1" thickBot="1" x14ac:dyDescent="0.2"/>
    <row r="28" spans="1:38" ht="15" thickBot="1" x14ac:dyDescent="0.2">
      <c r="A28" s="5"/>
      <c r="B28" s="172" t="s">
        <v>467</v>
      </c>
      <c r="C28" s="169"/>
      <c r="D28" s="170" t="s">
        <v>516</v>
      </c>
      <c r="E28" s="190" t="s">
        <v>1010</v>
      </c>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row>
    <row r="29" spans="1:38" ht="8.1" customHeight="1" thickBot="1" x14ac:dyDescent="0.2"/>
    <row r="30" spans="1:38" ht="15" thickBot="1" x14ac:dyDescent="0.2">
      <c r="A30" s="5"/>
      <c r="B30" s="172" t="s">
        <v>840</v>
      </c>
      <c r="C30" s="169"/>
      <c r="D30" s="170" t="s">
        <v>841</v>
      </c>
      <c r="E30" s="190" t="s">
        <v>1010</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row>
    <row r="31" spans="1:38" ht="8.1" customHeight="1" thickBot="1" x14ac:dyDescent="0.2"/>
    <row r="32" spans="1:38" ht="15" thickBot="1" x14ac:dyDescent="0.2">
      <c r="A32" s="5"/>
      <c r="B32" s="172" t="s">
        <v>842</v>
      </c>
      <c r="C32" s="169"/>
      <c r="D32" s="170" t="s">
        <v>843</v>
      </c>
      <c r="E32" s="190" t="s">
        <v>1010</v>
      </c>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row>
    <row r="33" spans="1:38" ht="8.1" customHeight="1" thickBot="1" x14ac:dyDescent="0.2"/>
    <row r="34" spans="1:38" ht="15" thickBot="1" x14ac:dyDescent="0.2">
      <c r="A34" s="5"/>
      <c r="B34" s="172" t="s">
        <v>525</v>
      </c>
      <c r="C34" s="169"/>
      <c r="D34" s="170" t="s">
        <v>298</v>
      </c>
      <c r="E34" s="190" t="s">
        <v>1010</v>
      </c>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row>
    <row r="35" spans="1:38" ht="8.1" customHeight="1" thickBot="1" x14ac:dyDescent="0.2"/>
    <row r="36" spans="1:38" ht="15" thickBot="1" x14ac:dyDescent="0.2">
      <c r="A36" s="5"/>
      <c r="B36" s="172" t="s">
        <v>844</v>
      </c>
      <c r="C36" s="169"/>
      <c r="D36" s="170" t="s">
        <v>529</v>
      </c>
      <c r="E36" s="190" t="s">
        <v>1010</v>
      </c>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row>
    <row r="37" spans="1:38" ht="8.1" customHeight="1" thickBot="1" x14ac:dyDescent="0.2"/>
    <row r="38" spans="1:38" ht="15" thickBot="1" x14ac:dyDescent="0.2">
      <c r="A38" s="5"/>
      <c r="B38" s="172" t="s">
        <v>845</v>
      </c>
      <c r="C38" s="169"/>
      <c r="D38" s="170" t="s">
        <v>846</v>
      </c>
      <c r="E38" s="190" t="s">
        <v>1010</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row>
    <row r="39" spans="1:38" ht="8.1" customHeight="1" thickBot="1" x14ac:dyDescent="0.2"/>
    <row r="40" spans="1:38" ht="15" thickBot="1" x14ac:dyDescent="0.2">
      <c r="A40" s="5"/>
      <c r="B40" s="172" t="s">
        <v>532</v>
      </c>
      <c r="C40" s="169"/>
      <c r="D40" s="170" t="s">
        <v>533</v>
      </c>
      <c r="E40" s="190" t="s">
        <v>1010</v>
      </c>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row>
    <row r="41" spans="1:38" ht="8.1" customHeight="1" thickBot="1" x14ac:dyDescent="0.2"/>
    <row r="42" spans="1:38" ht="15" thickBot="1" x14ac:dyDescent="0.2">
      <c r="A42" s="5"/>
      <c r="B42" s="172" t="s">
        <v>847</v>
      </c>
      <c r="C42" s="169"/>
      <c r="D42" s="170" t="s">
        <v>534</v>
      </c>
      <c r="E42" s="190" t="s">
        <v>1010</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row>
    <row r="43" spans="1:38" ht="8.1" customHeight="1" thickBot="1" x14ac:dyDescent="0.2"/>
    <row r="44" spans="1:38" ht="15" thickBot="1" x14ac:dyDescent="0.2">
      <c r="A44" s="5"/>
      <c r="B44" s="172" t="s">
        <v>848</v>
      </c>
      <c r="C44" s="169"/>
      <c r="D44" s="170" t="s">
        <v>849</v>
      </c>
      <c r="E44" s="190" t="s">
        <v>1010</v>
      </c>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row>
    <row r="45" spans="1:38" ht="8.1" customHeight="1" thickBot="1" x14ac:dyDescent="0.2"/>
    <row r="46" spans="1:38" ht="15" thickBot="1" x14ac:dyDescent="0.2">
      <c r="A46" s="5"/>
      <c r="B46" s="172" t="s">
        <v>850</v>
      </c>
      <c r="C46" s="169"/>
      <c r="D46" s="170" t="s">
        <v>851</v>
      </c>
      <c r="E46" s="190" t="s">
        <v>1010</v>
      </c>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row>
    <row r="47" spans="1:38" ht="8.1" customHeight="1" thickBot="1" x14ac:dyDescent="0.2"/>
    <row r="48" spans="1:38" ht="15" thickBot="1" x14ac:dyDescent="0.2">
      <c r="A48" s="5"/>
      <c r="B48" s="172" t="s">
        <v>852</v>
      </c>
      <c r="C48" s="169"/>
      <c r="D48" s="170" t="s">
        <v>537</v>
      </c>
      <c r="E48" s="190" t="s">
        <v>1010</v>
      </c>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row>
    <row r="49" spans="1:38" ht="8.1" customHeight="1" thickBot="1" x14ac:dyDescent="0.2"/>
    <row r="50" spans="1:38" ht="15" thickBot="1" x14ac:dyDescent="0.2">
      <c r="A50" s="5"/>
      <c r="B50" s="172" t="s">
        <v>853</v>
      </c>
      <c r="C50" s="169"/>
      <c r="D50" s="170" t="s">
        <v>286</v>
      </c>
      <c r="E50" s="190" t="s">
        <v>1010</v>
      </c>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row>
    <row r="51" spans="1:38" ht="8.1" customHeight="1" x14ac:dyDescent="0.15"/>
    <row r="52" spans="1:38" x14ac:dyDescent="0.15">
      <c r="B52" s="43" t="s">
        <v>14</v>
      </c>
      <c r="C52" s="43"/>
      <c r="D52" s="43"/>
    </row>
    <row r="53" spans="1:38" ht="8.1" customHeight="1" x14ac:dyDescent="0.15"/>
    <row r="54" spans="1:38" x14ac:dyDescent="0.15">
      <c r="B54" s="167" t="s">
        <v>869</v>
      </c>
      <c r="C54" s="167"/>
      <c r="D54" s="167"/>
    </row>
    <row r="55" spans="1:38" ht="8.1" customHeight="1" thickBot="1" x14ac:dyDescent="0.2"/>
    <row r="56" spans="1:38" ht="15" thickBot="1" x14ac:dyDescent="0.2">
      <c r="A56" s="5"/>
      <c r="B56" s="168" t="s">
        <v>820</v>
      </c>
      <c r="C56" s="169"/>
      <c r="D56" s="173" t="s">
        <v>220</v>
      </c>
      <c r="E56" s="190" t="s">
        <v>1010</v>
      </c>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row>
    <row r="57" spans="1:38" ht="8.1" customHeight="1" thickBot="1" x14ac:dyDescent="0.2"/>
    <row r="58" spans="1:38" ht="15" thickBot="1" x14ac:dyDescent="0.2">
      <c r="A58" s="5"/>
      <c r="B58" s="168" t="s">
        <v>821</v>
      </c>
      <c r="C58" s="169"/>
      <c r="D58" s="170" t="s">
        <v>870</v>
      </c>
      <c r="E58" s="190" t="s">
        <v>1010</v>
      </c>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row>
    <row r="59" spans="1:38" ht="8.1" customHeight="1" thickBot="1" x14ac:dyDescent="0.2"/>
    <row r="60" spans="1:38" ht="15" thickBot="1" x14ac:dyDescent="0.2">
      <c r="A60" s="5"/>
      <c r="B60" s="168" t="s">
        <v>822</v>
      </c>
      <c r="C60" s="169"/>
      <c r="D60" s="170" t="s">
        <v>854</v>
      </c>
      <c r="E60" s="190" t="s">
        <v>1010</v>
      </c>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row>
    <row r="61" spans="1:38" ht="8.1" customHeight="1" thickBot="1" x14ac:dyDescent="0.2"/>
    <row r="62" spans="1:38" ht="15" thickBot="1" x14ac:dyDescent="0.2">
      <c r="A62" s="5"/>
      <c r="B62" s="168" t="s">
        <v>823</v>
      </c>
      <c r="C62" s="169"/>
      <c r="D62" s="170" t="s">
        <v>282</v>
      </c>
      <c r="E62" s="190" t="s">
        <v>1010</v>
      </c>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row>
    <row r="63" spans="1:38" ht="8.1" customHeight="1" thickBot="1" x14ac:dyDescent="0.2"/>
    <row r="64" spans="1:38" ht="15" thickBot="1" x14ac:dyDescent="0.2">
      <c r="A64" s="5"/>
      <c r="B64" s="168" t="s">
        <v>824</v>
      </c>
      <c r="C64" s="169"/>
      <c r="D64" s="170" t="s">
        <v>237</v>
      </c>
      <c r="E64" s="190" t="s">
        <v>1010</v>
      </c>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row>
    <row r="65" spans="1:38" ht="8.1" customHeight="1" thickBot="1" x14ac:dyDescent="0.2"/>
    <row r="66" spans="1:38" ht="15" thickBot="1" x14ac:dyDescent="0.2">
      <c r="A66" s="5"/>
      <c r="B66" s="168" t="s">
        <v>825</v>
      </c>
      <c r="C66" s="169"/>
      <c r="D66" s="170" t="s">
        <v>855</v>
      </c>
      <c r="E66" s="190" t="s">
        <v>1010</v>
      </c>
      <c r="F66" s="171"/>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171"/>
      <c r="AK66" s="171"/>
      <c r="AL66" s="171"/>
    </row>
    <row r="67" spans="1:38" ht="8.1" customHeight="1" thickBot="1" x14ac:dyDescent="0.2"/>
    <row r="68" spans="1:38" ht="15" thickBot="1" x14ac:dyDescent="0.2">
      <c r="A68" s="5"/>
      <c r="B68" s="168" t="s">
        <v>826</v>
      </c>
      <c r="C68" s="169"/>
      <c r="D68" s="170" t="s">
        <v>956</v>
      </c>
      <c r="E68" s="190" t="s">
        <v>1010</v>
      </c>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row>
    <row r="69" spans="1:38" ht="8.1" customHeight="1" thickBot="1" x14ac:dyDescent="0.2"/>
    <row r="70" spans="1:38" ht="15" thickBot="1" x14ac:dyDescent="0.2">
      <c r="A70" s="5"/>
      <c r="B70" s="168" t="s">
        <v>827</v>
      </c>
      <c r="C70" s="169"/>
      <c r="D70" s="170" t="s">
        <v>281</v>
      </c>
      <c r="E70" s="190" t="s">
        <v>1010</v>
      </c>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row>
    <row r="71" spans="1:38" ht="8.1" customHeight="1" x14ac:dyDescent="0.15"/>
    <row r="72" spans="1:38" x14ac:dyDescent="0.15">
      <c r="B72" s="167" t="s">
        <v>161</v>
      </c>
      <c r="C72" s="167"/>
      <c r="D72" s="167"/>
    </row>
    <row r="73" spans="1:38" ht="8.1" customHeight="1" thickBot="1" x14ac:dyDescent="0.2"/>
    <row r="74" spans="1:38" ht="15" thickBot="1" x14ac:dyDescent="0.2">
      <c r="A74" s="5"/>
      <c r="B74" s="172" t="s">
        <v>856</v>
      </c>
      <c r="C74" s="169"/>
      <c r="D74" s="170" t="s">
        <v>857</v>
      </c>
      <c r="E74" s="190" t="s">
        <v>1010</v>
      </c>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row>
    <row r="75" spans="1:38" ht="8.1" customHeight="1" thickBot="1" x14ac:dyDescent="0.2"/>
    <row r="76" spans="1:38" ht="15" thickBot="1" x14ac:dyDescent="0.2">
      <c r="A76" s="5"/>
      <c r="B76" s="172" t="s">
        <v>858</v>
      </c>
      <c r="C76" s="169"/>
      <c r="D76" s="170" t="s">
        <v>240</v>
      </c>
      <c r="E76" s="190" t="s">
        <v>1010</v>
      </c>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row>
    <row r="77" spans="1:38" ht="8.1" customHeight="1" thickBot="1" x14ac:dyDescent="0.2"/>
    <row r="78" spans="1:38" ht="15" thickBot="1" x14ac:dyDescent="0.2">
      <c r="A78" s="5"/>
      <c r="B78" s="172" t="s">
        <v>230</v>
      </c>
      <c r="C78" s="169"/>
      <c r="D78" s="170" t="s">
        <v>859</v>
      </c>
      <c r="E78" s="190" t="s">
        <v>1010</v>
      </c>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row>
    <row r="79" spans="1:38" ht="8.1" customHeight="1" thickBot="1" x14ac:dyDescent="0.2"/>
    <row r="80" spans="1:38" ht="15" thickBot="1" x14ac:dyDescent="0.2">
      <c r="A80" s="5"/>
      <c r="B80" s="172" t="s">
        <v>229</v>
      </c>
      <c r="C80" s="169"/>
      <c r="D80" s="170" t="s">
        <v>277</v>
      </c>
      <c r="E80" s="190" t="s">
        <v>1010</v>
      </c>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row>
    <row r="81" spans="1:38" ht="8.1" customHeight="1" thickBot="1" x14ac:dyDescent="0.2"/>
    <row r="82" spans="1:38" ht="15" thickBot="1" x14ac:dyDescent="0.2">
      <c r="A82" s="5"/>
      <c r="B82" s="172" t="s">
        <v>189</v>
      </c>
      <c r="C82" s="169"/>
      <c r="D82" s="170" t="s">
        <v>860</v>
      </c>
      <c r="E82" s="190" t="s">
        <v>1010</v>
      </c>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row>
    <row r="83" spans="1:38" ht="8.1" customHeight="1" thickBot="1" x14ac:dyDescent="0.2"/>
    <row r="84" spans="1:38" ht="15" thickBot="1" x14ac:dyDescent="0.2">
      <c r="A84" s="5"/>
      <c r="B84" s="172" t="s">
        <v>190</v>
      </c>
      <c r="C84" s="169"/>
      <c r="D84" s="170" t="s">
        <v>861</v>
      </c>
      <c r="E84" s="190" t="s">
        <v>1010</v>
      </c>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row>
    <row r="85" spans="1:38" ht="8.1" customHeight="1" x14ac:dyDescent="0.15"/>
    <row r="86" spans="1:38" x14ac:dyDescent="0.15">
      <c r="B86" s="43" t="s">
        <v>15</v>
      </c>
      <c r="C86" s="43"/>
      <c r="D86" s="43"/>
    </row>
    <row r="87" spans="1:38" ht="8.1" customHeight="1" x14ac:dyDescent="0.15"/>
    <row r="88" spans="1:38" x14ac:dyDescent="0.15">
      <c r="B88" s="167" t="s">
        <v>869</v>
      </c>
      <c r="C88" s="167"/>
      <c r="D88" s="167"/>
    </row>
    <row r="89" spans="1:38" ht="8.1" customHeight="1" thickBot="1" x14ac:dyDescent="0.2"/>
    <row r="90" spans="1:38" ht="15" thickBot="1" x14ac:dyDescent="0.2">
      <c r="A90" s="5"/>
      <c r="B90" s="168" t="s">
        <v>828</v>
      </c>
      <c r="C90" s="169"/>
      <c r="D90" s="170" t="s">
        <v>862</v>
      </c>
      <c r="E90" s="190" t="s">
        <v>1010</v>
      </c>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row>
    <row r="91" spans="1:38" ht="8.1" customHeight="1" thickBot="1" x14ac:dyDescent="0.2"/>
    <row r="92" spans="1:38" ht="15" thickBot="1" x14ac:dyDescent="0.2">
      <c r="A92" s="5"/>
      <c r="B92" s="168" t="s">
        <v>829</v>
      </c>
      <c r="C92" s="169"/>
      <c r="D92" s="170" t="s">
        <v>926</v>
      </c>
      <c r="E92" s="190" t="s">
        <v>1010</v>
      </c>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row>
    <row r="93" spans="1:38" ht="8.1" customHeight="1" thickBot="1" x14ac:dyDescent="0.2"/>
    <row r="94" spans="1:38" ht="15" thickBot="1" x14ac:dyDescent="0.2">
      <c r="A94" s="5"/>
      <c r="B94" s="168" t="s">
        <v>830</v>
      </c>
      <c r="C94" s="169"/>
      <c r="D94" s="170" t="s">
        <v>552</v>
      </c>
      <c r="E94" s="190" t="s">
        <v>1010</v>
      </c>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1"/>
      <c r="AK94" s="171"/>
      <c r="AL94" s="171"/>
    </row>
    <row r="95" spans="1:38" ht="8.1" customHeight="1" thickBot="1" x14ac:dyDescent="0.2"/>
    <row r="96" spans="1:38" ht="15" thickBot="1" x14ac:dyDescent="0.2">
      <c r="A96" s="5"/>
      <c r="B96" s="168" t="s">
        <v>831</v>
      </c>
      <c r="C96" s="169"/>
      <c r="D96" s="170" t="s">
        <v>957</v>
      </c>
      <c r="E96" s="190" t="s">
        <v>1010</v>
      </c>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c r="AL96" s="171"/>
    </row>
    <row r="97" spans="1:38" ht="8.1" customHeight="1" thickBot="1" x14ac:dyDescent="0.2"/>
    <row r="98" spans="1:38" ht="15" thickBot="1" x14ac:dyDescent="0.2">
      <c r="A98" s="5"/>
      <c r="B98" s="168" t="s">
        <v>832</v>
      </c>
      <c r="C98" s="169"/>
      <c r="D98" s="170" t="s">
        <v>863</v>
      </c>
      <c r="E98" s="190" t="s">
        <v>1010</v>
      </c>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row>
    <row r="99" spans="1:38" ht="8.1" customHeight="1" thickBot="1" x14ac:dyDescent="0.2"/>
    <row r="100" spans="1:38" ht="15" thickBot="1" x14ac:dyDescent="0.2">
      <c r="A100" s="5"/>
      <c r="B100" s="168" t="s">
        <v>833</v>
      </c>
      <c r="C100" s="169"/>
      <c r="D100" s="170" t="s">
        <v>868</v>
      </c>
      <c r="E100" s="190" t="s">
        <v>1010</v>
      </c>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row>
    <row r="101" spans="1:38" ht="8.1" customHeight="1" x14ac:dyDescent="0.15"/>
    <row r="102" spans="1:38" x14ac:dyDescent="0.15">
      <c r="B102" s="167" t="s">
        <v>161</v>
      </c>
      <c r="C102" s="167"/>
      <c r="D102" s="167"/>
    </row>
    <row r="103" spans="1:38" ht="8.1" customHeight="1" thickBot="1" x14ac:dyDescent="0.2"/>
    <row r="104" spans="1:38" ht="15" thickBot="1" x14ac:dyDescent="0.2">
      <c r="A104" s="5"/>
      <c r="B104" s="172" t="s">
        <v>191</v>
      </c>
      <c r="C104" s="169"/>
      <c r="D104" s="170" t="s">
        <v>864</v>
      </c>
      <c r="E104" s="190" t="s">
        <v>1010</v>
      </c>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row>
    <row r="105" spans="1:38" ht="8.1" customHeight="1" thickBot="1" x14ac:dyDescent="0.2"/>
    <row r="106" spans="1:38" ht="15" thickBot="1" x14ac:dyDescent="0.2">
      <c r="A106" s="5"/>
      <c r="B106" s="172" t="s">
        <v>560</v>
      </c>
      <c r="C106" s="169"/>
      <c r="D106" s="170" t="s">
        <v>561</v>
      </c>
      <c r="E106" s="190" t="s">
        <v>1010</v>
      </c>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row>
    <row r="107" spans="1:38" ht="8.1" customHeight="1" thickBot="1" x14ac:dyDescent="0.2"/>
    <row r="108" spans="1:38" ht="15" thickBot="1" x14ac:dyDescent="0.2">
      <c r="A108" s="5"/>
      <c r="B108" s="172" t="s">
        <v>562</v>
      </c>
      <c r="C108" s="169"/>
      <c r="D108" s="170" t="s">
        <v>563</v>
      </c>
      <c r="E108" s="190" t="s">
        <v>1010</v>
      </c>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row>
  </sheetData>
  <sheetProtection algorithmName="SHA-512" hashValue="3FZs9CUSC2XPhW45N0cQDXLBtJ4qOGPULC3hyaAlrQ4feuhBAlk3k21niRaIfwXZy17MHiKLkbkRllELaC1jaQ==" saltValue="QMECuo2uwpq8AUUJ6vwGCA==" spinCount="100000" sheet="1" objects="1" scenarios="1"/>
  <mergeCells count="1">
    <mergeCell ref="B2:D2"/>
  </mergeCells>
  <phoneticPr fontId="2"/>
  <hyperlinks>
    <hyperlink ref="E32" location="'⑤Ⅱ_就労のための基本的事項（評価用）'!B353:B380" display="詳細" xr:uid="{00000000-0004-0000-0300-000000000000}"/>
    <hyperlink ref="E34" location="'⑤Ⅱ_就労のための基本的事項（評価用）'!B384:B411" display="詳細" xr:uid="{00000000-0004-0000-0300-000001000000}"/>
    <hyperlink ref="E36" location="'⑤Ⅱ_就労のための基本的事項（評価用）'!B415:B442" display="詳細" xr:uid="{00000000-0004-0000-0300-000002000000}"/>
    <hyperlink ref="E38" location="'⑤Ⅱ_就労のための基本的事項（評価用）'!B446:B473" display="詳細" xr:uid="{00000000-0004-0000-0300-000003000000}"/>
    <hyperlink ref="E40" location="'⑤Ⅱ_就労のための基本的事項（評価用）'!B477:B504" display="詳細" xr:uid="{00000000-0004-0000-0300-000004000000}"/>
    <hyperlink ref="E42" location="'⑤Ⅱ_就労のための基本的事項（評価用）'!B508:B535" display="詳細" xr:uid="{00000000-0004-0000-0300-000005000000}"/>
    <hyperlink ref="E44" location="'⑤Ⅱ_就労のための基本的事項（評価用）'!B539:B566" display="詳細" xr:uid="{00000000-0004-0000-0300-000006000000}"/>
    <hyperlink ref="E46" location="'⑤Ⅱ_就労のための基本的事項（評価用）'!B570:B597" display="詳細" xr:uid="{00000000-0004-0000-0300-000007000000}"/>
    <hyperlink ref="E48" location="'⑤Ⅱ_就労のための基本的事項（評価用）'!B601:B628" display="詳細" xr:uid="{00000000-0004-0000-0300-000008000000}"/>
    <hyperlink ref="E50" location="'⑤Ⅱ_就労のための基本的事項（評価用）'!B632:B659" display="詳細" xr:uid="{00000000-0004-0000-0300-000009000000}"/>
    <hyperlink ref="E56" location="'⑤Ⅱ_就労のための基本的事項（評価用）'!B667:B694" display="詳細" xr:uid="{00000000-0004-0000-0300-00000A000000}"/>
    <hyperlink ref="E58" location="'⑤Ⅱ_就労のための基本的事項（評価用）'!B698:B725" display="詳細" xr:uid="{00000000-0004-0000-0300-00000B000000}"/>
    <hyperlink ref="E60" location="'⑤Ⅱ_就労のための基本的事項（評価用）'!B729:B756" display="詳細" xr:uid="{00000000-0004-0000-0300-00000C000000}"/>
    <hyperlink ref="E62" location="'⑤Ⅱ_就労のための基本的事項（評価用）'!B760:B787" display="詳細" xr:uid="{00000000-0004-0000-0300-00000D000000}"/>
    <hyperlink ref="E64" location="'⑤Ⅱ_就労のための基本的事項（評価用）'!B791:B818" display="詳細" xr:uid="{00000000-0004-0000-0300-00000E000000}"/>
    <hyperlink ref="E66" location="'⑤Ⅱ_就労のための基本的事項（評価用）'!B822:B849" display="詳細" xr:uid="{00000000-0004-0000-0300-00000F000000}"/>
    <hyperlink ref="E68" location="'⑤Ⅱ_就労のための基本的事項（評価用）'!B853:B880" display="詳細" xr:uid="{00000000-0004-0000-0300-000010000000}"/>
    <hyperlink ref="E70" location="'⑤Ⅱ_就労のための基本的事項（評価用）'!B884:B911" display="詳細" xr:uid="{00000000-0004-0000-0300-000011000000}"/>
    <hyperlink ref="E74" location="'⑤Ⅱ_就労のための基本的事項（評価用）'!B917:B944" display="詳細" xr:uid="{00000000-0004-0000-0300-000012000000}"/>
    <hyperlink ref="E76" location="'⑤Ⅱ_就労のための基本的事項（評価用）'!B948:B975" display="詳細" xr:uid="{00000000-0004-0000-0300-000013000000}"/>
    <hyperlink ref="E78" location="'⑤Ⅱ_就労のための基本的事項（評価用）'!B979:B1006" display="詳細" xr:uid="{00000000-0004-0000-0300-000014000000}"/>
    <hyperlink ref="E80" location="'⑤Ⅱ_就労のための基本的事項（評価用）'!B1010:B1037" display="詳細" xr:uid="{00000000-0004-0000-0300-000015000000}"/>
    <hyperlink ref="E82" location="'⑤Ⅱ_就労のための基本的事項（評価用）'!B1041:B1068" display="詳細" xr:uid="{00000000-0004-0000-0300-000016000000}"/>
    <hyperlink ref="E84" location="'⑤Ⅱ_就労のための基本的事項（評価用）'!B1072:B1099" display="詳細" xr:uid="{00000000-0004-0000-0300-000017000000}"/>
    <hyperlink ref="E90" location="'⑤Ⅱ_就労のための基本的事項（評価用）'!B1107:B1134" display="詳細" xr:uid="{00000000-0004-0000-0300-000018000000}"/>
    <hyperlink ref="E92" location="'⑤Ⅱ_就労のための基本的事項（評価用）'!B1138:B1165" display="詳細" xr:uid="{00000000-0004-0000-0300-000019000000}"/>
    <hyperlink ref="E94" location="'⑤Ⅱ_就労のための基本的事項（評価用）'!B1169:B1196" display="詳細" xr:uid="{00000000-0004-0000-0300-00001A000000}"/>
    <hyperlink ref="E96" location="'⑤Ⅱ_就労のための基本的事項（評価用）'!B1200:B1227" display="詳細" xr:uid="{00000000-0004-0000-0300-00001B000000}"/>
    <hyperlink ref="E98" location="'⑤Ⅱ_就労のための基本的事項（評価用）'!B1231:B1258" display="詳細" xr:uid="{00000000-0004-0000-0300-00001C000000}"/>
    <hyperlink ref="E100" location="'⑤Ⅱ_就労のための基本的事項（評価用）'!B1262:B1289" display="詳細" xr:uid="{00000000-0004-0000-0300-00001D000000}"/>
    <hyperlink ref="E104" location="'⑤Ⅱ_就労のための基本的事項（評価用）'!B1295:B1322" display="詳細" xr:uid="{00000000-0004-0000-0300-00001E000000}"/>
    <hyperlink ref="E106" location="'⑤Ⅱ_就労のための基本的事項（評価用）'!B1326:B1353" display="詳細" xr:uid="{00000000-0004-0000-0300-00001F000000}"/>
    <hyperlink ref="E108" location="'⑤Ⅱ_就労のための基本的事項（評価用）'!B1357:B1384" display="詳細" xr:uid="{00000000-0004-0000-0300-000020000000}"/>
    <hyperlink ref="E8" location="'⑤Ⅱ_就労のための基本的事項（評価用）'!B10:B37" display="詳細" xr:uid="{00000000-0004-0000-0300-000021000000}"/>
    <hyperlink ref="E30" location="'⑤Ⅱ_就労のための基本的事項（評価用）'!B322:B349" display="詳細" xr:uid="{00000000-0004-0000-0300-000022000000}"/>
    <hyperlink ref="E28" location="'⑤Ⅱ_就労のための基本的事項（評価用）'!B291:B318" display="詳細" xr:uid="{00000000-0004-0000-0300-000023000000}"/>
    <hyperlink ref="E26" location="'⑤Ⅱ_就労のための基本的事項（評価用）'!B260:B287" display="詳細" xr:uid="{00000000-0004-0000-0300-000024000000}"/>
    <hyperlink ref="E24" location="'⑤Ⅱ_就労のための基本的事項（評価用）'!B229:B256" display="詳細" xr:uid="{00000000-0004-0000-0300-000025000000}"/>
    <hyperlink ref="E22" location="'⑤Ⅱ_就労のための基本的事項（評価用）'!B198:B225" display="詳細" xr:uid="{00000000-0004-0000-0300-000026000000}"/>
    <hyperlink ref="E20" location="'⑤Ⅱ_就労のための基本的事項（評価用）'!B167:B194" display="詳細" xr:uid="{00000000-0004-0000-0300-000027000000}"/>
    <hyperlink ref="E18" location="'⑤Ⅱ_就労のための基本的事項（評価用）'!B136:B163" display="詳細" xr:uid="{00000000-0004-0000-0300-000028000000}"/>
    <hyperlink ref="E16" location="'⑤Ⅱ_就労のための基本的事項（評価用）'!B105:B132" display="詳細" xr:uid="{00000000-0004-0000-0300-000029000000}"/>
    <hyperlink ref="E12" location="'⑤Ⅱ_就労のための基本的事項（評価用）'!B72:B99" display="詳細" xr:uid="{00000000-0004-0000-0300-00002A000000}"/>
    <hyperlink ref="E10" location="'⑤Ⅱ_就労のための基本的事項（評価用）'!B41:B68" display="詳細" xr:uid="{00000000-0004-0000-0300-00002B000000}"/>
  </hyperlinks>
  <pageMargins left="0.78740157480314965" right="0.78740157480314965" top="0.98425196850393704" bottom="0.98425196850393704"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731" r:id="rId4" name="Check Box 選1-0">
              <controlPr defaultSize="0" autoFill="0" autoLine="0" autoPict="0">
                <anchor moveWithCells="1">
                  <from>
                    <xdr:col>0</xdr:col>
                    <xdr:colOff>257175</xdr:colOff>
                    <xdr:row>9</xdr:row>
                    <xdr:rowOff>0</xdr:rowOff>
                  </from>
                  <to>
                    <xdr:col>4</xdr:col>
                    <xdr:colOff>0</xdr:colOff>
                    <xdr:row>9</xdr:row>
                    <xdr:rowOff>180975</xdr:rowOff>
                  </to>
                </anchor>
              </controlPr>
            </control>
          </mc:Choice>
        </mc:AlternateContent>
        <mc:AlternateContent xmlns:mc="http://schemas.openxmlformats.org/markup-compatibility/2006">
          <mc:Choice Requires="x14">
            <control shapeId="73732" r:id="rId5" name="Check Box 選1-0">
              <controlPr defaultSize="0" autoFill="0" autoLine="0" autoPict="0">
                <anchor moveWithCells="1">
                  <from>
                    <xdr:col>0</xdr:col>
                    <xdr:colOff>257175</xdr:colOff>
                    <xdr:row>11</xdr:row>
                    <xdr:rowOff>0</xdr:rowOff>
                  </from>
                  <to>
                    <xdr:col>4</xdr:col>
                    <xdr:colOff>0</xdr:colOff>
                    <xdr:row>11</xdr:row>
                    <xdr:rowOff>180975</xdr:rowOff>
                  </to>
                </anchor>
              </controlPr>
            </control>
          </mc:Choice>
        </mc:AlternateContent>
        <mc:AlternateContent xmlns:mc="http://schemas.openxmlformats.org/markup-compatibility/2006">
          <mc:Choice Requires="x14">
            <control shapeId="73733" r:id="rId6" name="Check Box 選1-0">
              <controlPr defaultSize="0" autoFill="0" autoLine="0" autoPict="0">
                <anchor moveWithCells="1">
                  <from>
                    <xdr:col>0</xdr:col>
                    <xdr:colOff>257175</xdr:colOff>
                    <xdr:row>15</xdr:row>
                    <xdr:rowOff>0</xdr:rowOff>
                  </from>
                  <to>
                    <xdr:col>4</xdr:col>
                    <xdr:colOff>0</xdr:colOff>
                    <xdr:row>15</xdr:row>
                    <xdr:rowOff>180975</xdr:rowOff>
                  </to>
                </anchor>
              </controlPr>
            </control>
          </mc:Choice>
        </mc:AlternateContent>
        <mc:AlternateContent xmlns:mc="http://schemas.openxmlformats.org/markup-compatibility/2006">
          <mc:Choice Requires="x14">
            <control shapeId="73734" r:id="rId7" name="選択">
              <controlPr defaultSize="0" autoFill="0" autoLine="0" autoPict="0">
                <anchor moveWithCells="1">
                  <from>
                    <xdr:col>0</xdr:col>
                    <xdr:colOff>257175</xdr:colOff>
                    <xdr:row>17</xdr:row>
                    <xdr:rowOff>0</xdr:rowOff>
                  </from>
                  <to>
                    <xdr:col>4</xdr:col>
                    <xdr:colOff>0</xdr:colOff>
                    <xdr:row>17</xdr:row>
                    <xdr:rowOff>180975</xdr:rowOff>
                  </to>
                </anchor>
              </controlPr>
            </control>
          </mc:Choice>
        </mc:AlternateContent>
        <mc:AlternateContent xmlns:mc="http://schemas.openxmlformats.org/markup-compatibility/2006">
          <mc:Choice Requires="x14">
            <control shapeId="73735" r:id="rId8" name="Check Box 7">
              <controlPr defaultSize="0" autoFill="0" autoLine="0" autoPict="0">
                <anchor moveWithCells="1">
                  <from>
                    <xdr:col>0</xdr:col>
                    <xdr:colOff>257175</xdr:colOff>
                    <xdr:row>18</xdr:row>
                    <xdr:rowOff>95250</xdr:rowOff>
                  </from>
                  <to>
                    <xdr:col>4</xdr:col>
                    <xdr:colOff>0</xdr:colOff>
                    <xdr:row>19</xdr:row>
                    <xdr:rowOff>180975</xdr:rowOff>
                  </to>
                </anchor>
              </controlPr>
            </control>
          </mc:Choice>
        </mc:AlternateContent>
        <mc:AlternateContent xmlns:mc="http://schemas.openxmlformats.org/markup-compatibility/2006">
          <mc:Choice Requires="x14">
            <control shapeId="73736" r:id="rId9" name="Check Box 8">
              <controlPr defaultSize="0" autoFill="0" autoLine="0" autoPict="0">
                <anchor moveWithCells="1">
                  <from>
                    <xdr:col>0</xdr:col>
                    <xdr:colOff>257175</xdr:colOff>
                    <xdr:row>20</xdr:row>
                    <xdr:rowOff>95250</xdr:rowOff>
                  </from>
                  <to>
                    <xdr:col>4</xdr:col>
                    <xdr:colOff>0</xdr:colOff>
                    <xdr:row>21</xdr:row>
                    <xdr:rowOff>180975</xdr:rowOff>
                  </to>
                </anchor>
              </controlPr>
            </control>
          </mc:Choice>
        </mc:AlternateContent>
        <mc:AlternateContent xmlns:mc="http://schemas.openxmlformats.org/markup-compatibility/2006">
          <mc:Choice Requires="x14">
            <control shapeId="73751" r:id="rId10" name="Check Box 23">
              <controlPr defaultSize="0" autoFill="0" autoLine="0" autoPict="0">
                <anchor moveWithCells="1">
                  <from>
                    <xdr:col>0</xdr:col>
                    <xdr:colOff>257175</xdr:colOff>
                    <xdr:row>23</xdr:row>
                    <xdr:rowOff>0</xdr:rowOff>
                  </from>
                  <to>
                    <xdr:col>4</xdr:col>
                    <xdr:colOff>0</xdr:colOff>
                    <xdr:row>23</xdr:row>
                    <xdr:rowOff>180975</xdr:rowOff>
                  </to>
                </anchor>
              </controlPr>
            </control>
          </mc:Choice>
        </mc:AlternateContent>
        <mc:AlternateContent xmlns:mc="http://schemas.openxmlformats.org/markup-compatibility/2006">
          <mc:Choice Requires="x14">
            <control shapeId="73752" r:id="rId11" name="Check Box 24">
              <controlPr defaultSize="0" autoFill="0" autoLine="0" autoPict="0">
                <anchor moveWithCells="1">
                  <from>
                    <xdr:col>0</xdr:col>
                    <xdr:colOff>257175</xdr:colOff>
                    <xdr:row>25</xdr:row>
                    <xdr:rowOff>0</xdr:rowOff>
                  </from>
                  <to>
                    <xdr:col>4</xdr:col>
                    <xdr:colOff>0</xdr:colOff>
                    <xdr:row>25</xdr:row>
                    <xdr:rowOff>180975</xdr:rowOff>
                  </to>
                </anchor>
              </controlPr>
            </control>
          </mc:Choice>
        </mc:AlternateContent>
        <mc:AlternateContent xmlns:mc="http://schemas.openxmlformats.org/markup-compatibility/2006">
          <mc:Choice Requires="x14">
            <control shapeId="73753" r:id="rId12" name="Check Box 25">
              <controlPr defaultSize="0" autoFill="0" autoLine="0" autoPict="0">
                <anchor moveWithCells="1">
                  <from>
                    <xdr:col>0</xdr:col>
                    <xdr:colOff>257175</xdr:colOff>
                    <xdr:row>27</xdr:row>
                    <xdr:rowOff>0</xdr:rowOff>
                  </from>
                  <to>
                    <xdr:col>4</xdr:col>
                    <xdr:colOff>0</xdr:colOff>
                    <xdr:row>27</xdr:row>
                    <xdr:rowOff>180975</xdr:rowOff>
                  </to>
                </anchor>
              </controlPr>
            </control>
          </mc:Choice>
        </mc:AlternateContent>
        <mc:AlternateContent xmlns:mc="http://schemas.openxmlformats.org/markup-compatibility/2006">
          <mc:Choice Requires="x14">
            <control shapeId="73754" r:id="rId13" name="Check Box 26">
              <controlPr defaultSize="0" autoFill="0" autoLine="0" autoPict="0">
                <anchor moveWithCells="1">
                  <from>
                    <xdr:col>0</xdr:col>
                    <xdr:colOff>257175</xdr:colOff>
                    <xdr:row>29</xdr:row>
                    <xdr:rowOff>0</xdr:rowOff>
                  </from>
                  <to>
                    <xdr:col>4</xdr:col>
                    <xdr:colOff>0</xdr:colOff>
                    <xdr:row>29</xdr:row>
                    <xdr:rowOff>180975</xdr:rowOff>
                  </to>
                </anchor>
              </controlPr>
            </control>
          </mc:Choice>
        </mc:AlternateContent>
        <mc:AlternateContent xmlns:mc="http://schemas.openxmlformats.org/markup-compatibility/2006">
          <mc:Choice Requires="x14">
            <control shapeId="73755" r:id="rId14" name="Check Box 27">
              <controlPr defaultSize="0" autoFill="0" autoLine="0" autoPict="0">
                <anchor moveWithCells="1">
                  <from>
                    <xdr:col>0</xdr:col>
                    <xdr:colOff>257175</xdr:colOff>
                    <xdr:row>31</xdr:row>
                    <xdr:rowOff>0</xdr:rowOff>
                  </from>
                  <to>
                    <xdr:col>4</xdr:col>
                    <xdr:colOff>0</xdr:colOff>
                    <xdr:row>31</xdr:row>
                    <xdr:rowOff>180975</xdr:rowOff>
                  </to>
                </anchor>
              </controlPr>
            </control>
          </mc:Choice>
        </mc:AlternateContent>
        <mc:AlternateContent xmlns:mc="http://schemas.openxmlformats.org/markup-compatibility/2006">
          <mc:Choice Requires="x14">
            <control shapeId="73756" r:id="rId15" name="Check Box 28">
              <controlPr defaultSize="0" autoFill="0" autoLine="0" autoPict="0">
                <anchor moveWithCells="1">
                  <from>
                    <xdr:col>0</xdr:col>
                    <xdr:colOff>257175</xdr:colOff>
                    <xdr:row>33</xdr:row>
                    <xdr:rowOff>0</xdr:rowOff>
                  </from>
                  <to>
                    <xdr:col>4</xdr:col>
                    <xdr:colOff>0</xdr:colOff>
                    <xdr:row>33</xdr:row>
                    <xdr:rowOff>180975</xdr:rowOff>
                  </to>
                </anchor>
              </controlPr>
            </control>
          </mc:Choice>
        </mc:AlternateContent>
        <mc:AlternateContent xmlns:mc="http://schemas.openxmlformats.org/markup-compatibility/2006">
          <mc:Choice Requires="x14">
            <control shapeId="73757" r:id="rId16" name="Check Box 29">
              <controlPr defaultSize="0" autoFill="0" autoLine="0" autoPict="0">
                <anchor moveWithCells="1">
                  <from>
                    <xdr:col>0</xdr:col>
                    <xdr:colOff>257175</xdr:colOff>
                    <xdr:row>35</xdr:row>
                    <xdr:rowOff>0</xdr:rowOff>
                  </from>
                  <to>
                    <xdr:col>4</xdr:col>
                    <xdr:colOff>0</xdr:colOff>
                    <xdr:row>35</xdr:row>
                    <xdr:rowOff>180975</xdr:rowOff>
                  </to>
                </anchor>
              </controlPr>
            </control>
          </mc:Choice>
        </mc:AlternateContent>
        <mc:AlternateContent xmlns:mc="http://schemas.openxmlformats.org/markup-compatibility/2006">
          <mc:Choice Requires="x14">
            <control shapeId="73758" r:id="rId17" name="Check Box 30">
              <controlPr defaultSize="0" autoFill="0" autoLine="0" autoPict="0">
                <anchor moveWithCells="1">
                  <from>
                    <xdr:col>0</xdr:col>
                    <xdr:colOff>257175</xdr:colOff>
                    <xdr:row>37</xdr:row>
                    <xdr:rowOff>0</xdr:rowOff>
                  </from>
                  <to>
                    <xdr:col>4</xdr:col>
                    <xdr:colOff>0</xdr:colOff>
                    <xdr:row>37</xdr:row>
                    <xdr:rowOff>180975</xdr:rowOff>
                  </to>
                </anchor>
              </controlPr>
            </control>
          </mc:Choice>
        </mc:AlternateContent>
        <mc:AlternateContent xmlns:mc="http://schemas.openxmlformats.org/markup-compatibility/2006">
          <mc:Choice Requires="x14">
            <control shapeId="73759" r:id="rId18" name="Check Box 31">
              <controlPr defaultSize="0" autoFill="0" autoLine="0" autoPict="0">
                <anchor moveWithCells="1">
                  <from>
                    <xdr:col>0</xdr:col>
                    <xdr:colOff>257175</xdr:colOff>
                    <xdr:row>39</xdr:row>
                    <xdr:rowOff>0</xdr:rowOff>
                  </from>
                  <to>
                    <xdr:col>4</xdr:col>
                    <xdr:colOff>0</xdr:colOff>
                    <xdr:row>39</xdr:row>
                    <xdr:rowOff>180975</xdr:rowOff>
                  </to>
                </anchor>
              </controlPr>
            </control>
          </mc:Choice>
        </mc:AlternateContent>
        <mc:AlternateContent xmlns:mc="http://schemas.openxmlformats.org/markup-compatibility/2006">
          <mc:Choice Requires="x14">
            <control shapeId="73760" r:id="rId19" name="Check Box 32">
              <controlPr defaultSize="0" autoFill="0" autoLine="0" autoPict="0">
                <anchor moveWithCells="1">
                  <from>
                    <xdr:col>0</xdr:col>
                    <xdr:colOff>257175</xdr:colOff>
                    <xdr:row>41</xdr:row>
                    <xdr:rowOff>0</xdr:rowOff>
                  </from>
                  <to>
                    <xdr:col>4</xdr:col>
                    <xdr:colOff>0</xdr:colOff>
                    <xdr:row>41</xdr:row>
                    <xdr:rowOff>180975</xdr:rowOff>
                  </to>
                </anchor>
              </controlPr>
            </control>
          </mc:Choice>
        </mc:AlternateContent>
        <mc:AlternateContent xmlns:mc="http://schemas.openxmlformats.org/markup-compatibility/2006">
          <mc:Choice Requires="x14">
            <control shapeId="73761" r:id="rId20" name="Check Box 33">
              <controlPr defaultSize="0" autoFill="0" autoLine="0" autoPict="0">
                <anchor moveWithCells="1">
                  <from>
                    <xdr:col>0</xdr:col>
                    <xdr:colOff>257175</xdr:colOff>
                    <xdr:row>43</xdr:row>
                    <xdr:rowOff>0</xdr:rowOff>
                  </from>
                  <to>
                    <xdr:col>4</xdr:col>
                    <xdr:colOff>0</xdr:colOff>
                    <xdr:row>43</xdr:row>
                    <xdr:rowOff>180975</xdr:rowOff>
                  </to>
                </anchor>
              </controlPr>
            </control>
          </mc:Choice>
        </mc:AlternateContent>
        <mc:AlternateContent xmlns:mc="http://schemas.openxmlformats.org/markup-compatibility/2006">
          <mc:Choice Requires="x14">
            <control shapeId="73762" r:id="rId21" name="Check Box 34">
              <controlPr defaultSize="0" autoFill="0" autoLine="0" autoPict="0">
                <anchor moveWithCells="1">
                  <from>
                    <xdr:col>0</xdr:col>
                    <xdr:colOff>257175</xdr:colOff>
                    <xdr:row>45</xdr:row>
                    <xdr:rowOff>0</xdr:rowOff>
                  </from>
                  <to>
                    <xdr:col>4</xdr:col>
                    <xdr:colOff>0</xdr:colOff>
                    <xdr:row>45</xdr:row>
                    <xdr:rowOff>180975</xdr:rowOff>
                  </to>
                </anchor>
              </controlPr>
            </control>
          </mc:Choice>
        </mc:AlternateContent>
        <mc:AlternateContent xmlns:mc="http://schemas.openxmlformats.org/markup-compatibility/2006">
          <mc:Choice Requires="x14">
            <control shapeId="73763" r:id="rId22" name="Check Box 35">
              <controlPr defaultSize="0" autoFill="0" autoLine="0" autoPict="0">
                <anchor moveWithCells="1">
                  <from>
                    <xdr:col>0</xdr:col>
                    <xdr:colOff>257175</xdr:colOff>
                    <xdr:row>47</xdr:row>
                    <xdr:rowOff>0</xdr:rowOff>
                  </from>
                  <to>
                    <xdr:col>4</xdr:col>
                    <xdr:colOff>0</xdr:colOff>
                    <xdr:row>47</xdr:row>
                    <xdr:rowOff>180975</xdr:rowOff>
                  </to>
                </anchor>
              </controlPr>
            </control>
          </mc:Choice>
        </mc:AlternateContent>
        <mc:AlternateContent xmlns:mc="http://schemas.openxmlformats.org/markup-compatibility/2006">
          <mc:Choice Requires="x14">
            <control shapeId="73764" r:id="rId23" name="Check Box 36">
              <controlPr defaultSize="0" autoFill="0" autoLine="0" autoPict="0">
                <anchor moveWithCells="1">
                  <from>
                    <xdr:col>0</xdr:col>
                    <xdr:colOff>257175</xdr:colOff>
                    <xdr:row>49</xdr:row>
                    <xdr:rowOff>0</xdr:rowOff>
                  </from>
                  <to>
                    <xdr:col>4</xdr:col>
                    <xdr:colOff>0</xdr:colOff>
                    <xdr:row>49</xdr:row>
                    <xdr:rowOff>180975</xdr:rowOff>
                  </to>
                </anchor>
              </controlPr>
            </control>
          </mc:Choice>
        </mc:AlternateContent>
        <mc:AlternateContent xmlns:mc="http://schemas.openxmlformats.org/markup-compatibility/2006">
          <mc:Choice Requires="x14">
            <control shapeId="73765" r:id="rId24" name="Check Box 37">
              <controlPr defaultSize="0" autoFill="0" autoLine="0" autoPict="0">
                <anchor moveWithCells="1">
                  <from>
                    <xdr:col>0</xdr:col>
                    <xdr:colOff>257175</xdr:colOff>
                    <xdr:row>55</xdr:row>
                    <xdr:rowOff>0</xdr:rowOff>
                  </from>
                  <to>
                    <xdr:col>4</xdr:col>
                    <xdr:colOff>0</xdr:colOff>
                    <xdr:row>55</xdr:row>
                    <xdr:rowOff>180975</xdr:rowOff>
                  </to>
                </anchor>
              </controlPr>
            </control>
          </mc:Choice>
        </mc:AlternateContent>
        <mc:AlternateContent xmlns:mc="http://schemas.openxmlformats.org/markup-compatibility/2006">
          <mc:Choice Requires="x14">
            <control shapeId="73766" r:id="rId25" name="Check Box 38">
              <controlPr defaultSize="0" autoFill="0" autoLine="0" autoPict="0">
                <anchor moveWithCells="1">
                  <from>
                    <xdr:col>0</xdr:col>
                    <xdr:colOff>257175</xdr:colOff>
                    <xdr:row>57</xdr:row>
                    <xdr:rowOff>0</xdr:rowOff>
                  </from>
                  <to>
                    <xdr:col>4</xdr:col>
                    <xdr:colOff>0</xdr:colOff>
                    <xdr:row>57</xdr:row>
                    <xdr:rowOff>180975</xdr:rowOff>
                  </to>
                </anchor>
              </controlPr>
            </control>
          </mc:Choice>
        </mc:AlternateContent>
        <mc:AlternateContent xmlns:mc="http://schemas.openxmlformats.org/markup-compatibility/2006">
          <mc:Choice Requires="x14">
            <control shapeId="73767" r:id="rId26" name="Check Box 39">
              <controlPr defaultSize="0" autoFill="0" autoLine="0" autoPict="0">
                <anchor moveWithCells="1">
                  <from>
                    <xdr:col>0</xdr:col>
                    <xdr:colOff>257175</xdr:colOff>
                    <xdr:row>59</xdr:row>
                    <xdr:rowOff>0</xdr:rowOff>
                  </from>
                  <to>
                    <xdr:col>4</xdr:col>
                    <xdr:colOff>0</xdr:colOff>
                    <xdr:row>59</xdr:row>
                    <xdr:rowOff>180975</xdr:rowOff>
                  </to>
                </anchor>
              </controlPr>
            </control>
          </mc:Choice>
        </mc:AlternateContent>
        <mc:AlternateContent xmlns:mc="http://schemas.openxmlformats.org/markup-compatibility/2006">
          <mc:Choice Requires="x14">
            <control shapeId="73768" r:id="rId27" name="Check Box 40">
              <controlPr defaultSize="0" autoFill="0" autoLine="0" autoPict="0">
                <anchor moveWithCells="1">
                  <from>
                    <xdr:col>0</xdr:col>
                    <xdr:colOff>257175</xdr:colOff>
                    <xdr:row>61</xdr:row>
                    <xdr:rowOff>0</xdr:rowOff>
                  </from>
                  <to>
                    <xdr:col>4</xdr:col>
                    <xdr:colOff>0</xdr:colOff>
                    <xdr:row>61</xdr:row>
                    <xdr:rowOff>180975</xdr:rowOff>
                  </to>
                </anchor>
              </controlPr>
            </control>
          </mc:Choice>
        </mc:AlternateContent>
        <mc:AlternateContent xmlns:mc="http://schemas.openxmlformats.org/markup-compatibility/2006">
          <mc:Choice Requires="x14">
            <control shapeId="73769" r:id="rId28" name="Check Box 41">
              <controlPr defaultSize="0" autoFill="0" autoLine="0" autoPict="0">
                <anchor moveWithCells="1">
                  <from>
                    <xdr:col>0</xdr:col>
                    <xdr:colOff>257175</xdr:colOff>
                    <xdr:row>63</xdr:row>
                    <xdr:rowOff>0</xdr:rowOff>
                  </from>
                  <to>
                    <xdr:col>4</xdr:col>
                    <xdr:colOff>0</xdr:colOff>
                    <xdr:row>63</xdr:row>
                    <xdr:rowOff>180975</xdr:rowOff>
                  </to>
                </anchor>
              </controlPr>
            </control>
          </mc:Choice>
        </mc:AlternateContent>
        <mc:AlternateContent xmlns:mc="http://schemas.openxmlformats.org/markup-compatibility/2006">
          <mc:Choice Requires="x14">
            <control shapeId="73770" r:id="rId29" name="Check Box 42">
              <controlPr defaultSize="0" autoFill="0" autoLine="0" autoPict="0">
                <anchor moveWithCells="1">
                  <from>
                    <xdr:col>0</xdr:col>
                    <xdr:colOff>257175</xdr:colOff>
                    <xdr:row>65</xdr:row>
                    <xdr:rowOff>0</xdr:rowOff>
                  </from>
                  <to>
                    <xdr:col>4</xdr:col>
                    <xdr:colOff>0</xdr:colOff>
                    <xdr:row>65</xdr:row>
                    <xdr:rowOff>180975</xdr:rowOff>
                  </to>
                </anchor>
              </controlPr>
            </control>
          </mc:Choice>
        </mc:AlternateContent>
        <mc:AlternateContent xmlns:mc="http://schemas.openxmlformats.org/markup-compatibility/2006">
          <mc:Choice Requires="x14">
            <control shapeId="73771" r:id="rId30" name="Check Box 43">
              <controlPr defaultSize="0" autoFill="0" autoLine="0" autoPict="0">
                <anchor moveWithCells="1">
                  <from>
                    <xdr:col>0</xdr:col>
                    <xdr:colOff>257175</xdr:colOff>
                    <xdr:row>67</xdr:row>
                    <xdr:rowOff>0</xdr:rowOff>
                  </from>
                  <to>
                    <xdr:col>4</xdr:col>
                    <xdr:colOff>0</xdr:colOff>
                    <xdr:row>67</xdr:row>
                    <xdr:rowOff>180975</xdr:rowOff>
                  </to>
                </anchor>
              </controlPr>
            </control>
          </mc:Choice>
        </mc:AlternateContent>
        <mc:AlternateContent xmlns:mc="http://schemas.openxmlformats.org/markup-compatibility/2006">
          <mc:Choice Requires="x14">
            <control shapeId="73772" r:id="rId31" name="Check Box 44">
              <controlPr defaultSize="0" autoFill="0" autoLine="0" autoPict="0">
                <anchor moveWithCells="1">
                  <from>
                    <xdr:col>0</xdr:col>
                    <xdr:colOff>257175</xdr:colOff>
                    <xdr:row>69</xdr:row>
                    <xdr:rowOff>0</xdr:rowOff>
                  </from>
                  <to>
                    <xdr:col>4</xdr:col>
                    <xdr:colOff>0</xdr:colOff>
                    <xdr:row>69</xdr:row>
                    <xdr:rowOff>180975</xdr:rowOff>
                  </to>
                </anchor>
              </controlPr>
            </control>
          </mc:Choice>
        </mc:AlternateContent>
        <mc:AlternateContent xmlns:mc="http://schemas.openxmlformats.org/markup-compatibility/2006">
          <mc:Choice Requires="x14">
            <control shapeId="73773" r:id="rId32" name="Check Box 45">
              <controlPr defaultSize="0" autoFill="0" autoLine="0" autoPict="0">
                <anchor moveWithCells="1">
                  <from>
                    <xdr:col>0</xdr:col>
                    <xdr:colOff>257175</xdr:colOff>
                    <xdr:row>73</xdr:row>
                    <xdr:rowOff>0</xdr:rowOff>
                  </from>
                  <to>
                    <xdr:col>4</xdr:col>
                    <xdr:colOff>0</xdr:colOff>
                    <xdr:row>73</xdr:row>
                    <xdr:rowOff>180975</xdr:rowOff>
                  </to>
                </anchor>
              </controlPr>
            </control>
          </mc:Choice>
        </mc:AlternateContent>
        <mc:AlternateContent xmlns:mc="http://schemas.openxmlformats.org/markup-compatibility/2006">
          <mc:Choice Requires="x14">
            <control shapeId="73774" r:id="rId33" name="Check Box 46">
              <controlPr defaultSize="0" autoFill="0" autoLine="0" autoPict="0">
                <anchor moveWithCells="1">
                  <from>
                    <xdr:col>0</xdr:col>
                    <xdr:colOff>257175</xdr:colOff>
                    <xdr:row>75</xdr:row>
                    <xdr:rowOff>0</xdr:rowOff>
                  </from>
                  <to>
                    <xdr:col>4</xdr:col>
                    <xdr:colOff>0</xdr:colOff>
                    <xdr:row>75</xdr:row>
                    <xdr:rowOff>180975</xdr:rowOff>
                  </to>
                </anchor>
              </controlPr>
            </control>
          </mc:Choice>
        </mc:AlternateContent>
        <mc:AlternateContent xmlns:mc="http://schemas.openxmlformats.org/markup-compatibility/2006">
          <mc:Choice Requires="x14">
            <control shapeId="73775" r:id="rId34" name="Check Box 47">
              <controlPr defaultSize="0" autoFill="0" autoLine="0" autoPict="0">
                <anchor moveWithCells="1">
                  <from>
                    <xdr:col>0</xdr:col>
                    <xdr:colOff>257175</xdr:colOff>
                    <xdr:row>77</xdr:row>
                    <xdr:rowOff>0</xdr:rowOff>
                  </from>
                  <to>
                    <xdr:col>4</xdr:col>
                    <xdr:colOff>0</xdr:colOff>
                    <xdr:row>77</xdr:row>
                    <xdr:rowOff>180975</xdr:rowOff>
                  </to>
                </anchor>
              </controlPr>
            </control>
          </mc:Choice>
        </mc:AlternateContent>
        <mc:AlternateContent xmlns:mc="http://schemas.openxmlformats.org/markup-compatibility/2006">
          <mc:Choice Requires="x14">
            <control shapeId="73776" r:id="rId35" name="Check Box 48">
              <controlPr defaultSize="0" autoFill="0" autoLine="0" autoPict="0">
                <anchor moveWithCells="1">
                  <from>
                    <xdr:col>0</xdr:col>
                    <xdr:colOff>257175</xdr:colOff>
                    <xdr:row>79</xdr:row>
                    <xdr:rowOff>0</xdr:rowOff>
                  </from>
                  <to>
                    <xdr:col>4</xdr:col>
                    <xdr:colOff>0</xdr:colOff>
                    <xdr:row>79</xdr:row>
                    <xdr:rowOff>180975</xdr:rowOff>
                  </to>
                </anchor>
              </controlPr>
            </control>
          </mc:Choice>
        </mc:AlternateContent>
        <mc:AlternateContent xmlns:mc="http://schemas.openxmlformats.org/markup-compatibility/2006">
          <mc:Choice Requires="x14">
            <control shapeId="73777" r:id="rId36" name="Check Box 49">
              <controlPr defaultSize="0" autoFill="0" autoLine="0" autoPict="0">
                <anchor moveWithCells="1">
                  <from>
                    <xdr:col>0</xdr:col>
                    <xdr:colOff>257175</xdr:colOff>
                    <xdr:row>81</xdr:row>
                    <xdr:rowOff>0</xdr:rowOff>
                  </from>
                  <to>
                    <xdr:col>4</xdr:col>
                    <xdr:colOff>0</xdr:colOff>
                    <xdr:row>81</xdr:row>
                    <xdr:rowOff>180975</xdr:rowOff>
                  </to>
                </anchor>
              </controlPr>
            </control>
          </mc:Choice>
        </mc:AlternateContent>
        <mc:AlternateContent xmlns:mc="http://schemas.openxmlformats.org/markup-compatibility/2006">
          <mc:Choice Requires="x14">
            <control shapeId="73778" r:id="rId37" name="Check Box 50">
              <controlPr defaultSize="0" autoFill="0" autoLine="0" autoPict="0">
                <anchor moveWithCells="1">
                  <from>
                    <xdr:col>0</xdr:col>
                    <xdr:colOff>257175</xdr:colOff>
                    <xdr:row>83</xdr:row>
                    <xdr:rowOff>0</xdr:rowOff>
                  </from>
                  <to>
                    <xdr:col>4</xdr:col>
                    <xdr:colOff>0</xdr:colOff>
                    <xdr:row>83</xdr:row>
                    <xdr:rowOff>180975</xdr:rowOff>
                  </to>
                </anchor>
              </controlPr>
            </control>
          </mc:Choice>
        </mc:AlternateContent>
        <mc:AlternateContent xmlns:mc="http://schemas.openxmlformats.org/markup-compatibility/2006">
          <mc:Choice Requires="x14">
            <control shapeId="73779" r:id="rId38" name="Check Box 51">
              <controlPr defaultSize="0" autoFill="0" autoLine="0" autoPict="0">
                <anchor moveWithCells="1">
                  <from>
                    <xdr:col>0</xdr:col>
                    <xdr:colOff>257175</xdr:colOff>
                    <xdr:row>89</xdr:row>
                    <xdr:rowOff>0</xdr:rowOff>
                  </from>
                  <to>
                    <xdr:col>4</xdr:col>
                    <xdr:colOff>0</xdr:colOff>
                    <xdr:row>89</xdr:row>
                    <xdr:rowOff>180975</xdr:rowOff>
                  </to>
                </anchor>
              </controlPr>
            </control>
          </mc:Choice>
        </mc:AlternateContent>
        <mc:AlternateContent xmlns:mc="http://schemas.openxmlformats.org/markup-compatibility/2006">
          <mc:Choice Requires="x14">
            <control shapeId="73780" r:id="rId39" name="Check Box 52">
              <controlPr defaultSize="0" autoFill="0" autoLine="0" autoPict="0">
                <anchor moveWithCells="1">
                  <from>
                    <xdr:col>0</xdr:col>
                    <xdr:colOff>257175</xdr:colOff>
                    <xdr:row>91</xdr:row>
                    <xdr:rowOff>0</xdr:rowOff>
                  </from>
                  <to>
                    <xdr:col>4</xdr:col>
                    <xdr:colOff>0</xdr:colOff>
                    <xdr:row>91</xdr:row>
                    <xdr:rowOff>180975</xdr:rowOff>
                  </to>
                </anchor>
              </controlPr>
            </control>
          </mc:Choice>
        </mc:AlternateContent>
        <mc:AlternateContent xmlns:mc="http://schemas.openxmlformats.org/markup-compatibility/2006">
          <mc:Choice Requires="x14">
            <control shapeId="73781" r:id="rId40" name="Check Box 53">
              <controlPr defaultSize="0" autoFill="0" autoLine="0" autoPict="0">
                <anchor moveWithCells="1">
                  <from>
                    <xdr:col>0</xdr:col>
                    <xdr:colOff>257175</xdr:colOff>
                    <xdr:row>93</xdr:row>
                    <xdr:rowOff>0</xdr:rowOff>
                  </from>
                  <to>
                    <xdr:col>4</xdr:col>
                    <xdr:colOff>0</xdr:colOff>
                    <xdr:row>93</xdr:row>
                    <xdr:rowOff>180975</xdr:rowOff>
                  </to>
                </anchor>
              </controlPr>
            </control>
          </mc:Choice>
        </mc:AlternateContent>
        <mc:AlternateContent xmlns:mc="http://schemas.openxmlformats.org/markup-compatibility/2006">
          <mc:Choice Requires="x14">
            <control shapeId="73782" r:id="rId41" name="Check Box 54">
              <controlPr defaultSize="0" autoFill="0" autoLine="0" autoPict="0">
                <anchor moveWithCells="1">
                  <from>
                    <xdr:col>0</xdr:col>
                    <xdr:colOff>257175</xdr:colOff>
                    <xdr:row>95</xdr:row>
                    <xdr:rowOff>0</xdr:rowOff>
                  </from>
                  <to>
                    <xdr:col>4</xdr:col>
                    <xdr:colOff>0</xdr:colOff>
                    <xdr:row>95</xdr:row>
                    <xdr:rowOff>180975</xdr:rowOff>
                  </to>
                </anchor>
              </controlPr>
            </control>
          </mc:Choice>
        </mc:AlternateContent>
        <mc:AlternateContent xmlns:mc="http://schemas.openxmlformats.org/markup-compatibility/2006">
          <mc:Choice Requires="x14">
            <control shapeId="73783" r:id="rId42" name="Check Box 55">
              <controlPr defaultSize="0" autoFill="0" autoLine="0" autoPict="0">
                <anchor moveWithCells="1">
                  <from>
                    <xdr:col>0</xdr:col>
                    <xdr:colOff>257175</xdr:colOff>
                    <xdr:row>97</xdr:row>
                    <xdr:rowOff>0</xdr:rowOff>
                  </from>
                  <to>
                    <xdr:col>4</xdr:col>
                    <xdr:colOff>0</xdr:colOff>
                    <xdr:row>97</xdr:row>
                    <xdr:rowOff>180975</xdr:rowOff>
                  </to>
                </anchor>
              </controlPr>
            </control>
          </mc:Choice>
        </mc:AlternateContent>
        <mc:AlternateContent xmlns:mc="http://schemas.openxmlformats.org/markup-compatibility/2006">
          <mc:Choice Requires="x14">
            <control shapeId="73784" r:id="rId43" name="Check Box 56">
              <controlPr defaultSize="0" autoFill="0" autoLine="0" autoPict="0">
                <anchor moveWithCells="1">
                  <from>
                    <xdr:col>0</xdr:col>
                    <xdr:colOff>257175</xdr:colOff>
                    <xdr:row>99</xdr:row>
                    <xdr:rowOff>0</xdr:rowOff>
                  </from>
                  <to>
                    <xdr:col>4</xdr:col>
                    <xdr:colOff>0</xdr:colOff>
                    <xdr:row>99</xdr:row>
                    <xdr:rowOff>180975</xdr:rowOff>
                  </to>
                </anchor>
              </controlPr>
            </control>
          </mc:Choice>
        </mc:AlternateContent>
        <mc:AlternateContent xmlns:mc="http://schemas.openxmlformats.org/markup-compatibility/2006">
          <mc:Choice Requires="x14">
            <control shapeId="73785" r:id="rId44" name="Check Box 57">
              <controlPr defaultSize="0" autoFill="0" autoLine="0" autoPict="0">
                <anchor moveWithCells="1">
                  <from>
                    <xdr:col>0</xdr:col>
                    <xdr:colOff>257175</xdr:colOff>
                    <xdr:row>103</xdr:row>
                    <xdr:rowOff>0</xdr:rowOff>
                  </from>
                  <to>
                    <xdr:col>4</xdr:col>
                    <xdr:colOff>0</xdr:colOff>
                    <xdr:row>103</xdr:row>
                    <xdr:rowOff>180975</xdr:rowOff>
                  </to>
                </anchor>
              </controlPr>
            </control>
          </mc:Choice>
        </mc:AlternateContent>
        <mc:AlternateContent xmlns:mc="http://schemas.openxmlformats.org/markup-compatibility/2006">
          <mc:Choice Requires="x14">
            <control shapeId="73786" r:id="rId45" name="Check Box 58">
              <controlPr defaultSize="0" autoFill="0" autoLine="0" autoPict="0">
                <anchor moveWithCells="1">
                  <from>
                    <xdr:col>0</xdr:col>
                    <xdr:colOff>257175</xdr:colOff>
                    <xdr:row>105</xdr:row>
                    <xdr:rowOff>0</xdr:rowOff>
                  </from>
                  <to>
                    <xdr:col>4</xdr:col>
                    <xdr:colOff>0</xdr:colOff>
                    <xdr:row>105</xdr:row>
                    <xdr:rowOff>180975</xdr:rowOff>
                  </to>
                </anchor>
              </controlPr>
            </control>
          </mc:Choice>
        </mc:AlternateContent>
        <mc:AlternateContent xmlns:mc="http://schemas.openxmlformats.org/markup-compatibility/2006">
          <mc:Choice Requires="x14">
            <control shapeId="73787" r:id="rId46" name="Check Box 59">
              <controlPr defaultSize="0" autoFill="0" autoLine="0" autoPict="0">
                <anchor moveWithCells="1">
                  <from>
                    <xdr:col>0</xdr:col>
                    <xdr:colOff>257175</xdr:colOff>
                    <xdr:row>107</xdr:row>
                    <xdr:rowOff>0</xdr:rowOff>
                  </from>
                  <to>
                    <xdr:col>4</xdr:col>
                    <xdr:colOff>0</xdr:colOff>
                    <xdr:row>107</xdr:row>
                    <xdr:rowOff>180975</xdr:rowOff>
                  </to>
                </anchor>
              </controlPr>
            </control>
          </mc:Choice>
        </mc:AlternateContent>
        <mc:AlternateContent xmlns:mc="http://schemas.openxmlformats.org/markup-compatibility/2006">
          <mc:Choice Requires="x14">
            <control shapeId="73730" r:id="rId47" name="Check Box 選1-0">
              <controlPr defaultSize="0" autoFill="0" autoLine="0" autoPict="0">
                <anchor moveWithCells="1">
                  <from>
                    <xdr:col>0</xdr:col>
                    <xdr:colOff>257175</xdr:colOff>
                    <xdr:row>7</xdr:row>
                    <xdr:rowOff>0</xdr:rowOff>
                  </from>
                  <to>
                    <xdr:col>4</xdr:col>
                    <xdr:colOff>0</xdr:colOff>
                    <xdr:row>7</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57FF5743-4761-499A-B2B7-4FA1EB6519DE}">
            <xm:f>'DB（Ⅱ）'!$D$3</xm:f>
            <x14:dxf>
              <fill>
                <patternFill>
                  <bgColor rgb="FFFFC000"/>
                </patternFill>
              </fill>
            </x14:dxf>
          </x14:cfRule>
          <xm:sqref>A8</xm:sqref>
        </x14:conditionalFormatting>
        <x14:conditionalFormatting xmlns:xm="http://schemas.microsoft.com/office/excel/2006/main">
          <x14:cfRule type="expression" priority="43" id="{F4CCE52E-203F-4634-8FA0-8FF6063F9DFC}">
            <xm:f>'DB（Ⅱ）'!$D$4</xm:f>
            <x14:dxf>
              <fill>
                <patternFill>
                  <bgColor rgb="FFFFC000"/>
                </patternFill>
              </fill>
            </x14:dxf>
          </x14:cfRule>
          <xm:sqref>A10</xm:sqref>
        </x14:conditionalFormatting>
        <x14:conditionalFormatting xmlns:xm="http://schemas.microsoft.com/office/excel/2006/main">
          <x14:cfRule type="expression" priority="42" id="{BAB6A503-5D7F-42D2-A812-4846DCF2CF04}">
            <xm:f>'DB（Ⅱ）'!$D$5</xm:f>
            <x14:dxf>
              <fill>
                <patternFill>
                  <bgColor rgb="FFFFC000"/>
                </patternFill>
              </fill>
            </x14:dxf>
          </x14:cfRule>
          <xm:sqref>A12</xm:sqref>
        </x14:conditionalFormatting>
        <x14:conditionalFormatting xmlns:xm="http://schemas.microsoft.com/office/excel/2006/main">
          <x14:cfRule type="expression" priority="41" id="{A7903C40-1776-4BEC-BE7A-6430B32E075E}">
            <xm:f>'DB（Ⅱ）'!$D$6</xm:f>
            <x14:dxf>
              <fill>
                <patternFill>
                  <bgColor rgb="FFFFC000"/>
                </patternFill>
              </fill>
            </x14:dxf>
          </x14:cfRule>
          <xm:sqref>A16</xm:sqref>
        </x14:conditionalFormatting>
        <x14:conditionalFormatting xmlns:xm="http://schemas.microsoft.com/office/excel/2006/main">
          <x14:cfRule type="expression" priority="40" id="{A7396817-8C9B-487E-9220-78E22E916D35}">
            <xm:f>'DB（Ⅱ）'!$B$7</xm:f>
            <x14:dxf>
              <fill>
                <patternFill>
                  <bgColor rgb="FFFFC000"/>
                </patternFill>
              </fill>
            </x14:dxf>
          </x14:cfRule>
          <xm:sqref>A18</xm:sqref>
        </x14:conditionalFormatting>
        <x14:conditionalFormatting xmlns:xm="http://schemas.microsoft.com/office/excel/2006/main">
          <x14:cfRule type="expression" priority="39" id="{A410F97D-946C-4E1E-9BED-E118DA5161D5}">
            <xm:f>'DB（Ⅱ）'!$B$8</xm:f>
            <x14:dxf>
              <fill>
                <patternFill>
                  <bgColor rgb="FFFFC000"/>
                </patternFill>
              </fill>
            </x14:dxf>
          </x14:cfRule>
          <xm:sqref>A20</xm:sqref>
        </x14:conditionalFormatting>
        <x14:conditionalFormatting xmlns:xm="http://schemas.microsoft.com/office/excel/2006/main">
          <x14:cfRule type="expression" priority="38" id="{B1FD223C-4B26-47C9-9440-69E0B22931D7}">
            <xm:f>'DB（Ⅱ）'!$B$9</xm:f>
            <x14:dxf>
              <fill>
                <patternFill>
                  <bgColor rgb="FFFFC000"/>
                </patternFill>
              </fill>
            </x14:dxf>
          </x14:cfRule>
          <xm:sqref>A22</xm:sqref>
        </x14:conditionalFormatting>
        <x14:conditionalFormatting xmlns:xm="http://schemas.microsoft.com/office/excel/2006/main">
          <x14:cfRule type="expression" priority="37" id="{85BE210B-F82F-4592-BB20-7DA8017F8D56}">
            <xm:f>'DB（Ⅱ）'!$B$10</xm:f>
            <x14:dxf>
              <fill>
                <patternFill>
                  <bgColor rgb="FFFFC000"/>
                </patternFill>
              </fill>
            </x14:dxf>
          </x14:cfRule>
          <xm:sqref>A24</xm:sqref>
        </x14:conditionalFormatting>
        <x14:conditionalFormatting xmlns:xm="http://schemas.microsoft.com/office/excel/2006/main">
          <x14:cfRule type="expression" priority="36" id="{899AE781-DBF9-46C2-B08C-4B7224FCB5A0}">
            <xm:f>'DB（Ⅱ）'!$B$11</xm:f>
            <x14:dxf>
              <fill>
                <patternFill>
                  <bgColor rgb="FFFFC000"/>
                </patternFill>
              </fill>
            </x14:dxf>
          </x14:cfRule>
          <xm:sqref>A26</xm:sqref>
        </x14:conditionalFormatting>
        <x14:conditionalFormatting xmlns:xm="http://schemas.microsoft.com/office/excel/2006/main">
          <x14:cfRule type="expression" priority="35" id="{76F0A293-6EB9-48A8-9244-C3EE855CCE6A}">
            <xm:f>'DB（Ⅱ）'!$B$12</xm:f>
            <x14:dxf>
              <fill>
                <patternFill>
                  <bgColor rgb="FFFFC000"/>
                </patternFill>
              </fill>
            </x14:dxf>
          </x14:cfRule>
          <xm:sqref>A28</xm:sqref>
        </x14:conditionalFormatting>
        <x14:conditionalFormatting xmlns:xm="http://schemas.microsoft.com/office/excel/2006/main">
          <x14:cfRule type="expression" priority="34" id="{AA10F36D-9EE7-4FBD-997F-46F27F0AABA3}">
            <xm:f>'DB（Ⅱ）'!$B$13</xm:f>
            <x14:dxf>
              <fill>
                <patternFill>
                  <bgColor rgb="FFFFC000"/>
                </patternFill>
              </fill>
            </x14:dxf>
          </x14:cfRule>
          <xm:sqref>A30</xm:sqref>
        </x14:conditionalFormatting>
        <x14:conditionalFormatting xmlns:xm="http://schemas.microsoft.com/office/excel/2006/main">
          <x14:cfRule type="expression" priority="33" id="{31775961-5596-4549-9F43-BED208C56605}">
            <xm:f>'DB（Ⅱ）'!$B$14</xm:f>
            <x14:dxf>
              <fill>
                <patternFill>
                  <bgColor rgb="FFFFC000"/>
                </patternFill>
              </fill>
            </x14:dxf>
          </x14:cfRule>
          <xm:sqref>A32</xm:sqref>
        </x14:conditionalFormatting>
        <x14:conditionalFormatting xmlns:xm="http://schemas.microsoft.com/office/excel/2006/main">
          <x14:cfRule type="expression" priority="32" id="{DBA4CF12-10F7-4DDE-8E50-C7EEA199B4F5}">
            <xm:f>'DB（Ⅱ）'!$B$15</xm:f>
            <x14:dxf>
              <fill>
                <patternFill>
                  <bgColor rgb="FFFFC000"/>
                </patternFill>
              </fill>
            </x14:dxf>
          </x14:cfRule>
          <xm:sqref>A34</xm:sqref>
        </x14:conditionalFormatting>
        <x14:conditionalFormatting xmlns:xm="http://schemas.microsoft.com/office/excel/2006/main">
          <x14:cfRule type="expression" priority="31" id="{B17BBE8B-F08D-4B6F-A983-56AB4007519C}">
            <xm:f>'DB（Ⅱ）'!$B$16</xm:f>
            <x14:dxf>
              <fill>
                <patternFill>
                  <bgColor rgb="FFFFC000"/>
                </patternFill>
              </fill>
            </x14:dxf>
          </x14:cfRule>
          <xm:sqref>A36</xm:sqref>
        </x14:conditionalFormatting>
        <x14:conditionalFormatting xmlns:xm="http://schemas.microsoft.com/office/excel/2006/main">
          <x14:cfRule type="expression" priority="30" id="{453C82D1-B5E9-4AC1-9DFE-9D9D1EC41909}">
            <xm:f>'DB（Ⅱ）'!$B$17</xm:f>
            <x14:dxf>
              <fill>
                <patternFill>
                  <bgColor rgb="FFFFC000"/>
                </patternFill>
              </fill>
            </x14:dxf>
          </x14:cfRule>
          <xm:sqref>A38</xm:sqref>
        </x14:conditionalFormatting>
        <x14:conditionalFormatting xmlns:xm="http://schemas.microsoft.com/office/excel/2006/main">
          <x14:cfRule type="expression" priority="29" id="{B6BBA303-D2CC-4520-89A0-D76D5EA89677}">
            <xm:f>'DB（Ⅱ）'!$B$18</xm:f>
            <x14:dxf>
              <fill>
                <patternFill>
                  <bgColor rgb="FFFFC000"/>
                </patternFill>
              </fill>
            </x14:dxf>
          </x14:cfRule>
          <xm:sqref>A40</xm:sqref>
        </x14:conditionalFormatting>
        <x14:conditionalFormatting xmlns:xm="http://schemas.microsoft.com/office/excel/2006/main">
          <x14:cfRule type="expression" priority="28" id="{5EF1E074-5FD1-4E9A-A442-D95F57DF47B0}">
            <xm:f>'DB（Ⅱ）'!$B$19</xm:f>
            <x14:dxf>
              <fill>
                <patternFill>
                  <bgColor rgb="FFFFC000"/>
                </patternFill>
              </fill>
            </x14:dxf>
          </x14:cfRule>
          <xm:sqref>A42</xm:sqref>
        </x14:conditionalFormatting>
        <x14:conditionalFormatting xmlns:xm="http://schemas.microsoft.com/office/excel/2006/main">
          <x14:cfRule type="expression" priority="27" id="{CCD9A360-2393-4153-A20F-9595DE218707}">
            <xm:f>'DB（Ⅱ）'!$B$20</xm:f>
            <x14:dxf>
              <fill>
                <patternFill>
                  <bgColor rgb="FFFFC000"/>
                </patternFill>
              </fill>
            </x14:dxf>
          </x14:cfRule>
          <xm:sqref>A44</xm:sqref>
        </x14:conditionalFormatting>
        <x14:conditionalFormatting xmlns:xm="http://schemas.microsoft.com/office/excel/2006/main">
          <x14:cfRule type="expression" priority="26" id="{E6F587ED-1173-47AE-859F-ACC45ED5C40F}">
            <xm:f>'DB（Ⅱ）'!$B$21</xm:f>
            <x14:dxf>
              <fill>
                <patternFill>
                  <bgColor rgb="FFFFC000"/>
                </patternFill>
              </fill>
            </x14:dxf>
          </x14:cfRule>
          <xm:sqref>A46</xm:sqref>
        </x14:conditionalFormatting>
        <x14:conditionalFormatting xmlns:xm="http://schemas.microsoft.com/office/excel/2006/main">
          <x14:cfRule type="expression" priority="25" id="{85373F30-A84D-4BD7-AD84-CBBB1BA9CBEC}">
            <xm:f>'DB（Ⅱ）'!$B$22</xm:f>
            <x14:dxf>
              <fill>
                <patternFill>
                  <bgColor rgb="FFFFC000"/>
                </patternFill>
              </fill>
            </x14:dxf>
          </x14:cfRule>
          <xm:sqref>A48</xm:sqref>
        </x14:conditionalFormatting>
        <x14:conditionalFormatting xmlns:xm="http://schemas.microsoft.com/office/excel/2006/main">
          <x14:cfRule type="expression" priority="24" id="{55F61F21-FDE0-415C-BD8E-14E9D3984630}">
            <xm:f>'DB（Ⅱ）'!$B$23</xm:f>
            <x14:dxf>
              <fill>
                <patternFill>
                  <bgColor rgb="FFFFC000"/>
                </patternFill>
              </fill>
            </x14:dxf>
          </x14:cfRule>
          <xm:sqref>A50</xm:sqref>
        </x14:conditionalFormatting>
        <x14:conditionalFormatting xmlns:xm="http://schemas.microsoft.com/office/excel/2006/main">
          <x14:cfRule type="expression" priority="23" id="{F76436BE-C537-4242-8EFF-7481E9E240DE}">
            <xm:f>'DB（Ⅱ）'!$B$24</xm:f>
            <x14:dxf>
              <fill>
                <patternFill>
                  <bgColor rgb="FFFFC000"/>
                </patternFill>
              </fill>
            </x14:dxf>
          </x14:cfRule>
          <xm:sqref>A56</xm:sqref>
        </x14:conditionalFormatting>
        <x14:conditionalFormatting xmlns:xm="http://schemas.microsoft.com/office/excel/2006/main">
          <x14:cfRule type="expression" priority="22" id="{587653C9-38B9-45CD-90FD-6301DCB80A9B}">
            <xm:f>'DB（Ⅱ）'!$B$25</xm:f>
            <x14:dxf>
              <fill>
                <patternFill>
                  <bgColor rgb="FFFFC000"/>
                </patternFill>
              </fill>
            </x14:dxf>
          </x14:cfRule>
          <xm:sqref>A58</xm:sqref>
        </x14:conditionalFormatting>
        <x14:conditionalFormatting xmlns:xm="http://schemas.microsoft.com/office/excel/2006/main">
          <x14:cfRule type="expression" priority="21" id="{744BEAFC-5120-49A1-99FF-CA1BF7C607B2}">
            <xm:f>'DB（Ⅱ）'!$B$26</xm:f>
            <x14:dxf>
              <fill>
                <patternFill>
                  <bgColor rgb="FFFFC000"/>
                </patternFill>
              </fill>
            </x14:dxf>
          </x14:cfRule>
          <xm:sqref>A60</xm:sqref>
        </x14:conditionalFormatting>
        <x14:conditionalFormatting xmlns:xm="http://schemas.microsoft.com/office/excel/2006/main">
          <x14:cfRule type="expression" priority="20" id="{70A86898-EC18-46B8-86E2-3D100CD3FBE5}">
            <xm:f>'DB（Ⅱ）'!$B$27</xm:f>
            <x14:dxf>
              <fill>
                <patternFill>
                  <bgColor rgb="FFFFC000"/>
                </patternFill>
              </fill>
            </x14:dxf>
          </x14:cfRule>
          <xm:sqref>A62</xm:sqref>
        </x14:conditionalFormatting>
        <x14:conditionalFormatting xmlns:xm="http://schemas.microsoft.com/office/excel/2006/main">
          <x14:cfRule type="expression" priority="19" id="{89A7A7E5-8E43-4610-967E-5C9C0F7B3B7E}">
            <xm:f>'DB（Ⅱ）'!$B$28</xm:f>
            <x14:dxf>
              <fill>
                <patternFill>
                  <bgColor rgb="FFFFC000"/>
                </patternFill>
              </fill>
            </x14:dxf>
          </x14:cfRule>
          <xm:sqref>A64</xm:sqref>
        </x14:conditionalFormatting>
        <x14:conditionalFormatting xmlns:xm="http://schemas.microsoft.com/office/excel/2006/main">
          <x14:cfRule type="expression" priority="18" id="{A9FF348A-7AAB-4F8C-BEAE-9AA9566D1E56}">
            <xm:f>'DB（Ⅱ）'!$B$29</xm:f>
            <x14:dxf>
              <fill>
                <patternFill>
                  <bgColor rgb="FFFFC000"/>
                </patternFill>
              </fill>
            </x14:dxf>
          </x14:cfRule>
          <xm:sqref>A66</xm:sqref>
        </x14:conditionalFormatting>
        <x14:conditionalFormatting xmlns:xm="http://schemas.microsoft.com/office/excel/2006/main">
          <x14:cfRule type="expression" priority="17" id="{9B8C4EA8-696C-4090-A4E4-4AFAFDCDB925}">
            <xm:f>'DB（Ⅱ）'!$B$30</xm:f>
            <x14:dxf>
              <fill>
                <patternFill>
                  <bgColor rgb="FFFFC000"/>
                </patternFill>
              </fill>
            </x14:dxf>
          </x14:cfRule>
          <xm:sqref>A68</xm:sqref>
        </x14:conditionalFormatting>
        <x14:conditionalFormatting xmlns:xm="http://schemas.microsoft.com/office/excel/2006/main">
          <x14:cfRule type="expression" priority="16" id="{CF1A783E-44A1-4F13-AAC9-27ED8BE5A369}">
            <xm:f>'DB（Ⅱ）'!$B$31</xm:f>
            <x14:dxf>
              <fill>
                <patternFill>
                  <bgColor rgb="FFFFC000"/>
                </patternFill>
              </fill>
            </x14:dxf>
          </x14:cfRule>
          <xm:sqref>A70</xm:sqref>
        </x14:conditionalFormatting>
        <x14:conditionalFormatting xmlns:xm="http://schemas.microsoft.com/office/excel/2006/main">
          <x14:cfRule type="expression" priority="15" id="{9A3755F7-3DE7-4DB9-8BCE-727FDB59F004}">
            <xm:f>'DB（Ⅱ）'!$B$32</xm:f>
            <x14:dxf>
              <fill>
                <patternFill>
                  <bgColor rgb="FFFFC000"/>
                </patternFill>
              </fill>
            </x14:dxf>
          </x14:cfRule>
          <xm:sqref>A74</xm:sqref>
        </x14:conditionalFormatting>
        <x14:conditionalFormatting xmlns:xm="http://schemas.microsoft.com/office/excel/2006/main">
          <x14:cfRule type="expression" priority="14" id="{62F1C034-673C-4C92-AF51-FFB794A95096}">
            <xm:f>'DB（Ⅱ）'!$B$33</xm:f>
            <x14:dxf>
              <fill>
                <patternFill>
                  <bgColor rgb="FFFFC000"/>
                </patternFill>
              </fill>
            </x14:dxf>
          </x14:cfRule>
          <xm:sqref>A76</xm:sqref>
        </x14:conditionalFormatting>
        <x14:conditionalFormatting xmlns:xm="http://schemas.microsoft.com/office/excel/2006/main">
          <x14:cfRule type="expression" priority="13" id="{CF550349-5243-4B28-B242-87EFB6246B76}">
            <xm:f>'DB（Ⅱ）'!$B$34</xm:f>
            <x14:dxf>
              <fill>
                <patternFill>
                  <bgColor rgb="FFFFC000"/>
                </patternFill>
              </fill>
            </x14:dxf>
          </x14:cfRule>
          <xm:sqref>A78</xm:sqref>
        </x14:conditionalFormatting>
        <x14:conditionalFormatting xmlns:xm="http://schemas.microsoft.com/office/excel/2006/main">
          <x14:cfRule type="expression" priority="12" id="{7EDE0DFD-7108-44E8-99FF-CF501B27BF14}">
            <xm:f>'DB（Ⅱ）'!$B$35</xm:f>
            <x14:dxf>
              <fill>
                <patternFill>
                  <bgColor rgb="FFFFC000"/>
                </patternFill>
              </fill>
            </x14:dxf>
          </x14:cfRule>
          <xm:sqref>A80</xm:sqref>
        </x14:conditionalFormatting>
        <x14:conditionalFormatting xmlns:xm="http://schemas.microsoft.com/office/excel/2006/main">
          <x14:cfRule type="expression" priority="11" id="{F8C44680-4BD9-46C5-B664-2BF6E43E7D9E}">
            <xm:f>'DB（Ⅱ）'!$B$36</xm:f>
            <x14:dxf>
              <fill>
                <patternFill>
                  <bgColor rgb="FFFFC000"/>
                </patternFill>
              </fill>
            </x14:dxf>
          </x14:cfRule>
          <xm:sqref>A82</xm:sqref>
        </x14:conditionalFormatting>
        <x14:conditionalFormatting xmlns:xm="http://schemas.microsoft.com/office/excel/2006/main">
          <x14:cfRule type="expression" priority="10" id="{DA0A1FEB-3A47-45DB-A632-51B1FDE73B38}">
            <xm:f>'DB（Ⅱ）'!$B$37</xm:f>
            <x14:dxf>
              <fill>
                <patternFill>
                  <bgColor rgb="FFFFC000"/>
                </patternFill>
              </fill>
            </x14:dxf>
          </x14:cfRule>
          <xm:sqref>A84</xm:sqref>
        </x14:conditionalFormatting>
        <x14:conditionalFormatting xmlns:xm="http://schemas.microsoft.com/office/excel/2006/main">
          <x14:cfRule type="expression" priority="9" id="{85B311B7-6E87-4A31-B1F6-E6697DA29C18}">
            <xm:f>'DB（Ⅱ）'!$B$38</xm:f>
            <x14:dxf>
              <fill>
                <patternFill>
                  <bgColor rgb="FFFFC000"/>
                </patternFill>
              </fill>
            </x14:dxf>
          </x14:cfRule>
          <xm:sqref>A90</xm:sqref>
        </x14:conditionalFormatting>
        <x14:conditionalFormatting xmlns:xm="http://schemas.microsoft.com/office/excel/2006/main">
          <x14:cfRule type="expression" priority="8" id="{8C1BB6FE-334A-4931-A163-EC957E5D989B}">
            <xm:f>'DB（Ⅱ）'!$B$39</xm:f>
            <x14:dxf>
              <fill>
                <patternFill>
                  <bgColor rgb="FFFFC000"/>
                </patternFill>
              </fill>
            </x14:dxf>
          </x14:cfRule>
          <xm:sqref>A92</xm:sqref>
        </x14:conditionalFormatting>
        <x14:conditionalFormatting xmlns:xm="http://schemas.microsoft.com/office/excel/2006/main">
          <x14:cfRule type="expression" priority="7" id="{92711306-771B-46EB-8A81-2E6AD6BF1905}">
            <xm:f>'DB（Ⅱ）'!$B$40</xm:f>
            <x14:dxf>
              <fill>
                <patternFill>
                  <bgColor rgb="FFFFC000"/>
                </patternFill>
              </fill>
            </x14:dxf>
          </x14:cfRule>
          <xm:sqref>A94</xm:sqref>
        </x14:conditionalFormatting>
        <x14:conditionalFormatting xmlns:xm="http://schemas.microsoft.com/office/excel/2006/main">
          <x14:cfRule type="expression" priority="6" id="{26CCA0E1-BE16-47F6-A6C9-125AA733DDA9}">
            <xm:f>'DB（Ⅱ）'!$B$41</xm:f>
            <x14:dxf>
              <fill>
                <patternFill>
                  <bgColor rgb="FFFFC000"/>
                </patternFill>
              </fill>
            </x14:dxf>
          </x14:cfRule>
          <xm:sqref>A96</xm:sqref>
        </x14:conditionalFormatting>
        <x14:conditionalFormatting xmlns:xm="http://schemas.microsoft.com/office/excel/2006/main">
          <x14:cfRule type="expression" priority="5" id="{D6025B5F-A092-4FE1-A138-7A4CC8C4935F}">
            <xm:f>'DB（Ⅱ）'!$B$42</xm:f>
            <x14:dxf>
              <fill>
                <patternFill>
                  <bgColor rgb="FFFFC000"/>
                </patternFill>
              </fill>
            </x14:dxf>
          </x14:cfRule>
          <xm:sqref>A98</xm:sqref>
        </x14:conditionalFormatting>
        <x14:conditionalFormatting xmlns:xm="http://schemas.microsoft.com/office/excel/2006/main">
          <x14:cfRule type="expression" priority="4" id="{4980594E-7F70-4E73-A629-B7385A32FCC9}">
            <xm:f>'DB（Ⅱ）'!$B$43</xm:f>
            <x14:dxf>
              <fill>
                <patternFill>
                  <bgColor rgb="FFFFC000"/>
                </patternFill>
              </fill>
            </x14:dxf>
          </x14:cfRule>
          <xm:sqref>A100</xm:sqref>
        </x14:conditionalFormatting>
        <x14:conditionalFormatting xmlns:xm="http://schemas.microsoft.com/office/excel/2006/main">
          <x14:cfRule type="expression" priority="3" id="{1A7802D0-4403-4B5D-8051-65B04074FC90}">
            <xm:f>'DB（Ⅱ）'!$B$44</xm:f>
            <x14:dxf>
              <fill>
                <patternFill>
                  <bgColor rgb="FFFFC000"/>
                </patternFill>
              </fill>
            </x14:dxf>
          </x14:cfRule>
          <xm:sqref>A104</xm:sqref>
        </x14:conditionalFormatting>
        <x14:conditionalFormatting xmlns:xm="http://schemas.microsoft.com/office/excel/2006/main">
          <x14:cfRule type="expression" priority="2" id="{5CEE753A-8909-471D-89AA-D5AF4B00FD8A}">
            <xm:f>'DB（Ⅱ）'!$B$45</xm:f>
            <x14:dxf>
              <fill>
                <patternFill>
                  <bgColor rgb="FFFFC000"/>
                </patternFill>
              </fill>
            </x14:dxf>
          </x14:cfRule>
          <xm:sqref>A106</xm:sqref>
        </x14:conditionalFormatting>
        <x14:conditionalFormatting xmlns:xm="http://schemas.microsoft.com/office/excel/2006/main">
          <x14:cfRule type="expression" priority="1" id="{28ABD8D8-EB67-45FD-BD93-2C4418353A88}">
            <xm:f>'DB（Ⅱ）'!$B$46</xm:f>
            <x14:dxf>
              <fill>
                <patternFill>
                  <bgColor rgb="FFFFC000"/>
                </patternFill>
              </fill>
            </x14:dxf>
          </x14:cfRule>
          <xm:sqref>A108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2:AV1388"/>
  <sheetViews>
    <sheetView showGridLines="0" zoomScale="85" zoomScaleNormal="85" zoomScaleSheetLayoutView="100" workbookViewId="0">
      <selection activeCell="A2" sqref="A2:AS2"/>
    </sheetView>
  </sheetViews>
  <sheetFormatPr defaultRowHeight="13.5" x14ac:dyDescent="0.15"/>
  <cols>
    <col min="1" max="1" width="3.625" style="5" customWidth="1"/>
    <col min="2" max="5" width="2.625" style="5" customWidth="1"/>
    <col min="6" max="7" width="0.625" style="5" customWidth="1"/>
    <col min="8" max="8" width="26.375" style="5" customWidth="1"/>
    <col min="9" max="9" width="0.625" style="5" customWidth="1"/>
    <col min="10" max="11" width="2.625" style="5" customWidth="1"/>
    <col min="12" max="12" width="3" style="5" customWidth="1"/>
    <col min="13" max="13" width="2.875" style="5" customWidth="1"/>
    <col min="14" max="15" width="2.625" style="5" customWidth="1"/>
    <col min="16" max="16" width="0.625" style="5" customWidth="1"/>
    <col min="17" max="18" width="2.625" style="5" customWidth="1"/>
    <col min="19" max="20" width="2.875" style="5" customWidth="1"/>
    <col min="21" max="22" width="2.625" style="5" customWidth="1"/>
    <col min="23" max="23" width="0.625" style="5" customWidth="1"/>
    <col min="24" max="25" width="2.625" style="5" customWidth="1"/>
    <col min="26" max="27" width="2.875" style="5" customWidth="1"/>
    <col min="28" max="29" width="2.625" style="5" customWidth="1"/>
    <col min="30" max="30" width="0.625" style="5" customWidth="1"/>
    <col min="31" max="32" width="2.625" style="5" customWidth="1"/>
    <col min="33" max="34" width="2.875" style="5" customWidth="1"/>
    <col min="35" max="36" width="2.625" style="5" customWidth="1"/>
    <col min="37" max="37" width="0.5" style="5" customWidth="1"/>
    <col min="38" max="38" width="0.625" style="5" customWidth="1"/>
    <col min="39" max="44" width="2.625" style="5" customWidth="1"/>
    <col min="45" max="45" width="0.625" style="5" customWidth="1"/>
    <col min="46" max="80" width="2.625" style="5" customWidth="1"/>
    <col min="81" max="16384" width="9" style="5"/>
  </cols>
  <sheetData>
    <row r="2" spans="1:46" ht="31.5" x14ac:dyDescent="0.15">
      <c r="A2" s="294" t="s">
        <v>270</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6"/>
      <c r="AT2" s="15"/>
    </row>
    <row r="4" spans="1:46" ht="27.75" customHeight="1" x14ac:dyDescent="0.15">
      <c r="A4" s="194"/>
      <c r="B4" s="40" t="s">
        <v>13</v>
      </c>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row>
    <row r="6" spans="1:46" ht="27.75" x14ac:dyDescent="0.15">
      <c r="B6" s="47" t="s">
        <v>869</v>
      </c>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row>
    <row r="8" spans="1:46" x14ac:dyDescent="0.15">
      <c r="B8" s="113" t="s">
        <v>0</v>
      </c>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row>
    <row r="9" spans="1:46" ht="3.75" customHeight="1" x14ac:dyDescent="0.15"/>
    <row r="10" spans="1:46" ht="49.5" customHeight="1" x14ac:dyDescent="0.15">
      <c r="A10" s="162"/>
      <c r="B10" s="301" t="s">
        <v>817</v>
      </c>
      <c r="C10" s="301"/>
      <c r="D10" s="301"/>
      <c r="E10" s="301"/>
      <c r="F10" s="114"/>
      <c r="G10" s="335" t="s">
        <v>496</v>
      </c>
      <c r="H10" s="336"/>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7"/>
    </row>
    <row r="11" spans="1:46" ht="15" customHeight="1" x14ac:dyDescent="0.15">
      <c r="B11" s="114"/>
      <c r="C11" s="114"/>
      <c r="D11" s="114"/>
      <c r="E11" s="114"/>
      <c r="F11" s="114"/>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row>
    <row r="12" spans="1:46" ht="15" customHeight="1" x14ac:dyDescent="0.15">
      <c r="B12" s="115"/>
      <c r="C12" s="300" t="s">
        <v>763</v>
      </c>
      <c r="D12" s="300"/>
      <c r="E12" s="300"/>
      <c r="F12" s="114"/>
      <c r="H12" s="116"/>
      <c r="I12" s="116"/>
      <c r="J12" s="322" t="s">
        <v>135</v>
      </c>
      <c r="K12" s="322"/>
      <c r="L12" s="322"/>
      <c r="M12" s="322"/>
      <c r="N12" s="322"/>
      <c r="O12" s="322"/>
      <c r="P12" s="116"/>
      <c r="Q12" s="322" t="s">
        <v>134</v>
      </c>
      <c r="R12" s="322"/>
      <c r="S12" s="322"/>
      <c r="T12" s="322"/>
      <c r="U12" s="322"/>
      <c r="V12" s="322"/>
      <c r="W12" s="116"/>
      <c r="X12" s="322" t="s">
        <v>133</v>
      </c>
      <c r="Y12" s="322"/>
      <c r="Z12" s="322"/>
      <c r="AA12" s="322"/>
      <c r="AB12" s="322"/>
      <c r="AC12" s="322"/>
      <c r="AD12" s="116"/>
      <c r="AE12" s="322" t="s">
        <v>160</v>
      </c>
      <c r="AF12" s="322"/>
      <c r="AG12" s="322"/>
      <c r="AH12" s="322"/>
      <c r="AI12" s="322"/>
      <c r="AJ12" s="322"/>
      <c r="AK12" s="116"/>
      <c r="AL12" s="116"/>
      <c r="AN12" s="116"/>
      <c r="AO12" s="116"/>
      <c r="AP12" s="116"/>
      <c r="AQ12" s="116"/>
      <c r="AR12" s="383"/>
      <c r="AS12" s="383"/>
      <c r="AT12" s="383"/>
    </row>
    <row r="13" spans="1:46" ht="3.75" customHeight="1" x14ac:dyDescent="0.15">
      <c r="B13" s="115"/>
      <c r="C13" s="115"/>
      <c r="D13" s="115"/>
      <c r="E13" s="115"/>
      <c r="F13" s="4"/>
    </row>
    <row r="14" spans="1:46" ht="13.5" customHeight="1" x14ac:dyDescent="0.15">
      <c r="B14" s="115"/>
      <c r="C14" s="117"/>
      <c r="D14" s="117"/>
      <c r="E14" s="117"/>
      <c r="F14" s="4"/>
      <c r="H14" s="118" t="s">
        <v>460</v>
      </c>
      <c r="I14" s="48"/>
      <c r="J14" s="119"/>
      <c r="K14" s="120"/>
      <c r="L14" s="120"/>
      <c r="M14" s="120"/>
      <c r="N14" s="120"/>
      <c r="O14" s="121"/>
      <c r="P14" s="48"/>
      <c r="Q14" s="119"/>
      <c r="R14" s="120"/>
      <c r="S14" s="120"/>
      <c r="T14" s="120"/>
      <c r="U14" s="120"/>
      <c r="V14" s="121"/>
      <c r="W14" s="48"/>
      <c r="X14" s="119"/>
      <c r="Y14" s="120"/>
      <c r="Z14" s="120"/>
      <c r="AA14" s="120"/>
      <c r="AB14" s="120"/>
      <c r="AC14" s="121"/>
      <c r="AE14" s="122"/>
      <c r="AF14" s="123"/>
      <c r="AG14" s="123"/>
      <c r="AH14" s="123"/>
      <c r="AI14" s="123"/>
      <c r="AJ14" s="124"/>
    </row>
    <row r="15" spans="1:46" ht="13.5" customHeight="1" x14ac:dyDescent="0.15">
      <c r="B15" s="115"/>
      <c r="C15" s="115"/>
      <c r="D15" s="115"/>
      <c r="E15" s="115"/>
      <c r="F15" s="4"/>
      <c r="H15" s="48"/>
      <c r="I15" s="48"/>
      <c r="J15" s="323" t="s">
        <v>771</v>
      </c>
      <c r="K15" s="324"/>
      <c r="L15" s="324"/>
      <c r="M15" s="324"/>
      <c r="N15" s="324"/>
      <c r="O15" s="325"/>
      <c r="P15" s="48"/>
      <c r="Q15" s="323" t="s">
        <v>497</v>
      </c>
      <c r="R15" s="324"/>
      <c r="S15" s="324"/>
      <c r="T15" s="324"/>
      <c r="U15" s="324"/>
      <c r="V15" s="325"/>
      <c r="W15" s="48"/>
      <c r="X15" s="323" t="s">
        <v>498</v>
      </c>
      <c r="Y15" s="324"/>
      <c r="Z15" s="324"/>
      <c r="AA15" s="324"/>
      <c r="AB15" s="324"/>
      <c r="AC15" s="325"/>
      <c r="AE15" s="323" t="s">
        <v>1</v>
      </c>
      <c r="AF15" s="324"/>
      <c r="AG15" s="324"/>
      <c r="AH15" s="324"/>
      <c r="AI15" s="324"/>
      <c r="AJ15" s="325"/>
      <c r="AM15" s="307" t="s">
        <v>150</v>
      </c>
      <c r="AN15" s="308"/>
      <c r="AO15" s="308"/>
      <c r="AP15" s="308"/>
      <c r="AQ15" s="308"/>
      <c r="AR15" s="309"/>
    </row>
    <row r="16" spans="1:46" ht="13.5" customHeight="1" x14ac:dyDescent="0.15">
      <c r="B16" s="115"/>
      <c r="C16" s="115"/>
      <c r="D16" s="115"/>
      <c r="E16" s="115"/>
      <c r="F16" s="4"/>
      <c r="H16" s="48"/>
      <c r="I16" s="48"/>
      <c r="J16" s="326"/>
      <c r="K16" s="327"/>
      <c r="L16" s="327"/>
      <c r="M16" s="327"/>
      <c r="N16" s="327"/>
      <c r="O16" s="328"/>
      <c r="P16" s="48"/>
      <c r="Q16" s="326"/>
      <c r="R16" s="327"/>
      <c r="S16" s="327"/>
      <c r="T16" s="327"/>
      <c r="U16" s="327"/>
      <c r="V16" s="328"/>
      <c r="W16" s="48"/>
      <c r="X16" s="326"/>
      <c r="Y16" s="327"/>
      <c r="Z16" s="327"/>
      <c r="AA16" s="327"/>
      <c r="AB16" s="327"/>
      <c r="AC16" s="328"/>
      <c r="AE16" s="326"/>
      <c r="AF16" s="327"/>
      <c r="AG16" s="327"/>
      <c r="AH16" s="327"/>
      <c r="AI16" s="327"/>
      <c r="AJ16" s="328"/>
      <c r="AM16" s="310"/>
      <c r="AN16" s="311"/>
      <c r="AO16" s="311"/>
      <c r="AP16" s="311"/>
      <c r="AQ16" s="311"/>
      <c r="AR16" s="312"/>
    </row>
    <row r="17" spans="2:48" ht="13.5" customHeight="1" x14ac:dyDescent="0.15">
      <c r="B17" s="115"/>
      <c r="C17" s="115"/>
      <c r="D17" s="115"/>
      <c r="E17" s="115"/>
      <c r="F17" s="4"/>
      <c r="H17" s="48"/>
      <c r="I17" s="48"/>
      <c r="J17" s="326"/>
      <c r="K17" s="327"/>
      <c r="L17" s="327"/>
      <c r="M17" s="327"/>
      <c r="N17" s="327"/>
      <c r="O17" s="328"/>
      <c r="P17" s="48"/>
      <c r="Q17" s="326"/>
      <c r="R17" s="327"/>
      <c r="S17" s="327"/>
      <c r="T17" s="327"/>
      <c r="U17" s="327"/>
      <c r="V17" s="328"/>
      <c r="W17" s="48"/>
      <c r="X17" s="326"/>
      <c r="Y17" s="327"/>
      <c r="Z17" s="327"/>
      <c r="AA17" s="327"/>
      <c r="AB17" s="327"/>
      <c r="AC17" s="328"/>
      <c r="AE17" s="326"/>
      <c r="AF17" s="327"/>
      <c r="AG17" s="327"/>
      <c r="AH17" s="327"/>
      <c r="AI17" s="327"/>
      <c r="AJ17" s="328"/>
      <c r="AM17" s="310"/>
      <c r="AN17" s="311"/>
      <c r="AO17" s="311"/>
      <c r="AP17" s="311"/>
      <c r="AQ17" s="311"/>
      <c r="AR17" s="312"/>
    </row>
    <row r="18" spans="2:48" ht="13.5" customHeight="1" x14ac:dyDescent="0.15">
      <c r="B18" s="115"/>
      <c r="C18" s="115"/>
      <c r="D18" s="115"/>
      <c r="E18" s="115"/>
      <c r="F18" s="4"/>
      <c r="H18" s="48"/>
      <c r="I18" s="48"/>
      <c r="J18" s="326"/>
      <c r="K18" s="327"/>
      <c r="L18" s="327"/>
      <c r="M18" s="327"/>
      <c r="N18" s="327"/>
      <c r="O18" s="328"/>
      <c r="P18" s="48"/>
      <c r="Q18" s="326"/>
      <c r="R18" s="327"/>
      <c r="S18" s="327"/>
      <c r="T18" s="327"/>
      <c r="U18" s="327"/>
      <c r="V18" s="328"/>
      <c r="W18" s="48"/>
      <c r="X18" s="326"/>
      <c r="Y18" s="327"/>
      <c r="Z18" s="327"/>
      <c r="AA18" s="327"/>
      <c r="AB18" s="327"/>
      <c r="AC18" s="328"/>
      <c r="AE18" s="326"/>
      <c r="AF18" s="327"/>
      <c r="AG18" s="327"/>
      <c r="AH18" s="327"/>
      <c r="AI18" s="327"/>
      <c r="AJ18" s="328"/>
      <c r="AM18" s="310"/>
      <c r="AN18" s="311"/>
      <c r="AO18" s="311"/>
      <c r="AP18" s="311"/>
      <c r="AQ18" s="311"/>
      <c r="AR18" s="312"/>
    </row>
    <row r="19" spans="2:48" ht="13.5" customHeight="1" x14ac:dyDescent="0.15">
      <c r="B19" s="115"/>
      <c r="C19" s="115"/>
      <c r="D19" s="115"/>
      <c r="E19" s="115"/>
      <c r="F19" s="4"/>
      <c r="H19" s="48"/>
      <c r="I19" s="48"/>
      <c r="J19" s="329"/>
      <c r="K19" s="330"/>
      <c r="L19" s="330"/>
      <c r="M19" s="330"/>
      <c r="N19" s="330"/>
      <c r="O19" s="331"/>
      <c r="P19" s="48"/>
      <c r="Q19" s="329"/>
      <c r="R19" s="330"/>
      <c r="S19" s="330"/>
      <c r="T19" s="330"/>
      <c r="U19" s="330"/>
      <c r="V19" s="331"/>
      <c r="W19" s="48"/>
      <c r="X19" s="329"/>
      <c r="Y19" s="330"/>
      <c r="Z19" s="330"/>
      <c r="AA19" s="330"/>
      <c r="AB19" s="330"/>
      <c r="AC19" s="331"/>
      <c r="AE19" s="329"/>
      <c r="AF19" s="330"/>
      <c r="AG19" s="330"/>
      <c r="AH19" s="330"/>
      <c r="AI19" s="330"/>
      <c r="AJ19" s="331"/>
      <c r="AM19" s="313"/>
      <c r="AN19" s="314"/>
      <c r="AO19" s="314"/>
      <c r="AP19" s="314"/>
      <c r="AQ19" s="314"/>
      <c r="AR19" s="315"/>
    </row>
    <row r="20" spans="2:48" ht="13.5" customHeight="1" x14ac:dyDescent="0.15">
      <c r="B20" s="115"/>
      <c r="C20" s="117"/>
      <c r="D20" s="117"/>
      <c r="E20" s="117"/>
      <c r="F20" s="4"/>
      <c r="H20" s="125" t="s">
        <v>234</v>
      </c>
      <c r="J20" s="126"/>
      <c r="K20" s="127"/>
      <c r="L20" s="127"/>
      <c r="M20" s="127"/>
      <c r="N20" s="127"/>
      <c r="O20" s="128"/>
      <c r="Q20" s="129"/>
      <c r="R20" s="130"/>
      <c r="S20" s="130"/>
      <c r="T20" s="130"/>
      <c r="U20" s="130"/>
      <c r="V20" s="131"/>
      <c r="X20" s="132"/>
      <c r="Y20" s="133"/>
      <c r="Z20" s="133"/>
      <c r="AA20" s="133"/>
      <c r="AB20" s="133"/>
      <c r="AC20" s="134"/>
      <c r="AE20" s="129"/>
      <c r="AF20" s="130"/>
      <c r="AG20" s="130"/>
      <c r="AH20" s="130"/>
      <c r="AI20" s="130"/>
      <c r="AJ20" s="131"/>
      <c r="AM20" s="316"/>
      <c r="AN20" s="317"/>
      <c r="AO20" s="317"/>
      <c r="AP20" s="317"/>
      <c r="AQ20" s="317"/>
      <c r="AR20" s="318"/>
    </row>
    <row r="21" spans="2:48" ht="8.25" customHeight="1" x14ac:dyDescent="0.15">
      <c r="B21" s="115"/>
      <c r="C21" s="115"/>
      <c r="D21" s="115"/>
      <c r="E21" s="115"/>
      <c r="F21" s="4"/>
      <c r="H21" s="48"/>
      <c r="J21" s="135"/>
      <c r="K21" s="135"/>
      <c r="L21" s="135"/>
      <c r="M21" s="135"/>
      <c r="N21" s="135"/>
      <c r="O21" s="135"/>
      <c r="Q21" s="136"/>
      <c r="R21" s="136"/>
      <c r="S21" s="136"/>
      <c r="T21" s="136"/>
      <c r="U21" s="136"/>
      <c r="V21" s="136"/>
      <c r="X21" s="136"/>
      <c r="Y21" s="136"/>
      <c r="Z21" s="136"/>
      <c r="AA21" s="136"/>
      <c r="AB21" s="136"/>
      <c r="AC21" s="136"/>
      <c r="AE21" s="136"/>
      <c r="AF21" s="136"/>
      <c r="AG21" s="136"/>
      <c r="AH21" s="136"/>
      <c r="AI21" s="136"/>
      <c r="AJ21" s="136"/>
      <c r="AL21" s="137"/>
      <c r="AM21" s="316"/>
      <c r="AN21" s="317"/>
      <c r="AO21" s="317"/>
      <c r="AP21" s="317"/>
      <c r="AQ21" s="317"/>
      <c r="AR21" s="318"/>
    </row>
    <row r="22" spans="2:48" ht="13.5" customHeight="1" x14ac:dyDescent="0.15">
      <c r="B22" s="115"/>
      <c r="C22" s="117"/>
      <c r="D22" s="117"/>
      <c r="E22" s="117"/>
      <c r="F22" s="4"/>
      <c r="H22" s="138" t="s">
        <v>235</v>
      </c>
      <c r="J22" s="139"/>
      <c r="K22" s="140"/>
      <c r="L22" s="140"/>
      <c r="M22" s="140"/>
      <c r="N22" s="140"/>
      <c r="O22" s="141"/>
      <c r="Q22" s="142"/>
      <c r="R22" s="143"/>
      <c r="S22" s="143"/>
      <c r="T22" s="143"/>
      <c r="U22" s="143"/>
      <c r="V22" s="144"/>
      <c r="X22" s="142"/>
      <c r="Y22" s="143"/>
      <c r="Z22" s="143"/>
      <c r="AA22" s="143"/>
      <c r="AB22" s="143"/>
      <c r="AC22" s="144"/>
      <c r="AE22" s="142"/>
      <c r="AF22" s="143"/>
      <c r="AG22" s="143"/>
      <c r="AH22" s="143"/>
      <c r="AI22" s="143"/>
      <c r="AJ22" s="144"/>
      <c r="AM22" s="319"/>
      <c r="AN22" s="320"/>
      <c r="AO22" s="320"/>
      <c r="AP22" s="320"/>
      <c r="AQ22" s="320"/>
      <c r="AR22" s="321"/>
    </row>
    <row r="23" spans="2:48" ht="13.5" customHeight="1" x14ac:dyDescent="0.15">
      <c r="B23" s="145"/>
      <c r="C23" s="145"/>
      <c r="D23" s="145"/>
      <c r="E23" s="145"/>
      <c r="F23" s="4"/>
    </row>
    <row r="24" spans="2:48" ht="13.5" customHeight="1" thickBot="1" x14ac:dyDescent="0.2">
      <c r="B24" s="146"/>
      <c r="C24" s="146"/>
      <c r="D24" s="146"/>
      <c r="E24" s="146"/>
      <c r="F24" s="4"/>
      <c r="G24" s="147" t="s">
        <v>185</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9"/>
    </row>
    <row r="25" spans="2:48" ht="3.75" customHeight="1" thickTop="1" x14ac:dyDescent="0.15">
      <c r="B25" s="146"/>
      <c r="C25" s="146"/>
      <c r="D25" s="146"/>
      <c r="E25" s="146"/>
      <c r="F25" s="4"/>
      <c r="G25" s="111"/>
      <c r="AR25" s="112"/>
    </row>
    <row r="26" spans="2:48" x14ac:dyDescent="0.15">
      <c r="B26" s="146"/>
      <c r="C26" s="146"/>
      <c r="D26" s="146"/>
      <c r="E26" s="146"/>
      <c r="F26" s="4"/>
      <c r="G26" s="150"/>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2"/>
    </row>
    <row r="27" spans="2:48" ht="3.75" customHeight="1" x14ac:dyDescent="0.15">
      <c r="B27" s="146"/>
      <c r="C27" s="146"/>
      <c r="D27" s="146"/>
      <c r="E27" s="146"/>
      <c r="F27" s="4"/>
      <c r="G27" s="153"/>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5"/>
    </row>
    <row r="28" spans="2:48" ht="3.75" hidden="1" customHeight="1" x14ac:dyDescent="0.15">
      <c r="B28" s="146"/>
      <c r="C28" s="146"/>
      <c r="D28" s="146"/>
      <c r="E28" s="146"/>
      <c r="F28" s="4"/>
      <c r="G28" s="92"/>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4"/>
    </row>
    <row r="29" spans="2:48" ht="14.25" customHeight="1" x14ac:dyDescent="0.15">
      <c r="B29" s="146"/>
      <c r="C29" s="146"/>
      <c r="D29" s="146"/>
      <c r="E29" s="91"/>
      <c r="F29" s="4"/>
      <c r="G29" s="332"/>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4"/>
      <c r="AT29" s="110" t="str">
        <f>work!$E$53</f>
        <v/>
      </c>
      <c r="AV29" s="5" t="str">
        <f>REPT(""&amp;CHAR(10)&amp;"",INT(LEN(G28)/58)+(LEN(G28)-LEN(SUBSTITUTE(G28,CHAR(10),""))))</f>
        <v/>
      </c>
    </row>
    <row r="31" spans="2:48" ht="13.5" customHeight="1" thickBot="1" x14ac:dyDescent="0.2">
      <c r="B31" s="146"/>
      <c r="C31" s="146"/>
      <c r="D31" s="146"/>
      <c r="E31" s="146"/>
      <c r="F31" s="4"/>
      <c r="G31" s="147" t="s">
        <v>867</v>
      </c>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9"/>
    </row>
    <row r="32" spans="2:48" ht="3.75" hidden="1" customHeight="1" thickTop="1" x14ac:dyDescent="0.15">
      <c r="B32" s="146"/>
      <c r="C32" s="146"/>
      <c r="D32" s="146"/>
      <c r="E32" s="146"/>
      <c r="F32" s="4"/>
      <c r="G32" s="156"/>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8"/>
    </row>
    <row r="33" spans="1:46" ht="18" customHeight="1" thickTop="1" x14ac:dyDescent="0.15">
      <c r="B33" s="146"/>
      <c r="C33" s="146"/>
      <c r="D33" s="146"/>
      <c r="E33" s="146"/>
      <c r="F33" s="4"/>
      <c r="G33" s="332"/>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4"/>
      <c r="AT33" s="110" t="str">
        <f>work!$E$54</f>
        <v/>
      </c>
    </row>
    <row r="35" spans="1:46" ht="13.5" customHeight="1" thickBot="1" x14ac:dyDescent="0.2">
      <c r="B35" s="146"/>
      <c r="C35" s="146"/>
      <c r="D35" s="146"/>
      <c r="E35" s="146"/>
      <c r="F35" s="4"/>
      <c r="G35" s="147" t="s">
        <v>136</v>
      </c>
      <c r="H35" s="147"/>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9"/>
    </row>
    <row r="36" spans="1:46" ht="3.75" hidden="1" customHeight="1" thickTop="1" x14ac:dyDescent="0.15">
      <c r="B36" s="146"/>
      <c r="C36" s="146"/>
      <c r="D36" s="146"/>
      <c r="E36" s="146"/>
      <c r="F36" s="4"/>
      <c r="G36" s="156"/>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8"/>
    </row>
    <row r="37" spans="1:46" ht="18" customHeight="1" thickTop="1" x14ac:dyDescent="0.15">
      <c r="B37" s="146"/>
      <c r="C37" s="146"/>
      <c r="D37" s="146"/>
      <c r="E37" s="146"/>
      <c r="F37" s="4"/>
      <c r="G37" s="332"/>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4"/>
      <c r="AT37" s="110" t="str">
        <f>work!$E$55</f>
        <v/>
      </c>
    </row>
    <row r="39" spans="1:46" x14ac:dyDescent="0.15">
      <c r="B39" s="113" t="s">
        <v>0</v>
      </c>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row>
    <row r="40" spans="1:46" ht="3.75" customHeight="1" x14ac:dyDescent="0.15"/>
    <row r="41" spans="1:46" ht="49.5" customHeight="1" x14ac:dyDescent="0.15">
      <c r="A41" s="162"/>
      <c r="B41" s="301" t="s">
        <v>818</v>
      </c>
      <c r="C41" s="301"/>
      <c r="D41" s="301"/>
      <c r="E41" s="301"/>
      <c r="F41" s="114"/>
      <c r="G41" s="335" t="s">
        <v>239</v>
      </c>
      <c r="H41" s="336"/>
      <c r="I41" s="336"/>
      <c r="J41" s="336"/>
      <c r="K41" s="336"/>
      <c r="L41" s="336"/>
      <c r="M41" s="336"/>
      <c r="N41" s="336"/>
      <c r="O41" s="336"/>
      <c r="P41" s="336"/>
      <c r="Q41" s="336"/>
      <c r="R41" s="336"/>
      <c r="S41" s="336"/>
      <c r="T41" s="336"/>
      <c r="U41" s="336"/>
      <c r="V41" s="336"/>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7"/>
    </row>
    <row r="42" spans="1:46" ht="15" customHeight="1" x14ac:dyDescent="0.15">
      <c r="B42" s="114"/>
      <c r="C42" s="114"/>
      <c r="D42" s="114"/>
      <c r="E42" s="114"/>
      <c r="F42" s="114"/>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46" ht="15" customHeight="1" x14ac:dyDescent="0.15">
      <c r="B43" s="115"/>
      <c r="C43" s="300" t="s">
        <v>763</v>
      </c>
      <c r="D43" s="300"/>
      <c r="E43" s="300"/>
      <c r="F43" s="114"/>
      <c r="H43" s="116"/>
      <c r="I43" s="116"/>
      <c r="J43" s="322" t="s">
        <v>135</v>
      </c>
      <c r="K43" s="322"/>
      <c r="L43" s="322"/>
      <c r="M43" s="322"/>
      <c r="N43" s="322"/>
      <c r="O43" s="322"/>
      <c r="P43" s="116"/>
      <c r="Q43" s="322" t="s">
        <v>134</v>
      </c>
      <c r="R43" s="322"/>
      <c r="S43" s="322"/>
      <c r="T43" s="322"/>
      <c r="U43" s="322"/>
      <c r="V43" s="322"/>
      <c r="W43" s="116"/>
      <c r="X43" s="322" t="s">
        <v>133</v>
      </c>
      <c r="Y43" s="322"/>
      <c r="Z43" s="322"/>
      <c r="AA43" s="322"/>
      <c r="AB43" s="322"/>
      <c r="AC43" s="322"/>
      <c r="AD43" s="116"/>
      <c r="AE43" s="322" t="s">
        <v>160</v>
      </c>
      <c r="AF43" s="322"/>
      <c r="AG43" s="322"/>
      <c r="AH43" s="322"/>
      <c r="AI43" s="322"/>
      <c r="AJ43" s="322"/>
      <c r="AK43" s="116"/>
      <c r="AL43" s="116"/>
      <c r="AN43" s="116"/>
      <c r="AO43" s="116"/>
      <c r="AP43" s="116"/>
      <c r="AQ43" s="116"/>
      <c r="AR43" s="116"/>
      <c r="AS43" s="116"/>
    </row>
    <row r="44" spans="1:46" ht="3.75" customHeight="1" x14ac:dyDescent="0.15">
      <c r="B44" s="115"/>
      <c r="C44" s="115"/>
      <c r="D44" s="115"/>
      <c r="E44" s="115"/>
      <c r="F44" s="4"/>
    </row>
    <row r="45" spans="1:46" ht="13.5" customHeight="1" x14ac:dyDescent="0.15">
      <c r="B45" s="115"/>
      <c r="C45" s="117"/>
      <c r="D45" s="117"/>
      <c r="E45" s="117"/>
      <c r="F45" s="4"/>
      <c r="H45" s="118" t="s">
        <v>460</v>
      </c>
      <c r="J45" s="122"/>
      <c r="K45" s="123"/>
      <c r="L45" s="123"/>
      <c r="M45" s="123"/>
      <c r="N45" s="123"/>
      <c r="O45" s="124"/>
      <c r="Q45" s="122"/>
      <c r="R45" s="123"/>
      <c r="S45" s="123"/>
      <c r="T45" s="123"/>
      <c r="U45" s="123"/>
      <c r="V45" s="124"/>
      <c r="X45" s="122"/>
      <c r="Y45" s="123"/>
      <c r="Z45" s="123"/>
      <c r="AA45" s="123"/>
      <c r="AB45" s="123"/>
      <c r="AC45" s="124"/>
      <c r="AE45" s="122"/>
      <c r="AF45" s="123"/>
      <c r="AG45" s="123"/>
      <c r="AH45" s="123"/>
      <c r="AI45" s="123"/>
      <c r="AJ45" s="124"/>
    </row>
    <row r="46" spans="1:46" ht="13.5" customHeight="1" x14ac:dyDescent="0.15">
      <c r="B46" s="115"/>
      <c r="C46" s="115"/>
      <c r="D46" s="115"/>
      <c r="E46" s="115"/>
      <c r="F46" s="4"/>
      <c r="H46" s="48"/>
      <c r="J46" s="323" t="s">
        <v>461</v>
      </c>
      <c r="K46" s="324"/>
      <c r="L46" s="324"/>
      <c r="M46" s="324"/>
      <c r="N46" s="324"/>
      <c r="O46" s="325"/>
      <c r="P46" s="48"/>
      <c r="Q46" s="338" t="s">
        <v>772</v>
      </c>
      <c r="R46" s="339"/>
      <c r="S46" s="339"/>
      <c r="T46" s="339"/>
      <c r="U46" s="339"/>
      <c r="V46" s="340"/>
      <c r="W46" s="48"/>
      <c r="X46" s="338" t="s">
        <v>773</v>
      </c>
      <c r="Y46" s="339"/>
      <c r="Z46" s="339"/>
      <c r="AA46" s="339"/>
      <c r="AB46" s="339"/>
      <c r="AC46" s="340"/>
      <c r="AE46" s="323" t="s">
        <v>1</v>
      </c>
      <c r="AF46" s="324"/>
      <c r="AG46" s="324"/>
      <c r="AH46" s="324"/>
      <c r="AI46" s="324"/>
      <c r="AJ46" s="325"/>
      <c r="AM46" s="307" t="s">
        <v>150</v>
      </c>
      <c r="AN46" s="308"/>
      <c r="AO46" s="308"/>
      <c r="AP46" s="308"/>
      <c r="AQ46" s="308"/>
      <c r="AR46" s="309"/>
    </row>
    <row r="47" spans="1:46" ht="13.5" customHeight="1" x14ac:dyDescent="0.15">
      <c r="B47" s="115"/>
      <c r="C47" s="115"/>
      <c r="D47" s="115"/>
      <c r="E47" s="115"/>
      <c r="F47" s="4"/>
      <c r="H47" s="48"/>
      <c r="J47" s="326"/>
      <c r="K47" s="327"/>
      <c r="L47" s="327"/>
      <c r="M47" s="327"/>
      <c r="N47" s="327"/>
      <c r="O47" s="328"/>
      <c r="P47" s="48"/>
      <c r="Q47" s="341"/>
      <c r="R47" s="342"/>
      <c r="S47" s="342"/>
      <c r="T47" s="342"/>
      <c r="U47" s="342"/>
      <c r="V47" s="343"/>
      <c r="W47" s="48"/>
      <c r="X47" s="341"/>
      <c r="Y47" s="342"/>
      <c r="Z47" s="342"/>
      <c r="AA47" s="342"/>
      <c r="AB47" s="342"/>
      <c r="AC47" s="343"/>
      <c r="AE47" s="326"/>
      <c r="AF47" s="327"/>
      <c r="AG47" s="327"/>
      <c r="AH47" s="327"/>
      <c r="AI47" s="327"/>
      <c r="AJ47" s="328"/>
      <c r="AM47" s="310"/>
      <c r="AN47" s="311"/>
      <c r="AO47" s="311"/>
      <c r="AP47" s="311"/>
      <c r="AQ47" s="311"/>
      <c r="AR47" s="312"/>
    </row>
    <row r="48" spans="1:46" ht="13.5" customHeight="1" x14ac:dyDescent="0.15">
      <c r="B48" s="115"/>
      <c r="C48" s="115"/>
      <c r="D48" s="115"/>
      <c r="E48" s="115"/>
      <c r="F48" s="4"/>
      <c r="H48" s="48"/>
      <c r="J48" s="326"/>
      <c r="K48" s="327"/>
      <c r="L48" s="327"/>
      <c r="M48" s="327"/>
      <c r="N48" s="327"/>
      <c r="O48" s="328"/>
      <c r="P48" s="48"/>
      <c r="Q48" s="341"/>
      <c r="R48" s="342"/>
      <c r="S48" s="342"/>
      <c r="T48" s="342"/>
      <c r="U48" s="342"/>
      <c r="V48" s="343"/>
      <c r="W48" s="48"/>
      <c r="X48" s="341"/>
      <c r="Y48" s="342"/>
      <c r="Z48" s="342"/>
      <c r="AA48" s="342"/>
      <c r="AB48" s="342"/>
      <c r="AC48" s="343"/>
      <c r="AE48" s="326"/>
      <c r="AF48" s="327"/>
      <c r="AG48" s="327"/>
      <c r="AH48" s="327"/>
      <c r="AI48" s="327"/>
      <c r="AJ48" s="328"/>
      <c r="AM48" s="310"/>
      <c r="AN48" s="311"/>
      <c r="AO48" s="311"/>
      <c r="AP48" s="311"/>
      <c r="AQ48" s="311"/>
      <c r="AR48" s="312"/>
    </row>
    <row r="49" spans="2:46" ht="13.5" customHeight="1" x14ac:dyDescent="0.15">
      <c r="B49" s="115"/>
      <c r="C49" s="115"/>
      <c r="D49" s="115"/>
      <c r="E49" s="115"/>
      <c r="F49" s="4"/>
      <c r="H49" s="48"/>
      <c r="J49" s="326"/>
      <c r="K49" s="327"/>
      <c r="L49" s="327"/>
      <c r="M49" s="327"/>
      <c r="N49" s="327"/>
      <c r="O49" s="328"/>
      <c r="P49" s="48"/>
      <c r="Q49" s="341"/>
      <c r="R49" s="342"/>
      <c r="S49" s="342"/>
      <c r="T49" s="342"/>
      <c r="U49" s="342"/>
      <c r="V49" s="343"/>
      <c r="W49" s="48"/>
      <c r="X49" s="341"/>
      <c r="Y49" s="342"/>
      <c r="Z49" s="342"/>
      <c r="AA49" s="342"/>
      <c r="AB49" s="342"/>
      <c r="AC49" s="343"/>
      <c r="AE49" s="326"/>
      <c r="AF49" s="327"/>
      <c r="AG49" s="327"/>
      <c r="AH49" s="327"/>
      <c r="AI49" s="327"/>
      <c r="AJ49" s="328"/>
      <c r="AM49" s="310"/>
      <c r="AN49" s="311"/>
      <c r="AO49" s="311"/>
      <c r="AP49" s="311"/>
      <c r="AQ49" s="311"/>
      <c r="AR49" s="312"/>
    </row>
    <row r="50" spans="2:46" ht="13.5" customHeight="1" x14ac:dyDescent="0.15">
      <c r="B50" s="115"/>
      <c r="C50" s="115"/>
      <c r="D50" s="115"/>
      <c r="E50" s="115"/>
      <c r="F50" s="4"/>
      <c r="H50" s="48"/>
      <c r="J50" s="329"/>
      <c r="K50" s="330"/>
      <c r="L50" s="330"/>
      <c r="M50" s="330"/>
      <c r="N50" s="330"/>
      <c r="O50" s="331"/>
      <c r="P50" s="48"/>
      <c r="Q50" s="344"/>
      <c r="R50" s="345"/>
      <c r="S50" s="345"/>
      <c r="T50" s="345"/>
      <c r="U50" s="345"/>
      <c r="V50" s="346"/>
      <c r="W50" s="48"/>
      <c r="X50" s="344"/>
      <c r="Y50" s="345"/>
      <c r="Z50" s="345"/>
      <c r="AA50" s="345"/>
      <c r="AB50" s="345"/>
      <c r="AC50" s="346"/>
      <c r="AE50" s="329"/>
      <c r="AF50" s="330"/>
      <c r="AG50" s="330"/>
      <c r="AH50" s="330"/>
      <c r="AI50" s="330"/>
      <c r="AJ50" s="331"/>
      <c r="AM50" s="313"/>
      <c r="AN50" s="314"/>
      <c r="AO50" s="314"/>
      <c r="AP50" s="314"/>
      <c r="AQ50" s="314"/>
      <c r="AR50" s="315"/>
    </row>
    <row r="51" spans="2:46" ht="13.5" customHeight="1" x14ac:dyDescent="0.15">
      <c r="B51" s="115"/>
      <c r="C51" s="117"/>
      <c r="D51" s="117"/>
      <c r="E51" s="117"/>
      <c r="F51" s="4"/>
      <c r="H51" s="125" t="s">
        <v>234</v>
      </c>
      <c r="J51" s="126"/>
      <c r="K51" s="127"/>
      <c r="L51" s="127"/>
      <c r="M51" s="127"/>
      <c r="N51" s="127"/>
      <c r="O51" s="128"/>
      <c r="Q51" s="129"/>
      <c r="R51" s="130"/>
      <c r="S51" s="130"/>
      <c r="T51" s="130"/>
      <c r="U51" s="130"/>
      <c r="V51" s="131"/>
      <c r="X51" s="132"/>
      <c r="Y51" s="133"/>
      <c r="Z51" s="133"/>
      <c r="AA51" s="133"/>
      <c r="AB51" s="133"/>
      <c r="AC51" s="134"/>
      <c r="AE51" s="129"/>
      <c r="AF51" s="130"/>
      <c r="AG51" s="130"/>
      <c r="AH51" s="130"/>
      <c r="AI51" s="130"/>
      <c r="AJ51" s="131"/>
      <c r="AM51" s="316"/>
      <c r="AN51" s="317"/>
      <c r="AO51" s="317"/>
      <c r="AP51" s="317"/>
      <c r="AQ51" s="317"/>
      <c r="AR51" s="318"/>
    </row>
    <row r="52" spans="2:46" ht="8.25" customHeight="1" x14ac:dyDescent="0.15">
      <c r="B52" s="115"/>
      <c r="C52" s="115"/>
      <c r="D52" s="115"/>
      <c r="E52" s="115"/>
      <c r="F52" s="4"/>
      <c r="H52" s="48"/>
      <c r="J52" s="135"/>
      <c r="K52" s="135"/>
      <c r="L52" s="135"/>
      <c r="M52" s="135"/>
      <c r="N52" s="135"/>
      <c r="O52" s="135"/>
      <c r="Q52" s="136"/>
      <c r="R52" s="136"/>
      <c r="S52" s="136"/>
      <c r="T52" s="136"/>
      <c r="U52" s="136"/>
      <c r="V52" s="136"/>
      <c r="X52" s="136"/>
      <c r="Y52" s="136"/>
      <c r="Z52" s="136"/>
      <c r="AA52" s="136"/>
      <c r="AB52" s="136"/>
      <c r="AC52" s="136"/>
      <c r="AE52" s="136"/>
      <c r="AF52" s="136"/>
      <c r="AG52" s="136"/>
      <c r="AH52" s="136"/>
      <c r="AI52" s="136"/>
      <c r="AJ52" s="136"/>
      <c r="AL52" s="137"/>
      <c r="AM52" s="316"/>
      <c r="AN52" s="317"/>
      <c r="AO52" s="317"/>
      <c r="AP52" s="317"/>
      <c r="AQ52" s="317"/>
      <c r="AR52" s="318"/>
    </row>
    <row r="53" spans="2:46" ht="13.5" customHeight="1" x14ac:dyDescent="0.15">
      <c r="B53" s="115"/>
      <c r="C53" s="117"/>
      <c r="D53" s="117"/>
      <c r="E53" s="117"/>
      <c r="F53" s="4"/>
      <c r="H53" s="138" t="s">
        <v>235</v>
      </c>
      <c r="J53" s="139"/>
      <c r="K53" s="140"/>
      <c r="L53" s="140"/>
      <c r="M53" s="140"/>
      <c r="N53" s="140"/>
      <c r="O53" s="141"/>
      <c r="Q53" s="142"/>
      <c r="R53" s="143"/>
      <c r="S53" s="143"/>
      <c r="T53" s="143"/>
      <c r="U53" s="143"/>
      <c r="V53" s="144"/>
      <c r="X53" s="142"/>
      <c r="Y53" s="143"/>
      <c r="Z53" s="143"/>
      <c r="AA53" s="143"/>
      <c r="AB53" s="143"/>
      <c r="AC53" s="144"/>
      <c r="AE53" s="142"/>
      <c r="AF53" s="143"/>
      <c r="AG53" s="143"/>
      <c r="AH53" s="143"/>
      <c r="AI53" s="143"/>
      <c r="AJ53" s="144"/>
      <c r="AM53" s="319"/>
      <c r="AN53" s="320"/>
      <c r="AO53" s="320"/>
      <c r="AP53" s="320"/>
      <c r="AQ53" s="320"/>
      <c r="AR53" s="321"/>
    </row>
    <row r="54" spans="2:46" ht="13.5" customHeight="1" x14ac:dyDescent="0.15">
      <c r="B54" s="145"/>
      <c r="C54" s="145"/>
      <c r="D54" s="145"/>
      <c r="E54" s="145"/>
      <c r="F54" s="4"/>
    </row>
    <row r="55" spans="2:46" ht="13.5" customHeight="1" thickBot="1" x14ac:dyDescent="0.2">
      <c r="B55" s="146"/>
      <c r="C55" s="146"/>
      <c r="D55" s="146"/>
      <c r="E55" s="146"/>
      <c r="F55" s="4"/>
      <c r="G55" s="147" t="s">
        <v>185</v>
      </c>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9"/>
    </row>
    <row r="56" spans="2:46" ht="3.75" customHeight="1" thickTop="1" x14ac:dyDescent="0.15">
      <c r="B56" s="146"/>
      <c r="C56" s="146"/>
      <c r="D56" s="146"/>
      <c r="E56" s="146"/>
      <c r="F56" s="4"/>
      <c r="G56" s="111"/>
      <c r="AR56" s="112"/>
    </row>
    <row r="57" spans="2:46" x14ac:dyDescent="0.15">
      <c r="B57" s="146"/>
      <c r="C57" s="146"/>
      <c r="D57" s="146"/>
      <c r="E57" s="146"/>
      <c r="F57" s="4"/>
      <c r="G57" s="150"/>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2"/>
    </row>
    <row r="58" spans="2:46" ht="3.75" customHeight="1" x14ac:dyDescent="0.15">
      <c r="B58" s="146"/>
      <c r="C58" s="146"/>
      <c r="D58" s="146"/>
      <c r="E58" s="146"/>
      <c r="F58" s="4"/>
      <c r="G58" s="153"/>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5"/>
    </row>
    <row r="59" spans="2:46" ht="3.75" hidden="1" customHeight="1" x14ac:dyDescent="0.15">
      <c r="B59" s="146"/>
      <c r="C59" s="146"/>
      <c r="D59" s="146"/>
      <c r="E59" s="146"/>
      <c r="F59" s="4"/>
      <c r="G59" s="159"/>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1"/>
    </row>
    <row r="60" spans="2:46" ht="18" customHeight="1" x14ac:dyDescent="0.15">
      <c r="B60" s="146"/>
      <c r="C60" s="146"/>
      <c r="D60" s="110"/>
      <c r="E60" s="110"/>
      <c r="F60" s="4"/>
      <c r="G60" s="332"/>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4"/>
      <c r="AT60" s="5" t="str">
        <f>work!$E$56</f>
        <v/>
      </c>
    </row>
    <row r="61" spans="2:46" x14ac:dyDescent="0.15">
      <c r="G61" s="5">
        <v>1</v>
      </c>
    </row>
    <row r="62" spans="2:46" ht="13.5" customHeight="1" thickBot="1" x14ac:dyDescent="0.2">
      <c r="B62" s="146"/>
      <c r="C62" s="146"/>
      <c r="D62" s="146"/>
      <c r="E62" s="146"/>
      <c r="F62" s="4"/>
      <c r="G62" s="147" t="s">
        <v>867</v>
      </c>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9"/>
    </row>
    <row r="63" spans="2:46" ht="3.75" hidden="1" customHeight="1" thickTop="1" x14ac:dyDescent="0.15">
      <c r="B63" s="146"/>
      <c r="C63" s="146"/>
      <c r="D63" s="146"/>
      <c r="E63" s="146"/>
      <c r="F63" s="4"/>
      <c r="G63" s="156"/>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8"/>
    </row>
    <row r="64" spans="2:46" ht="18" customHeight="1" thickTop="1" x14ac:dyDescent="0.15">
      <c r="B64" s="146"/>
      <c r="C64" s="146"/>
      <c r="D64" s="146"/>
      <c r="E64" s="146"/>
      <c r="F64" s="4"/>
      <c r="G64" s="332"/>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4"/>
      <c r="AT64" s="110" t="str">
        <f>work!$E$57</f>
        <v/>
      </c>
    </row>
    <row r="66" spans="1:46" ht="13.5" customHeight="1" thickBot="1" x14ac:dyDescent="0.2">
      <c r="B66" s="146"/>
      <c r="C66" s="146"/>
      <c r="D66" s="146"/>
      <c r="E66" s="146"/>
      <c r="F66" s="4"/>
      <c r="G66" s="147" t="s">
        <v>136</v>
      </c>
      <c r="H66" s="147"/>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9"/>
    </row>
    <row r="67" spans="1:46" ht="3.75" hidden="1" customHeight="1" thickTop="1" x14ac:dyDescent="0.15">
      <c r="B67" s="146"/>
      <c r="C67" s="146"/>
      <c r="D67" s="146"/>
      <c r="E67" s="146"/>
      <c r="F67" s="4"/>
      <c r="G67" s="156"/>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8"/>
    </row>
    <row r="68" spans="1:46" ht="18" customHeight="1" thickTop="1" x14ac:dyDescent="0.15">
      <c r="B68" s="146"/>
      <c r="C68" s="146"/>
      <c r="D68" s="146"/>
      <c r="E68" s="146"/>
      <c r="F68" s="4"/>
      <c r="G68" s="332"/>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4"/>
      <c r="AT68" s="110" t="str">
        <f>work!$E$58</f>
        <v/>
      </c>
    </row>
    <row r="70" spans="1:46" x14ac:dyDescent="0.15">
      <c r="B70" s="113" t="s">
        <v>0</v>
      </c>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row>
    <row r="71" spans="1:46" ht="3.75" customHeight="1" x14ac:dyDescent="0.15"/>
    <row r="72" spans="1:46" ht="49.5" customHeight="1" x14ac:dyDescent="0.15">
      <c r="A72" s="162"/>
      <c r="B72" s="301" t="s">
        <v>819</v>
      </c>
      <c r="C72" s="301"/>
      <c r="D72" s="301"/>
      <c r="E72" s="301"/>
      <c r="F72" s="114"/>
      <c r="G72" s="335" t="s">
        <v>499</v>
      </c>
      <c r="H72" s="336"/>
      <c r="I72" s="336"/>
      <c r="J72" s="336"/>
      <c r="K72" s="336"/>
      <c r="L72" s="336"/>
      <c r="M72" s="336"/>
      <c r="N72" s="336"/>
      <c r="O72" s="336"/>
      <c r="P72" s="336"/>
      <c r="Q72" s="336"/>
      <c r="R72" s="336"/>
      <c r="S72" s="336"/>
      <c r="T72" s="336"/>
      <c r="U72" s="336"/>
      <c r="V72" s="336"/>
      <c r="W72" s="336"/>
      <c r="X72" s="336"/>
      <c r="Y72" s="336"/>
      <c r="Z72" s="336"/>
      <c r="AA72" s="336"/>
      <c r="AB72" s="336"/>
      <c r="AC72" s="336"/>
      <c r="AD72" s="336"/>
      <c r="AE72" s="336"/>
      <c r="AF72" s="336"/>
      <c r="AG72" s="336"/>
      <c r="AH72" s="336"/>
      <c r="AI72" s="336"/>
      <c r="AJ72" s="336"/>
      <c r="AK72" s="336"/>
      <c r="AL72" s="336"/>
      <c r="AM72" s="336"/>
      <c r="AN72" s="336"/>
      <c r="AO72" s="336"/>
      <c r="AP72" s="336"/>
      <c r="AQ72" s="336"/>
      <c r="AR72" s="336"/>
      <c r="AS72" s="337"/>
    </row>
    <row r="73" spans="1:46" ht="15" customHeight="1" x14ac:dyDescent="0.15">
      <c r="B73" s="114"/>
      <c r="C73" s="114"/>
      <c r="D73" s="114"/>
      <c r="E73" s="114"/>
      <c r="F73" s="11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46" ht="15" customHeight="1" x14ac:dyDescent="0.15">
      <c r="B74" s="115"/>
      <c r="C74" s="300" t="s">
        <v>763</v>
      </c>
      <c r="D74" s="300"/>
      <c r="E74" s="300"/>
      <c r="F74" s="114"/>
      <c r="H74" s="116"/>
      <c r="I74" s="116"/>
      <c r="J74" s="322" t="s">
        <v>135</v>
      </c>
      <c r="K74" s="322"/>
      <c r="L74" s="322"/>
      <c r="M74" s="322"/>
      <c r="N74" s="322"/>
      <c r="O74" s="322"/>
      <c r="P74" s="116"/>
      <c r="Q74" s="322" t="s">
        <v>134</v>
      </c>
      <c r="R74" s="322"/>
      <c r="S74" s="322"/>
      <c r="T74" s="322"/>
      <c r="U74" s="322"/>
      <c r="V74" s="322"/>
      <c r="W74" s="116"/>
      <c r="X74" s="322" t="s">
        <v>133</v>
      </c>
      <c r="Y74" s="322"/>
      <c r="Z74" s="322"/>
      <c r="AA74" s="322"/>
      <c r="AB74" s="322"/>
      <c r="AC74" s="322"/>
      <c r="AD74" s="116"/>
      <c r="AE74" s="322" t="s">
        <v>160</v>
      </c>
      <c r="AF74" s="322"/>
      <c r="AG74" s="322"/>
      <c r="AH74" s="322"/>
      <c r="AI74" s="322"/>
      <c r="AJ74" s="322"/>
      <c r="AK74" s="116"/>
      <c r="AL74" s="116"/>
      <c r="AN74" s="116"/>
      <c r="AO74" s="116"/>
      <c r="AP74" s="116"/>
      <c r="AQ74" s="116"/>
      <c r="AR74" s="116"/>
      <c r="AS74" s="116"/>
    </row>
    <row r="75" spans="1:46" ht="3.75" customHeight="1" x14ac:dyDescent="0.15">
      <c r="B75" s="115"/>
      <c r="C75" s="115"/>
      <c r="D75" s="115"/>
      <c r="E75" s="115"/>
      <c r="F75" s="4"/>
    </row>
    <row r="76" spans="1:46" ht="13.5" customHeight="1" x14ac:dyDescent="0.15">
      <c r="B76" s="115"/>
      <c r="C76" s="117"/>
      <c r="D76" s="117"/>
      <c r="E76" s="117"/>
      <c r="F76" s="4"/>
      <c r="H76" s="118" t="s">
        <v>460</v>
      </c>
      <c r="J76" s="122"/>
      <c r="K76" s="123"/>
      <c r="L76" s="123"/>
      <c r="M76" s="123"/>
      <c r="N76" s="123"/>
      <c r="O76" s="124"/>
      <c r="Q76" s="122"/>
      <c r="R76" s="123"/>
      <c r="S76" s="123"/>
      <c r="T76" s="123"/>
      <c r="U76" s="123"/>
      <c r="V76" s="124"/>
      <c r="X76" s="122"/>
      <c r="Y76" s="123"/>
      <c r="Z76" s="123"/>
      <c r="AA76" s="123"/>
      <c r="AB76" s="123"/>
      <c r="AC76" s="124"/>
      <c r="AE76" s="122"/>
      <c r="AF76" s="123"/>
      <c r="AG76" s="123"/>
      <c r="AH76" s="123"/>
      <c r="AI76" s="123"/>
      <c r="AJ76" s="124"/>
    </row>
    <row r="77" spans="1:46" ht="13.5" customHeight="1" x14ac:dyDescent="0.15">
      <c r="B77" s="115"/>
      <c r="C77" s="115"/>
      <c r="D77" s="115"/>
      <c r="E77" s="115"/>
      <c r="F77" s="4"/>
      <c r="H77" s="48"/>
      <c r="J77" s="323" t="s">
        <v>500</v>
      </c>
      <c r="K77" s="324"/>
      <c r="L77" s="324"/>
      <c r="M77" s="324"/>
      <c r="N77" s="324"/>
      <c r="O77" s="325"/>
      <c r="P77" s="48"/>
      <c r="Q77" s="323" t="s">
        <v>502</v>
      </c>
      <c r="R77" s="324"/>
      <c r="S77" s="324"/>
      <c r="T77" s="324"/>
      <c r="U77" s="324"/>
      <c r="V77" s="325"/>
      <c r="X77" s="323" t="s">
        <v>501</v>
      </c>
      <c r="Y77" s="324"/>
      <c r="Z77" s="324"/>
      <c r="AA77" s="324"/>
      <c r="AB77" s="324"/>
      <c r="AC77" s="325"/>
      <c r="AE77" s="323" t="s">
        <v>1</v>
      </c>
      <c r="AF77" s="324"/>
      <c r="AG77" s="324"/>
      <c r="AH77" s="324"/>
      <c r="AI77" s="324"/>
      <c r="AJ77" s="325"/>
      <c r="AM77" s="307" t="s">
        <v>150</v>
      </c>
      <c r="AN77" s="308"/>
      <c r="AO77" s="308"/>
      <c r="AP77" s="308"/>
      <c r="AQ77" s="308"/>
      <c r="AR77" s="309"/>
    </row>
    <row r="78" spans="1:46" ht="13.5" customHeight="1" x14ac:dyDescent="0.15">
      <c r="B78" s="115"/>
      <c r="C78" s="115"/>
      <c r="D78" s="115"/>
      <c r="E78" s="115"/>
      <c r="F78" s="4"/>
      <c r="H78" s="48"/>
      <c r="J78" s="326"/>
      <c r="K78" s="327"/>
      <c r="L78" s="327"/>
      <c r="M78" s="327"/>
      <c r="N78" s="327"/>
      <c r="O78" s="328"/>
      <c r="P78" s="48"/>
      <c r="Q78" s="326"/>
      <c r="R78" s="327"/>
      <c r="S78" s="327"/>
      <c r="T78" s="327"/>
      <c r="U78" s="327"/>
      <c r="V78" s="328"/>
      <c r="X78" s="326"/>
      <c r="Y78" s="327"/>
      <c r="Z78" s="327"/>
      <c r="AA78" s="327"/>
      <c r="AB78" s="327"/>
      <c r="AC78" s="328"/>
      <c r="AE78" s="326"/>
      <c r="AF78" s="327"/>
      <c r="AG78" s="327"/>
      <c r="AH78" s="327"/>
      <c r="AI78" s="327"/>
      <c r="AJ78" s="328"/>
      <c r="AM78" s="310"/>
      <c r="AN78" s="311"/>
      <c r="AO78" s="311"/>
      <c r="AP78" s="311"/>
      <c r="AQ78" s="311"/>
      <c r="AR78" s="312"/>
    </row>
    <row r="79" spans="1:46" ht="13.5" customHeight="1" x14ac:dyDescent="0.15">
      <c r="B79" s="115"/>
      <c r="C79" s="115"/>
      <c r="D79" s="115"/>
      <c r="E79" s="115"/>
      <c r="F79" s="4"/>
      <c r="H79" s="48"/>
      <c r="J79" s="326"/>
      <c r="K79" s="327"/>
      <c r="L79" s="327"/>
      <c r="M79" s="327"/>
      <c r="N79" s="327"/>
      <c r="O79" s="328"/>
      <c r="P79" s="48"/>
      <c r="Q79" s="326"/>
      <c r="R79" s="327"/>
      <c r="S79" s="327"/>
      <c r="T79" s="327"/>
      <c r="U79" s="327"/>
      <c r="V79" s="328"/>
      <c r="X79" s="326"/>
      <c r="Y79" s="327"/>
      <c r="Z79" s="327"/>
      <c r="AA79" s="327"/>
      <c r="AB79" s="327"/>
      <c r="AC79" s="328"/>
      <c r="AE79" s="326"/>
      <c r="AF79" s="327"/>
      <c r="AG79" s="327"/>
      <c r="AH79" s="327"/>
      <c r="AI79" s="327"/>
      <c r="AJ79" s="328"/>
      <c r="AM79" s="310"/>
      <c r="AN79" s="311"/>
      <c r="AO79" s="311"/>
      <c r="AP79" s="311"/>
      <c r="AQ79" s="311"/>
      <c r="AR79" s="312"/>
    </row>
    <row r="80" spans="1:46" ht="13.5" customHeight="1" x14ac:dyDescent="0.15">
      <c r="B80" s="115"/>
      <c r="C80" s="115"/>
      <c r="D80" s="115"/>
      <c r="E80" s="115"/>
      <c r="F80" s="4"/>
      <c r="H80" s="48"/>
      <c r="J80" s="326"/>
      <c r="K80" s="327"/>
      <c r="L80" s="327"/>
      <c r="M80" s="327"/>
      <c r="N80" s="327"/>
      <c r="O80" s="328"/>
      <c r="P80" s="48"/>
      <c r="Q80" s="326"/>
      <c r="R80" s="327"/>
      <c r="S80" s="327"/>
      <c r="T80" s="327"/>
      <c r="U80" s="327"/>
      <c r="V80" s="328"/>
      <c r="X80" s="326"/>
      <c r="Y80" s="327"/>
      <c r="Z80" s="327"/>
      <c r="AA80" s="327"/>
      <c r="AB80" s="327"/>
      <c r="AC80" s="328"/>
      <c r="AE80" s="326"/>
      <c r="AF80" s="327"/>
      <c r="AG80" s="327"/>
      <c r="AH80" s="327"/>
      <c r="AI80" s="327"/>
      <c r="AJ80" s="328"/>
      <c r="AM80" s="310"/>
      <c r="AN80" s="311"/>
      <c r="AO80" s="311"/>
      <c r="AP80" s="311"/>
      <c r="AQ80" s="311"/>
      <c r="AR80" s="312"/>
    </row>
    <row r="81" spans="2:46" ht="13.5" customHeight="1" x14ac:dyDescent="0.15">
      <c r="B81" s="115"/>
      <c r="C81" s="115"/>
      <c r="D81" s="115"/>
      <c r="E81" s="115"/>
      <c r="F81" s="4"/>
      <c r="H81" s="48"/>
      <c r="J81" s="329"/>
      <c r="K81" s="330"/>
      <c r="L81" s="330"/>
      <c r="M81" s="330"/>
      <c r="N81" s="330"/>
      <c r="O81" s="331"/>
      <c r="P81" s="48"/>
      <c r="Q81" s="329"/>
      <c r="R81" s="330"/>
      <c r="S81" s="330"/>
      <c r="T81" s="330"/>
      <c r="U81" s="330"/>
      <c r="V81" s="331"/>
      <c r="X81" s="329"/>
      <c r="Y81" s="330"/>
      <c r="Z81" s="330"/>
      <c r="AA81" s="330"/>
      <c r="AB81" s="330"/>
      <c r="AC81" s="331"/>
      <c r="AE81" s="329"/>
      <c r="AF81" s="330"/>
      <c r="AG81" s="330"/>
      <c r="AH81" s="330"/>
      <c r="AI81" s="330"/>
      <c r="AJ81" s="331"/>
      <c r="AM81" s="313"/>
      <c r="AN81" s="314"/>
      <c r="AO81" s="314"/>
      <c r="AP81" s="314"/>
      <c r="AQ81" s="314"/>
      <c r="AR81" s="315"/>
    </row>
    <row r="82" spans="2:46" ht="13.5" customHeight="1" x14ac:dyDescent="0.15">
      <c r="B82" s="115"/>
      <c r="C82" s="117"/>
      <c r="D82" s="117"/>
      <c r="E82" s="117"/>
      <c r="F82" s="4"/>
      <c r="H82" s="125" t="s">
        <v>234</v>
      </c>
      <c r="J82" s="126"/>
      <c r="K82" s="127"/>
      <c r="L82" s="127"/>
      <c r="M82" s="127"/>
      <c r="N82" s="127"/>
      <c r="O82" s="128"/>
      <c r="Q82" s="129"/>
      <c r="R82" s="130"/>
      <c r="S82" s="130"/>
      <c r="T82" s="130"/>
      <c r="U82" s="130"/>
      <c r="V82" s="131"/>
      <c r="X82" s="132"/>
      <c r="Y82" s="133"/>
      <c r="Z82" s="133"/>
      <c r="AA82" s="133"/>
      <c r="AB82" s="133"/>
      <c r="AC82" s="134"/>
      <c r="AE82" s="129"/>
      <c r="AF82" s="130"/>
      <c r="AG82" s="130"/>
      <c r="AH82" s="130"/>
      <c r="AI82" s="130"/>
      <c r="AJ82" s="131"/>
      <c r="AM82" s="316"/>
      <c r="AN82" s="317"/>
      <c r="AO82" s="317"/>
      <c r="AP82" s="317"/>
      <c r="AQ82" s="317"/>
      <c r="AR82" s="318"/>
    </row>
    <row r="83" spans="2:46" ht="8.25" customHeight="1" x14ac:dyDescent="0.15">
      <c r="B83" s="115"/>
      <c r="C83" s="115"/>
      <c r="D83" s="115"/>
      <c r="E83" s="115"/>
      <c r="F83" s="4"/>
      <c r="H83" s="48"/>
      <c r="J83" s="135"/>
      <c r="K83" s="135"/>
      <c r="L83" s="135"/>
      <c r="M83" s="135"/>
      <c r="N83" s="135"/>
      <c r="O83" s="135"/>
      <c r="Q83" s="136"/>
      <c r="R83" s="136"/>
      <c r="S83" s="136"/>
      <c r="T83" s="136"/>
      <c r="U83" s="136"/>
      <c r="V83" s="136"/>
      <c r="X83" s="136"/>
      <c r="Y83" s="136"/>
      <c r="Z83" s="136"/>
      <c r="AA83" s="136"/>
      <c r="AB83" s="136"/>
      <c r="AC83" s="136"/>
      <c r="AE83" s="136"/>
      <c r="AF83" s="136"/>
      <c r="AG83" s="136"/>
      <c r="AH83" s="136"/>
      <c r="AI83" s="136"/>
      <c r="AJ83" s="136"/>
      <c r="AL83" s="137"/>
      <c r="AM83" s="316"/>
      <c r="AN83" s="317"/>
      <c r="AO83" s="317"/>
      <c r="AP83" s="317"/>
      <c r="AQ83" s="317"/>
      <c r="AR83" s="318"/>
    </row>
    <row r="84" spans="2:46" ht="13.5" customHeight="1" x14ac:dyDescent="0.15">
      <c r="B84" s="115"/>
      <c r="C84" s="117"/>
      <c r="D84" s="117"/>
      <c r="E84" s="117"/>
      <c r="F84" s="4"/>
      <c r="H84" s="138" t="s">
        <v>235</v>
      </c>
      <c r="J84" s="139"/>
      <c r="K84" s="140"/>
      <c r="L84" s="140"/>
      <c r="M84" s="140"/>
      <c r="N84" s="140"/>
      <c r="O84" s="141"/>
      <c r="Q84" s="142"/>
      <c r="R84" s="143"/>
      <c r="S84" s="143"/>
      <c r="T84" s="143"/>
      <c r="U84" s="143"/>
      <c r="V84" s="144"/>
      <c r="X84" s="142"/>
      <c r="Y84" s="143"/>
      <c r="Z84" s="143"/>
      <c r="AA84" s="143"/>
      <c r="AB84" s="143"/>
      <c r="AC84" s="144"/>
      <c r="AE84" s="142"/>
      <c r="AF84" s="143"/>
      <c r="AG84" s="143"/>
      <c r="AH84" s="143"/>
      <c r="AI84" s="143"/>
      <c r="AJ84" s="144"/>
      <c r="AM84" s="319"/>
      <c r="AN84" s="320"/>
      <c r="AO84" s="320"/>
      <c r="AP84" s="320"/>
      <c r="AQ84" s="320"/>
      <c r="AR84" s="321"/>
    </row>
    <row r="85" spans="2:46" ht="13.5" customHeight="1" x14ac:dyDescent="0.15">
      <c r="B85" s="145"/>
      <c r="C85" s="145"/>
      <c r="D85" s="145"/>
      <c r="E85" s="145"/>
      <c r="F85" s="4"/>
    </row>
    <row r="86" spans="2:46" ht="13.5" customHeight="1" thickBot="1" x14ac:dyDescent="0.2">
      <c r="B86" s="146"/>
      <c r="C86" s="146"/>
      <c r="D86" s="146"/>
      <c r="E86" s="146"/>
      <c r="F86" s="4"/>
      <c r="G86" s="147" t="s">
        <v>185</v>
      </c>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9"/>
    </row>
    <row r="87" spans="2:46" ht="3.75" customHeight="1" thickTop="1" x14ac:dyDescent="0.15">
      <c r="B87" s="146"/>
      <c r="C87" s="146"/>
      <c r="D87" s="146"/>
      <c r="E87" s="146"/>
      <c r="F87" s="4"/>
      <c r="G87" s="111"/>
      <c r="AR87" s="112"/>
    </row>
    <row r="88" spans="2:46" x14ac:dyDescent="0.15">
      <c r="B88" s="146"/>
      <c r="C88" s="146"/>
      <c r="D88" s="146"/>
      <c r="E88" s="146"/>
      <c r="F88" s="4"/>
      <c r="G88" s="150"/>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2"/>
    </row>
    <row r="89" spans="2:46" ht="3.75" hidden="1" customHeight="1" x14ac:dyDescent="0.15">
      <c r="B89" s="146"/>
      <c r="C89" s="146"/>
      <c r="D89" s="146"/>
      <c r="E89" s="146"/>
      <c r="F89" s="4"/>
      <c r="G89" s="150"/>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2"/>
    </row>
    <row r="90" spans="2:46" ht="3.75" customHeight="1" x14ac:dyDescent="0.15">
      <c r="B90" s="146"/>
      <c r="C90" s="146"/>
      <c r="D90" s="146"/>
      <c r="E90" s="146"/>
      <c r="F90" s="4"/>
      <c r="G90" s="153"/>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5"/>
    </row>
    <row r="91" spans="2:46" ht="18" customHeight="1" x14ac:dyDescent="0.15">
      <c r="B91" s="146"/>
      <c r="C91" s="146"/>
      <c r="D91" s="146"/>
      <c r="E91" s="146"/>
      <c r="F91" s="4"/>
      <c r="G91" s="380"/>
      <c r="H91" s="381"/>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381"/>
      <c r="AL91" s="381"/>
      <c r="AM91" s="381"/>
      <c r="AN91" s="381"/>
      <c r="AO91" s="381"/>
      <c r="AP91" s="381"/>
      <c r="AQ91" s="381"/>
      <c r="AR91" s="382"/>
      <c r="AT91" s="110" t="str">
        <f>work!$E$59</f>
        <v/>
      </c>
    </row>
    <row r="93" spans="2:46" ht="13.5" customHeight="1" thickBot="1" x14ac:dyDescent="0.2">
      <c r="B93" s="146"/>
      <c r="C93" s="146"/>
      <c r="D93" s="146"/>
      <c r="E93" s="146"/>
      <c r="F93" s="4"/>
      <c r="G93" s="147" t="s">
        <v>867</v>
      </c>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9"/>
    </row>
    <row r="94" spans="2:46" ht="3.75" hidden="1" customHeight="1" thickTop="1" x14ac:dyDescent="0.15">
      <c r="B94" s="146"/>
      <c r="C94" s="146"/>
      <c r="D94" s="146"/>
      <c r="E94" s="146"/>
      <c r="F94" s="4"/>
      <c r="G94" s="156"/>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158"/>
    </row>
    <row r="95" spans="2:46" ht="18" customHeight="1" thickTop="1" x14ac:dyDescent="0.15">
      <c r="B95" s="146"/>
      <c r="C95" s="146"/>
      <c r="D95" s="146"/>
      <c r="E95" s="146"/>
      <c r="F95" s="4"/>
      <c r="G95" s="332"/>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4"/>
      <c r="AT95" s="110" t="str">
        <f>work!$E$60</f>
        <v/>
      </c>
    </row>
    <row r="97" spans="1:46" ht="13.5" customHeight="1" thickBot="1" x14ac:dyDescent="0.2">
      <c r="B97" s="146"/>
      <c r="C97" s="146"/>
      <c r="D97" s="146"/>
      <c r="E97" s="146"/>
      <c r="F97" s="4"/>
      <c r="G97" s="147" t="s">
        <v>136</v>
      </c>
      <c r="H97" s="147"/>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9"/>
    </row>
    <row r="98" spans="1:46" ht="3.75" hidden="1" customHeight="1" thickTop="1" x14ac:dyDescent="0.15">
      <c r="B98" s="146"/>
      <c r="C98" s="146"/>
      <c r="D98" s="146"/>
      <c r="E98" s="146"/>
      <c r="F98" s="4"/>
      <c r="G98" s="156"/>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8"/>
    </row>
    <row r="99" spans="1:46" ht="18" customHeight="1" thickTop="1" x14ac:dyDescent="0.15">
      <c r="B99" s="146"/>
      <c r="C99" s="146"/>
      <c r="D99" s="146"/>
      <c r="E99" s="146"/>
      <c r="F99" s="4"/>
      <c r="G99" s="332"/>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4"/>
      <c r="AT99" s="110" t="str">
        <f>work!$E$61</f>
        <v/>
      </c>
    </row>
    <row r="101" spans="1:46" ht="27.75" x14ac:dyDescent="0.15">
      <c r="B101" s="47" t="s">
        <v>161</v>
      </c>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row>
    <row r="103" spans="1:46" x14ac:dyDescent="0.15">
      <c r="B103" s="113" t="s">
        <v>0</v>
      </c>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row>
    <row r="104" spans="1:46" ht="3.75" customHeight="1" x14ac:dyDescent="0.15"/>
    <row r="105" spans="1:46" ht="49.5" customHeight="1" x14ac:dyDescent="0.15">
      <c r="A105" s="162"/>
      <c r="B105" s="302" t="s">
        <v>221</v>
      </c>
      <c r="C105" s="303"/>
      <c r="D105" s="303"/>
      <c r="E105" s="304"/>
      <c r="F105" s="114"/>
      <c r="G105" s="335" t="s">
        <v>462</v>
      </c>
      <c r="H105" s="336"/>
      <c r="I105" s="336"/>
      <c r="J105" s="336"/>
      <c r="K105" s="336"/>
      <c r="L105" s="336"/>
      <c r="M105" s="336"/>
      <c r="N105" s="336"/>
      <c r="O105" s="336"/>
      <c r="P105" s="336"/>
      <c r="Q105" s="336"/>
      <c r="R105" s="336"/>
      <c r="S105" s="336"/>
      <c r="T105" s="336"/>
      <c r="U105" s="336"/>
      <c r="V105" s="336"/>
      <c r="W105" s="336"/>
      <c r="X105" s="336"/>
      <c r="Y105" s="336"/>
      <c r="Z105" s="336"/>
      <c r="AA105" s="336"/>
      <c r="AB105" s="336"/>
      <c r="AC105" s="336"/>
      <c r="AD105" s="336"/>
      <c r="AE105" s="336"/>
      <c r="AF105" s="336"/>
      <c r="AG105" s="336"/>
      <c r="AH105" s="336"/>
      <c r="AI105" s="336"/>
      <c r="AJ105" s="336"/>
      <c r="AK105" s="336"/>
      <c r="AL105" s="336"/>
      <c r="AM105" s="336"/>
      <c r="AN105" s="336"/>
      <c r="AO105" s="336"/>
      <c r="AP105" s="336"/>
      <c r="AQ105" s="336"/>
      <c r="AR105" s="336"/>
      <c r="AS105" s="337"/>
    </row>
    <row r="106" spans="1:46" ht="15" customHeight="1" x14ac:dyDescent="0.15">
      <c r="B106" s="114"/>
      <c r="C106" s="114"/>
      <c r="D106" s="114"/>
      <c r="E106" s="114"/>
      <c r="F106" s="11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46" ht="15" customHeight="1" x14ac:dyDescent="0.15">
      <c r="B107" s="115"/>
      <c r="C107" s="300" t="s">
        <v>763</v>
      </c>
      <c r="D107" s="300"/>
      <c r="E107" s="300"/>
      <c r="F107" s="114"/>
      <c r="H107" s="116"/>
      <c r="I107" s="116"/>
      <c r="J107" s="322" t="s">
        <v>135</v>
      </c>
      <c r="K107" s="322"/>
      <c r="L107" s="322"/>
      <c r="M107" s="322"/>
      <c r="N107" s="322"/>
      <c r="O107" s="322"/>
      <c r="P107" s="116"/>
      <c r="Q107" s="322" t="s">
        <v>134</v>
      </c>
      <c r="R107" s="322"/>
      <c r="S107" s="322"/>
      <c r="T107" s="322"/>
      <c r="U107" s="322"/>
      <c r="V107" s="322"/>
      <c r="W107" s="116"/>
      <c r="X107" s="322" t="s">
        <v>133</v>
      </c>
      <c r="Y107" s="322"/>
      <c r="Z107" s="322"/>
      <c r="AA107" s="322"/>
      <c r="AB107" s="322"/>
      <c r="AC107" s="322"/>
      <c r="AD107" s="116"/>
      <c r="AE107" s="322" t="s">
        <v>160</v>
      </c>
      <c r="AF107" s="322"/>
      <c r="AG107" s="322"/>
      <c r="AH107" s="322"/>
      <c r="AI107" s="322"/>
      <c r="AJ107" s="322"/>
      <c r="AK107" s="116"/>
      <c r="AL107" s="116"/>
      <c r="AN107" s="116"/>
      <c r="AO107" s="116"/>
      <c r="AP107" s="116"/>
      <c r="AQ107" s="116"/>
      <c r="AR107" s="116"/>
      <c r="AS107" s="116"/>
    </row>
    <row r="108" spans="1:46" ht="3.75" customHeight="1" x14ac:dyDescent="0.15">
      <c r="B108" s="115"/>
      <c r="C108" s="115"/>
      <c r="D108" s="115"/>
      <c r="E108" s="115"/>
      <c r="F108" s="4"/>
    </row>
    <row r="109" spans="1:46" ht="13.5" customHeight="1" x14ac:dyDescent="0.15">
      <c r="B109" s="115"/>
      <c r="C109" s="117"/>
      <c r="D109" s="117"/>
      <c r="E109" s="117"/>
      <c r="F109" s="4"/>
      <c r="H109" s="118" t="s">
        <v>460</v>
      </c>
      <c r="J109" s="122"/>
      <c r="K109" s="123"/>
      <c r="L109" s="123"/>
      <c r="M109" s="123"/>
      <c r="N109" s="123"/>
      <c r="O109" s="124"/>
      <c r="Q109" s="122"/>
      <c r="R109" s="123"/>
      <c r="S109" s="123"/>
      <c r="T109" s="123"/>
      <c r="U109" s="123"/>
      <c r="V109" s="124"/>
      <c r="X109" s="122"/>
      <c r="Y109" s="123"/>
      <c r="Z109" s="123"/>
      <c r="AA109" s="123"/>
      <c r="AB109" s="123"/>
      <c r="AC109" s="124"/>
      <c r="AE109" s="122"/>
      <c r="AF109" s="123"/>
      <c r="AG109" s="123"/>
      <c r="AH109" s="123"/>
      <c r="AI109" s="123"/>
      <c r="AJ109" s="124"/>
    </row>
    <row r="110" spans="1:46" ht="13.5" customHeight="1" x14ac:dyDescent="0.15">
      <c r="B110" s="115"/>
      <c r="C110" s="115"/>
      <c r="D110" s="115"/>
      <c r="E110" s="115"/>
      <c r="F110" s="4"/>
      <c r="H110" s="48"/>
      <c r="J110" s="323" t="s">
        <v>302</v>
      </c>
      <c r="K110" s="324"/>
      <c r="L110" s="324"/>
      <c r="M110" s="324"/>
      <c r="N110" s="324"/>
      <c r="O110" s="325"/>
      <c r="P110" s="48"/>
      <c r="Q110" s="338" t="s">
        <v>463</v>
      </c>
      <c r="R110" s="339"/>
      <c r="S110" s="339"/>
      <c r="T110" s="339"/>
      <c r="U110" s="339"/>
      <c r="V110" s="340"/>
      <c r="W110" s="48"/>
      <c r="X110" s="323" t="s">
        <v>303</v>
      </c>
      <c r="Y110" s="324"/>
      <c r="Z110" s="324"/>
      <c r="AA110" s="324"/>
      <c r="AB110" s="324"/>
      <c r="AC110" s="325"/>
      <c r="AE110" s="323" t="s">
        <v>1</v>
      </c>
      <c r="AF110" s="324"/>
      <c r="AG110" s="324"/>
      <c r="AH110" s="324"/>
      <c r="AI110" s="324"/>
      <c r="AJ110" s="325"/>
      <c r="AM110" s="307" t="s">
        <v>150</v>
      </c>
      <c r="AN110" s="308"/>
      <c r="AO110" s="308"/>
      <c r="AP110" s="308"/>
      <c r="AQ110" s="308"/>
      <c r="AR110" s="309"/>
    </row>
    <row r="111" spans="1:46" ht="13.5" customHeight="1" x14ac:dyDescent="0.15">
      <c r="B111" s="115"/>
      <c r="C111" s="115"/>
      <c r="D111" s="115"/>
      <c r="E111" s="115"/>
      <c r="F111" s="4"/>
      <c r="H111" s="48"/>
      <c r="J111" s="326"/>
      <c r="K111" s="327"/>
      <c r="L111" s="327"/>
      <c r="M111" s="327"/>
      <c r="N111" s="327"/>
      <c r="O111" s="328"/>
      <c r="P111" s="48"/>
      <c r="Q111" s="341"/>
      <c r="R111" s="342"/>
      <c r="S111" s="342"/>
      <c r="T111" s="342"/>
      <c r="U111" s="342"/>
      <c r="V111" s="343"/>
      <c r="W111" s="48"/>
      <c r="X111" s="326"/>
      <c r="Y111" s="327"/>
      <c r="Z111" s="327"/>
      <c r="AA111" s="327"/>
      <c r="AB111" s="327"/>
      <c r="AC111" s="328"/>
      <c r="AE111" s="326"/>
      <c r="AF111" s="327"/>
      <c r="AG111" s="327"/>
      <c r="AH111" s="327"/>
      <c r="AI111" s="327"/>
      <c r="AJ111" s="328"/>
      <c r="AM111" s="310"/>
      <c r="AN111" s="311"/>
      <c r="AO111" s="311"/>
      <c r="AP111" s="311"/>
      <c r="AQ111" s="311"/>
      <c r="AR111" s="312"/>
    </row>
    <row r="112" spans="1:46" ht="13.5" customHeight="1" x14ac:dyDescent="0.15">
      <c r="B112" s="115"/>
      <c r="C112" s="115"/>
      <c r="D112" s="115"/>
      <c r="E112" s="115"/>
      <c r="F112" s="4"/>
      <c r="H112" s="48"/>
      <c r="J112" s="326"/>
      <c r="K112" s="327"/>
      <c r="L112" s="327"/>
      <c r="M112" s="327"/>
      <c r="N112" s="327"/>
      <c r="O112" s="328"/>
      <c r="P112" s="48"/>
      <c r="Q112" s="341"/>
      <c r="R112" s="342"/>
      <c r="S112" s="342"/>
      <c r="T112" s="342"/>
      <c r="U112" s="342"/>
      <c r="V112" s="343"/>
      <c r="W112" s="48"/>
      <c r="X112" s="326"/>
      <c r="Y112" s="327"/>
      <c r="Z112" s="327"/>
      <c r="AA112" s="327"/>
      <c r="AB112" s="327"/>
      <c r="AC112" s="328"/>
      <c r="AE112" s="326"/>
      <c r="AF112" s="327"/>
      <c r="AG112" s="327"/>
      <c r="AH112" s="327"/>
      <c r="AI112" s="327"/>
      <c r="AJ112" s="328"/>
      <c r="AM112" s="310"/>
      <c r="AN112" s="311"/>
      <c r="AO112" s="311"/>
      <c r="AP112" s="311"/>
      <c r="AQ112" s="311"/>
      <c r="AR112" s="312"/>
    </row>
    <row r="113" spans="2:46" ht="13.5" customHeight="1" x14ac:dyDescent="0.15">
      <c r="B113" s="115"/>
      <c r="C113" s="163" t="s">
        <v>764</v>
      </c>
      <c r="D113" s="163"/>
      <c r="E113" s="163"/>
      <c r="F113" s="4"/>
      <c r="H113" s="48"/>
      <c r="J113" s="326"/>
      <c r="K113" s="327"/>
      <c r="L113" s="327"/>
      <c r="M113" s="327"/>
      <c r="N113" s="327"/>
      <c r="O113" s="328"/>
      <c r="P113" s="48"/>
      <c r="Q113" s="341"/>
      <c r="R113" s="342"/>
      <c r="S113" s="342"/>
      <c r="T113" s="342"/>
      <c r="U113" s="342"/>
      <c r="V113" s="343"/>
      <c r="W113" s="48"/>
      <c r="X113" s="326"/>
      <c r="Y113" s="327"/>
      <c r="Z113" s="327"/>
      <c r="AA113" s="327"/>
      <c r="AB113" s="327"/>
      <c r="AC113" s="328"/>
      <c r="AE113" s="326"/>
      <c r="AF113" s="327"/>
      <c r="AG113" s="327"/>
      <c r="AH113" s="327"/>
      <c r="AI113" s="327"/>
      <c r="AJ113" s="328"/>
      <c r="AM113" s="310"/>
      <c r="AN113" s="311"/>
      <c r="AO113" s="311"/>
      <c r="AP113" s="311"/>
      <c r="AQ113" s="311"/>
      <c r="AR113" s="312"/>
    </row>
    <row r="114" spans="2:46" ht="13.5" customHeight="1" x14ac:dyDescent="0.15">
      <c r="B114" s="115"/>
      <c r="C114" s="163"/>
      <c r="D114" s="163"/>
      <c r="E114" s="163"/>
      <c r="F114" s="4"/>
      <c r="H114" s="48"/>
      <c r="J114" s="329"/>
      <c r="K114" s="330"/>
      <c r="L114" s="330"/>
      <c r="M114" s="330"/>
      <c r="N114" s="330"/>
      <c r="O114" s="331"/>
      <c r="P114" s="48"/>
      <c r="Q114" s="344"/>
      <c r="R114" s="345"/>
      <c r="S114" s="345"/>
      <c r="T114" s="345"/>
      <c r="U114" s="345"/>
      <c r="V114" s="346"/>
      <c r="W114" s="48"/>
      <c r="X114" s="329"/>
      <c r="Y114" s="330"/>
      <c r="Z114" s="330"/>
      <c r="AA114" s="330"/>
      <c r="AB114" s="330"/>
      <c r="AC114" s="331"/>
      <c r="AE114" s="329"/>
      <c r="AF114" s="330"/>
      <c r="AG114" s="330"/>
      <c r="AH114" s="330"/>
      <c r="AI114" s="330"/>
      <c r="AJ114" s="331"/>
      <c r="AM114" s="313"/>
      <c r="AN114" s="314"/>
      <c r="AO114" s="314"/>
      <c r="AP114" s="314"/>
      <c r="AQ114" s="314"/>
      <c r="AR114" s="315"/>
    </row>
    <row r="115" spans="2:46" ht="13.5" customHeight="1" x14ac:dyDescent="0.15">
      <c r="B115" s="115"/>
      <c r="C115" s="117"/>
      <c r="D115" s="117"/>
      <c r="E115" s="117"/>
      <c r="F115" s="4"/>
      <c r="H115" s="125" t="s">
        <v>234</v>
      </c>
      <c r="J115" s="126"/>
      <c r="K115" s="127"/>
      <c r="L115" s="127"/>
      <c r="M115" s="127"/>
      <c r="N115" s="127"/>
      <c r="O115" s="128"/>
      <c r="Q115" s="129"/>
      <c r="R115" s="130"/>
      <c r="S115" s="130"/>
      <c r="T115" s="130"/>
      <c r="U115" s="130"/>
      <c r="V115" s="131"/>
      <c r="X115" s="132"/>
      <c r="Y115" s="133"/>
      <c r="Z115" s="133"/>
      <c r="AA115" s="133"/>
      <c r="AB115" s="133"/>
      <c r="AC115" s="134"/>
      <c r="AE115" s="129"/>
      <c r="AF115" s="130"/>
      <c r="AG115" s="130"/>
      <c r="AH115" s="130"/>
      <c r="AI115" s="130"/>
      <c r="AJ115" s="131"/>
      <c r="AM115" s="316"/>
      <c r="AN115" s="317"/>
      <c r="AO115" s="317"/>
      <c r="AP115" s="317"/>
      <c r="AQ115" s="317"/>
      <c r="AR115" s="318"/>
    </row>
    <row r="116" spans="2:46" ht="8.25" customHeight="1" x14ac:dyDescent="0.15">
      <c r="B116" s="115"/>
      <c r="C116" s="115"/>
      <c r="D116" s="115"/>
      <c r="E116" s="115"/>
      <c r="F116" s="4"/>
      <c r="H116" s="48"/>
      <c r="J116" s="135"/>
      <c r="K116" s="135"/>
      <c r="L116" s="135"/>
      <c r="M116" s="135"/>
      <c r="N116" s="135"/>
      <c r="O116" s="135"/>
      <c r="Q116" s="136"/>
      <c r="R116" s="136"/>
      <c r="S116" s="136"/>
      <c r="T116" s="136"/>
      <c r="U116" s="136"/>
      <c r="V116" s="136"/>
      <c r="X116" s="136"/>
      <c r="Y116" s="136"/>
      <c r="Z116" s="136"/>
      <c r="AA116" s="136"/>
      <c r="AB116" s="136"/>
      <c r="AC116" s="136"/>
      <c r="AE116" s="136"/>
      <c r="AF116" s="136"/>
      <c r="AG116" s="136"/>
      <c r="AH116" s="136"/>
      <c r="AI116" s="136"/>
      <c r="AJ116" s="136"/>
      <c r="AL116" s="137"/>
      <c r="AM116" s="316"/>
      <c r="AN116" s="317"/>
      <c r="AO116" s="317"/>
      <c r="AP116" s="317"/>
      <c r="AQ116" s="317"/>
      <c r="AR116" s="318"/>
    </row>
    <row r="117" spans="2:46" ht="13.5" customHeight="1" x14ac:dyDescent="0.15">
      <c r="B117" s="115"/>
      <c r="C117" s="117"/>
      <c r="D117" s="117"/>
      <c r="E117" s="117"/>
      <c r="F117" s="4"/>
      <c r="H117" s="138" t="s">
        <v>235</v>
      </c>
      <c r="J117" s="139"/>
      <c r="K117" s="140"/>
      <c r="L117" s="140"/>
      <c r="M117" s="140"/>
      <c r="N117" s="140"/>
      <c r="O117" s="141"/>
      <c r="Q117" s="142"/>
      <c r="R117" s="143"/>
      <c r="S117" s="143"/>
      <c r="T117" s="143"/>
      <c r="U117" s="143"/>
      <c r="V117" s="144"/>
      <c r="X117" s="142"/>
      <c r="Y117" s="143"/>
      <c r="Z117" s="143"/>
      <c r="AA117" s="143"/>
      <c r="AB117" s="143"/>
      <c r="AC117" s="144"/>
      <c r="AE117" s="142"/>
      <c r="AF117" s="143"/>
      <c r="AG117" s="143"/>
      <c r="AH117" s="143"/>
      <c r="AI117" s="143"/>
      <c r="AJ117" s="144"/>
      <c r="AM117" s="319"/>
      <c r="AN117" s="320"/>
      <c r="AO117" s="320"/>
      <c r="AP117" s="320"/>
      <c r="AQ117" s="320"/>
      <c r="AR117" s="321"/>
    </row>
    <row r="118" spans="2:46" ht="13.5" customHeight="1" x14ac:dyDescent="0.15">
      <c r="B118" s="145"/>
      <c r="C118" s="145"/>
      <c r="D118" s="145"/>
      <c r="E118" s="145"/>
      <c r="F118" s="4"/>
    </row>
    <row r="119" spans="2:46" ht="13.5" customHeight="1" thickBot="1" x14ac:dyDescent="0.2">
      <c r="B119" s="146"/>
      <c r="C119" s="146"/>
      <c r="D119" s="146"/>
      <c r="E119" s="146"/>
      <c r="F119" s="4"/>
      <c r="G119" s="147" t="s">
        <v>185</v>
      </c>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9"/>
    </row>
    <row r="120" spans="2:46" ht="3.75" customHeight="1" thickTop="1" x14ac:dyDescent="0.15">
      <c r="B120" s="146"/>
      <c r="C120" s="146"/>
      <c r="D120" s="146"/>
      <c r="E120" s="146"/>
      <c r="F120" s="4"/>
      <c r="G120" s="111"/>
      <c r="AR120" s="112"/>
    </row>
    <row r="121" spans="2:46" x14ac:dyDescent="0.15">
      <c r="B121" s="146"/>
      <c r="C121" s="146"/>
      <c r="D121" s="146"/>
      <c r="E121" s="146"/>
      <c r="F121" s="4"/>
      <c r="G121" s="150"/>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151"/>
      <c r="AL121" s="151"/>
      <c r="AM121" s="151"/>
      <c r="AN121" s="151"/>
      <c r="AO121" s="151"/>
      <c r="AP121" s="151"/>
      <c r="AQ121" s="151"/>
      <c r="AR121" s="152"/>
    </row>
    <row r="122" spans="2:46" ht="3.75" customHeight="1" x14ac:dyDescent="0.15">
      <c r="B122" s="146"/>
      <c r="C122" s="146"/>
      <c r="D122" s="146"/>
      <c r="E122" s="146"/>
      <c r="F122" s="4"/>
      <c r="G122" s="153"/>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5"/>
    </row>
    <row r="123" spans="2:46" ht="3.75" hidden="1" customHeight="1" x14ac:dyDescent="0.15">
      <c r="B123" s="146"/>
      <c r="C123" s="146"/>
      <c r="D123" s="146"/>
      <c r="E123" s="146"/>
      <c r="F123" s="4"/>
      <c r="G123" s="159"/>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1"/>
    </row>
    <row r="124" spans="2:46" ht="18" customHeight="1" x14ac:dyDescent="0.15">
      <c r="B124" s="146"/>
      <c r="C124" s="146"/>
      <c r="D124" s="146"/>
      <c r="E124" s="146"/>
      <c r="F124" s="4"/>
      <c r="G124" s="332"/>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4"/>
      <c r="AT124" s="110" t="str">
        <f>work!$E$62</f>
        <v/>
      </c>
    </row>
    <row r="126" spans="2:46" ht="13.5" customHeight="1" thickBot="1" x14ac:dyDescent="0.2">
      <c r="B126" s="146"/>
      <c r="C126" s="146"/>
      <c r="D126" s="146"/>
      <c r="E126" s="146"/>
      <c r="F126" s="4"/>
      <c r="G126" s="147" t="s">
        <v>867</v>
      </c>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9"/>
    </row>
    <row r="127" spans="2:46" ht="3.75" hidden="1" customHeight="1" thickTop="1" x14ac:dyDescent="0.15">
      <c r="B127" s="146"/>
      <c r="C127" s="146"/>
      <c r="D127" s="146"/>
      <c r="E127" s="146"/>
      <c r="F127" s="4"/>
      <c r="G127" s="156"/>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c r="AE127" s="157"/>
      <c r="AF127" s="157"/>
      <c r="AG127" s="157"/>
      <c r="AH127" s="157"/>
      <c r="AI127" s="157"/>
      <c r="AJ127" s="157"/>
      <c r="AK127" s="157"/>
      <c r="AL127" s="157"/>
      <c r="AM127" s="157"/>
      <c r="AN127" s="157"/>
      <c r="AO127" s="157"/>
      <c r="AP127" s="157"/>
      <c r="AQ127" s="157"/>
      <c r="AR127" s="158"/>
    </row>
    <row r="128" spans="2:46" ht="18" customHeight="1" thickTop="1" x14ac:dyDescent="0.15">
      <c r="B128" s="146"/>
      <c r="C128" s="146"/>
      <c r="D128" s="146"/>
      <c r="E128" s="146"/>
      <c r="F128" s="4"/>
      <c r="G128" s="332"/>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4"/>
      <c r="AT128" s="110" t="str">
        <f>work!$E$63</f>
        <v/>
      </c>
    </row>
    <row r="130" spans="1:46" ht="13.5" customHeight="1" thickBot="1" x14ac:dyDescent="0.2">
      <c r="B130" s="146"/>
      <c r="C130" s="146"/>
      <c r="D130" s="146"/>
      <c r="E130" s="146"/>
      <c r="F130" s="4"/>
      <c r="G130" s="147" t="s">
        <v>136</v>
      </c>
      <c r="H130" s="147"/>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9"/>
    </row>
    <row r="131" spans="1:46" ht="3.75" hidden="1" customHeight="1" thickTop="1" x14ac:dyDescent="0.15">
      <c r="B131" s="146"/>
      <c r="C131" s="146"/>
      <c r="D131" s="146"/>
      <c r="E131" s="146"/>
      <c r="F131" s="4"/>
      <c r="G131" s="156"/>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8"/>
    </row>
    <row r="132" spans="1:46" ht="18" customHeight="1" thickTop="1" x14ac:dyDescent="0.15">
      <c r="B132" s="146"/>
      <c r="C132" s="146"/>
      <c r="D132" s="146"/>
      <c r="E132" s="146"/>
      <c r="F132" s="4"/>
      <c r="G132" s="332"/>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4"/>
      <c r="AT132" s="110" t="str">
        <f>work!$E$64</f>
        <v/>
      </c>
    </row>
    <row r="134" spans="1:46" x14ac:dyDescent="0.15">
      <c r="B134" s="113" t="s">
        <v>0</v>
      </c>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row>
    <row r="135" spans="1:46" ht="3.75" customHeight="1" x14ac:dyDescent="0.15"/>
    <row r="136" spans="1:46" ht="49.5" customHeight="1" x14ac:dyDescent="0.15">
      <c r="A136" s="162"/>
      <c r="B136" s="302" t="s">
        <v>222</v>
      </c>
      <c r="C136" s="303"/>
      <c r="D136" s="303"/>
      <c r="E136" s="304"/>
      <c r="F136" s="114"/>
      <c r="G136" s="335" t="s">
        <v>503</v>
      </c>
      <c r="H136" s="336"/>
      <c r="I136" s="336"/>
      <c r="J136" s="336"/>
      <c r="K136" s="336"/>
      <c r="L136" s="336"/>
      <c r="M136" s="336"/>
      <c r="N136" s="336"/>
      <c r="O136" s="336"/>
      <c r="P136" s="336"/>
      <c r="Q136" s="336"/>
      <c r="R136" s="336"/>
      <c r="S136" s="336"/>
      <c r="T136" s="336"/>
      <c r="U136" s="336"/>
      <c r="V136" s="336"/>
      <c r="W136" s="336"/>
      <c r="X136" s="336"/>
      <c r="Y136" s="336"/>
      <c r="Z136" s="336"/>
      <c r="AA136" s="336"/>
      <c r="AB136" s="336"/>
      <c r="AC136" s="336"/>
      <c r="AD136" s="336"/>
      <c r="AE136" s="336"/>
      <c r="AF136" s="336"/>
      <c r="AG136" s="336"/>
      <c r="AH136" s="336"/>
      <c r="AI136" s="336"/>
      <c r="AJ136" s="336"/>
      <c r="AK136" s="336"/>
      <c r="AL136" s="336"/>
      <c r="AM136" s="336"/>
      <c r="AN136" s="336"/>
      <c r="AO136" s="336"/>
      <c r="AP136" s="336"/>
      <c r="AQ136" s="336"/>
      <c r="AR136" s="336"/>
      <c r="AS136" s="337"/>
    </row>
    <row r="137" spans="1:46" ht="15" customHeight="1" x14ac:dyDescent="0.15">
      <c r="B137" s="114"/>
      <c r="C137" s="114"/>
      <c r="D137" s="114"/>
      <c r="E137" s="114"/>
      <c r="F137" s="114"/>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46" ht="15" customHeight="1" x14ac:dyDescent="0.15">
      <c r="B138" s="115"/>
      <c r="C138" s="300" t="s">
        <v>763</v>
      </c>
      <c r="D138" s="300"/>
      <c r="E138" s="300"/>
      <c r="F138" s="114"/>
      <c r="H138" s="116"/>
      <c r="I138" s="116"/>
      <c r="J138" s="322" t="s">
        <v>135</v>
      </c>
      <c r="K138" s="322"/>
      <c r="L138" s="322"/>
      <c r="M138" s="322"/>
      <c r="N138" s="322"/>
      <c r="O138" s="322"/>
      <c r="P138" s="116"/>
      <c r="Q138" s="322" t="s">
        <v>134</v>
      </c>
      <c r="R138" s="322"/>
      <c r="S138" s="322"/>
      <c r="T138" s="322"/>
      <c r="U138" s="322"/>
      <c r="V138" s="322"/>
      <c r="W138" s="116"/>
      <c r="X138" s="322" t="s">
        <v>133</v>
      </c>
      <c r="Y138" s="322"/>
      <c r="Z138" s="322"/>
      <c r="AA138" s="322"/>
      <c r="AB138" s="322"/>
      <c r="AC138" s="322"/>
      <c r="AD138" s="116"/>
      <c r="AE138" s="322" t="s">
        <v>160</v>
      </c>
      <c r="AF138" s="322"/>
      <c r="AG138" s="322"/>
      <c r="AH138" s="322"/>
      <c r="AI138" s="322"/>
      <c r="AJ138" s="322"/>
      <c r="AK138" s="116"/>
      <c r="AL138" s="116"/>
      <c r="AN138" s="116"/>
      <c r="AO138" s="116"/>
      <c r="AP138" s="116"/>
      <c r="AQ138" s="116"/>
      <c r="AR138" s="116"/>
      <c r="AS138" s="116"/>
    </row>
    <row r="139" spans="1:46" ht="3.75" customHeight="1" x14ac:dyDescent="0.15">
      <c r="B139" s="115"/>
      <c r="C139" s="115"/>
      <c r="D139" s="115"/>
      <c r="E139" s="115"/>
      <c r="F139" s="4"/>
    </row>
    <row r="140" spans="1:46" ht="13.5" customHeight="1" x14ac:dyDescent="0.15">
      <c r="B140" s="115"/>
      <c r="C140" s="117"/>
      <c r="D140" s="117"/>
      <c r="E140" s="117"/>
      <c r="F140" s="4"/>
      <c r="H140" s="118" t="s">
        <v>460</v>
      </c>
      <c r="J140" s="122"/>
      <c r="K140" s="123"/>
      <c r="L140" s="123"/>
      <c r="M140" s="123"/>
      <c r="N140" s="123"/>
      <c r="O140" s="124"/>
      <c r="Q140" s="122"/>
      <c r="R140" s="123"/>
      <c r="S140" s="123"/>
      <c r="T140" s="123"/>
      <c r="U140" s="123"/>
      <c r="V140" s="124"/>
      <c r="X140" s="122"/>
      <c r="Y140" s="123"/>
      <c r="Z140" s="123"/>
      <c r="AA140" s="123"/>
      <c r="AB140" s="123"/>
      <c r="AC140" s="124"/>
      <c r="AE140" s="122"/>
      <c r="AF140" s="123"/>
      <c r="AG140" s="123"/>
      <c r="AH140" s="123"/>
      <c r="AI140" s="123"/>
      <c r="AJ140" s="124"/>
    </row>
    <row r="141" spans="1:46" ht="13.5" customHeight="1" x14ac:dyDescent="0.15">
      <c r="B141" s="115"/>
      <c r="C141" s="115"/>
      <c r="D141" s="115"/>
      <c r="E141" s="115"/>
      <c r="F141" s="4"/>
      <c r="H141" s="48"/>
      <c r="J141" s="323" t="s">
        <v>504</v>
      </c>
      <c r="K141" s="324"/>
      <c r="L141" s="324"/>
      <c r="M141" s="324"/>
      <c r="N141" s="324"/>
      <c r="O141" s="325"/>
      <c r="P141" s="48"/>
      <c r="Q141" s="323" t="s">
        <v>505</v>
      </c>
      <c r="R141" s="324"/>
      <c r="S141" s="324"/>
      <c r="T141" s="324"/>
      <c r="U141" s="324"/>
      <c r="V141" s="325"/>
      <c r="W141" s="48"/>
      <c r="X141" s="323" t="s">
        <v>506</v>
      </c>
      <c r="Y141" s="324"/>
      <c r="Z141" s="324"/>
      <c r="AA141" s="324"/>
      <c r="AB141" s="324"/>
      <c r="AC141" s="325"/>
      <c r="AE141" s="323" t="s">
        <v>1</v>
      </c>
      <c r="AF141" s="324"/>
      <c r="AG141" s="324"/>
      <c r="AH141" s="324"/>
      <c r="AI141" s="324"/>
      <c r="AJ141" s="325"/>
      <c r="AM141" s="307" t="s">
        <v>150</v>
      </c>
      <c r="AN141" s="308"/>
      <c r="AO141" s="308"/>
      <c r="AP141" s="308"/>
      <c r="AQ141" s="308"/>
      <c r="AR141" s="309"/>
    </row>
    <row r="142" spans="1:46" ht="13.5" customHeight="1" x14ac:dyDescent="0.15">
      <c r="B142" s="115"/>
      <c r="C142" s="115"/>
      <c r="D142" s="115"/>
      <c r="E142" s="115"/>
      <c r="F142" s="4"/>
      <c r="H142" s="48"/>
      <c r="J142" s="326"/>
      <c r="K142" s="327"/>
      <c r="L142" s="327"/>
      <c r="M142" s="327"/>
      <c r="N142" s="327"/>
      <c r="O142" s="328"/>
      <c r="P142" s="48"/>
      <c r="Q142" s="326"/>
      <c r="R142" s="327"/>
      <c r="S142" s="327"/>
      <c r="T142" s="327"/>
      <c r="U142" s="327"/>
      <c r="V142" s="328"/>
      <c r="W142" s="48"/>
      <c r="X142" s="326"/>
      <c r="Y142" s="327"/>
      <c r="Z142" s="327"/>
      <c r="AA142" s="327"/>
      <c r="AB142" s="327"/>
      <c r="AC142" s="328"/>
      <c r="AE142" s="326"/>
      <c r="AF142" s="327"/>
      <c r="AG142" s="327"/>
      <c r="AH142" s="327"/>
      <c r="AI142" s="327"/>
      <c r="AJ142" s="328"/>
      <c r="AM142" s="310"/>
      <c r="AN142" s="311"/>
      <c r="AO142" s="311"/>
      <c r="AP142" s="311"/>
      <c r="AQ142" s="311"/>
      <c r="AR142" s="312"/>
    </row>
    <row r="143" spans="1:46" ht="13.5" customHeight="1" x14ac:dyDescent="0.15">
      <c r="B143" s="115"/>
      <c r="C143" s="115"/>
      <c r="D143" s="115"/>
      <c r="E143" s="115"/>
      <c r="F143" s="4"/>
      <c r="H143" s="48"/>
      <c r="J143" s="326"/>
      <c r="K143" s="327"/>
      <c r="L143" s="327"/>
      <c r="M143" s="327"/>
      <c r="N143" s="327"/>
      <c r="O143" s="328"/>
      <c r="P143" s="48"/>
      <c r="Q143" s="326"/>
      <c r="R143" s="327"/>
      <c r="S143" s="327"/>
      <c r="T143" s="327"/>
      <c r="U143" s="327"/>
      <c r="V143" s="328"/>
      <c r="W143" s="48"/>
      <c r="X143" s="326"/>
      <c r="Y143" s="327"/>
      <c r="Z143" s="327"/>
      <c r="AA143" s="327"/>
      <c r="AB143" s="327"/>
      <c r="AC143" s="328"/>
      <c r="AE143" s="326"/>
      <c r="AF143" s="327"/>
      <c r="AG143" s="327"/>
      <c r="AH143" s="327"/>
      <c r="AI143" s="327"/>
      <c r="AJ143" s="328"/>
      <c r="AM143" s="310"/>
      <c r="AN143" s="311"/>
      <c r="AO143" s="311"/>
      <c r="AP143" s="311"/>
      <c r="AQ143" s="311"/>
      <c r="AR143" s="312"/>
    </row>
    <row r="144" spans="1:46" ht="13.5" customHeight="1" x14ac:dyDescent="0.15">
      <c r="B144" s="115"/>
      <c r="C144" s="115"/>
      <c r="D144" s="115"/>
      <c r="E144" s="115"/>
      <c r="F144" s="4"/>
      <c r="H144" s="48"/>
      <c r="J144" s="326"/>
      <c r="K144" s="327"/>
      <c r="L144" s="327"/>
      <c r="M144" s="327"/>
      <c r="N144" s="327"/>
      <c r="O144" s="328"/>
      <c r="P144" s="48"/>
      <c r="Q144" s="326"/>
      <c r="R144" s="327"/>
      <c r="S144" s="327"/>
      <c r="T144" s="327"/>
      <c r="U144" s="327"/>
      <c r="V144" s="328"/>
      <c r="W144" s="48"/>
      <c r="X144" s="326"/>
      <c r="Y144" s="327"/>
      <c r="Z144" s="327"/>
      <c r="AA144" s="327"/>
      <c r="AB144" s="327"/>
      <c r="AC144" s="328"/>
      <c r="AE144" s="326"/>
      <c r="AF144" s="327"/>
      <c r="AG144" s="327"/>
      <c r="AH144" s="327"/>
      <c r="AI144" s="327"/>
      <c r="AJ144" s="328"/>
      <c r="AM144" s="310"/>
      <c r="AN144" s="311"/>
      <c r="AO144" s="311"/>
      <c r="AP144" s="311"/>
      <c r="AQ144" s="311"/>
      <c r="AR144" s="312"/>
    </row>
    <row r="145" spans="2:46" ht="13.5" customHeight="1" x14ac:dyDescent="0.15">
      <c r="B145" s="115"/>
      <c r="C145" s="115"/>
      <c r="D145" s="115"/>
      <c r="E145" s="115"/>
      <c r="F145" s="4"/>
      <c r="H145" s="48"/>
      <c r="J145" s="329"/>
      <c r="K145" s="330"/>
      <c r="L145" s="330"/>
      <c r="M145" s="330"/>
      <c r="N145" s="330"/>
      <c r="O145" s="331"/>
      <c r="P145" s="48"/>
      <c r="Q145" s="329"/>
      <c r="R145" s="330"/>
      <c r="S145" s="330"/>
      <c r="T145" s="330"/>
      <c r="U145" s="330"/>
      <c r="V145" s="331"/>
      <c r="W145" s="48"/>
      <c r="X145" s="329"/>
      <c r="Y145" s="330"/>
      <c r="Z145" s="330"/>
      <c r="AA145" s="330"/>
      <c r="AB145" s="330"/>
      <c r="AC145" s="331"/>
      <c r="AE145" s="329"/>
      <c r="AF145" s="330"/>
      <c r="AG145" s="330"/>
      <c r="AH145" s="330"/>
      <c r="AI145" s="330"/>
      <c r="AJ145" s="331"/>
      <c r="AM145" s="313"/>
      <c r="AN145" s="314"/>
      <c r="AO145" s="314"/>
      <c r="AP145" s="314"/>
      <c r="AQ145" s="314"/>
      <c r="AR145" s="315"/>
    </row>
    <row r="146" spans="2:46" ht="13.5" customHeight="1" x14ac:dyDescent="0.15">
      <c r="B146" s="115"/>
      <c r="C146" s="117"/>
      <c r="D146" s="117"/>
      <c r="E146" s="117"/>
      <c r="F146" s="4"/>
      <c r="H146" s="125" t="s">
        <v>234</v>
      </c>
      <c r="J146" s="126"/>
      <c r="K146" s="127"/>
      <c r="L146" s="127"/>
      <c r="M146" s="127"/>
      <c r="N146" s="127"/>
      <c r="O146" s="128"/>
      <c r="Q146" s="129"/>
      <c r="R146" s="130"/>
      <c r="S146" s="130"/>
      <c r="T146" s="130"/>
      <c r="U146" s="130"/>
      <c r="V146" s="131"/>
      <c r="X146" s="132"/>
      <c r="Y146" s="133"/>
      <c r="Z146" s="133"/>
      <c r="AA146" s="133"/>
      <c r="AB146" s="133"/>
      <c r="AC146" s="134"/>
      <c r="AE146" s="129"/>
      <c r="AF146" s="130"/>
      <c r="AG146" s="130"/>
      <c r="AH146" s="130"/>
      <c r="AI146" s="130"/>
      <c r="AJ146" s="131"/>
      <c r="AM146" s="316"/>
      <c r="AN146" s="317"/>
      <c r="AO146" s="317"/>
      <c r="AP146" s="317"/>
      <c r="AQ146" s="317"/>
      <c r="AR146" s="318"/>
    </row>
    <row r="147" spans="2:46" ht="8.25" customHeight="1" x14ac:dyDescent="0.15">
      <c r="B147" s="115"/>
      <c r="C147" s="115"/>
      <c r="D147" s="115"/>
      <c r="E147" s="115"/>
      <c r="F147" s="4"/>
      <c r="H147" s="48"/>
      <c r="J147" s="135"/>
      <c r="K147" s="135"/>
      <c r="L147" s="135"/>
      <c r="M147" s="135"/>
      <c r="N147" s="135"/>
      <c r="O147" s="135"/>
      <c r="Q147" s="136"/>
      <c r="R147" s="136"/>
      <c r="S147" s="136"/>
      <c r="T147" s="136"/>
      <c r="U147" s="136"/>
      <c r="V147" s="136"/>
      <c r="X147" s="136"/>
      <c r="Y147" s="136"/>
      <c r="Z147" s="136"/>
      <c r="AA147" s="136"/>
      <c r="AB147" s="136"/>
      <c r="AC147" s="136"/>
      <c r="AE147" s="136"/>
      <c r="AF147" s="136"/>
      <c r="AG147" s="136"/>
      <c r="AH147" s="136"/>
      <c r="AI147" s="136"/>
      <c r="AJ147" s="136"/>
      <c r="AL147" s="137"/>
      <c r="AM147" s="316"/>
      <c r="AN147" s="317"/>
      <c r="AO147" s="317"/>
      <c r="AP147" s="317"/>
      <c r="AQ147" s="317"/>
      <c r="AR147" s="318"/>
    </row>
    <row r="148" spans="2:46" ht="13.5" customHeight="1" x14ac:dyDescent="0.15">
      <c r="B148" s="115"/>
      <c r="C148" s="117"/>
      <c r="D148" s="117"/>
      <c r="E148" s="117"/>
      <c r="F148" s="4"/>
      <c r="H148" s="138" t="s">
        <v>235</v>
      </c>
      <c r="J148" s="139"/>
      <c r="K148" s="140"/>
      <c r="L148" s="140"/>
      <c r="M148" s="140"/>
      <c r="N148" s="140"/>
      <c r="O148" s="141"/>
      <c r="Q148" s="142"/>
      <c r="R148" s="143"/>
      <c r="S148" s="143"/>
      <c r="T148" s="143"/>
      <c r="U148" s="143"/>
      <c r="V148" s="144"/>
      <c r="X148" s="142"/>
      <c r="Y148" s="143"/>
      <c r="Z148" s="143"/>
      <c r="AA148" s="143"/>
      <c r="AB148" s="143"/>
      <c r="AC148" s="144"/>
      <c r="AE148" s="142"/>
      <c r="AF148" s="143"/>
      <c r="AG148" s="143"/>
      <c r="AH148" s="143"/>
      <c r="AI148" s="143"/>
      <c r="AJ148" s="144"/>
      <c r="AM148" s="319"/>
      <c r="AN148" s="320"/>
      <c r="AO148" s="320"/>
      <c r="AP148" s="320"/>
      <c r="AQ148" s="320"/>
      <c r="AR148" s="321"/>
    </row>
    <row r="149" spans="2:46" ht="13.5" customHeight="1" x14ac:dyDescent="0.15">
      <c r="B149" s="145"/>
      <c r="C149" s="145"/>
      <c r="D149" s="145"/>
      <c r="E149" s="145"/>
      <c r="F149" s="4"/>
    </row>
    <row r="150" spans="2:46" ht="13.5" customHeight="1" thickBot="1" x14ac:dyDescent="0.2">
      <c r="B150" s="146"/>
      <c r="C150" s="146"/>
      <c r="D150" s="146"/>
      <c r="E150" s="146"/>
      <c r="F150" s="4"/>
      <c r="G150" s="147" t="s">
        <v>185</v>
      </c>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9"/>
    </row>
    <row r="151" spans="2:46" ht="3.75" customHeight="1" thickTop="1" x14ac:dyDescent="0.15">
      <c r="B151" s="146"/>
      <c r="C151" s="146"/>
      <c r="D151" s="146"/>
      <c r="E151" s="146"/>
      <c r="F151" s="4"/>
      <c r="G151" s="111"/>
      <c r="AR151" s="112"/>
    </row>
    <row r="152" spans="2:46" x14ac:dyDescent="0.15">
      <c r="B152" s="146"/>
      <c r="C152" s="146"/>
      <c r="D152" s="146"/>
      <c r="E152" s="146"/>
      <c r="F152" s="4"/>
      <c r="G152" s="150"/>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2"/>
    </row>
    <row r="153" spans="2:46" ht="3.75" customHeight="1" x14ac:dyDescent="0.15">
      <c r="B153" s="146"/>
      <c r="C153" s="146"/>
      <c r="D153" s="146"/>
      <c r="E153" s="146"/>
      <c r="F153" s="4"/>
      <c r="G153" s="153"/>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5"/>
    </row>
    <row r="154" spans="2:46" ht="3.75" hidden="1" customHeight="1" x14ac:dyDescent="0.15">
      <c r="B154" s="146"/>
      <c r="C154" s="146"/>
      <c r="D154" s="146"/>
      <c r="E154" s="146"/>
      <c r="F154" s="4"/>
      <c r="G154" s="159"/>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1"/>
    </row>
    <row r="155" spans="2:46" ht="18" customHeight="1" x14ac:dyDescent="0.15">
      <c r="B155" s="146"/>
      <c r="C155" s="146"/>
      <c r="D155" s="146"/>
      <c r="E155" s="146"/>
      <c r="F155" s="4"/>
      <c r="G155" s="332"/>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3"/>
      <c r="AN155" s="333"/>
      <c r="AO155" s="333"/>
      <c r="AP155" s="333"/>
      <c r="AQ155" s="333"/>
      <c r="AR155" s="334"/>
      <c r="AT155" s="110" t="str">
        <f>work!$E$65</f>
        <v/>
      </c>
    </row>
    <row r="157" spans="2:46" ht="13.5" customHeight="1" thickBot="1" x14ac:dyDescent="0.2">
      <c r="B157" s="146"/>
      <c r="C157" s="146"/>
      <c r="D157" s="146"/>
      <c r="E157" s="146"/>
      <c r="F157" s="4"/>
      <c r="G157" s="147" t="s">
        <v>867</v>
      </c>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9"/>
    </row>
    <row r="158" spans="2:46" ht="3.75" hidden="1" customHeight="1" thickTop="1" x14ac:dyDescent="0.15">
      <c r="B158" s="146"/>
      <c r="C158" s="146"/>
      <c r="D158" s="146"/>
      <c r="E158" s="146"/>
      <c r="F158" s="4"/>
      <c r="G158" s="156"/>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c r="AE158" s="157"/>
      <c r="AF158" s="157"/>
      <c r="AG158" s="157"/>
      <c r="AH158" s="157"/>
      <c r="AI158" s="157"/>
      <c r="AJ158" s="157"/>
      <c r="AK158" s="157"/>
      <c r="AL158" s="157"/>
      <c r="AM158" s="157"/>
      <c r="AN158" s="157"/>
      <c r="AO158" s="157"/>
      <c r="AP158" s="157"/>
      <c r="AQ158" s="157"/>
      <c r="AR158" s="158"/>
    </row>
    <row r="159" spans="2:46" ht="18" customHeight="1" thickTop="1" x14ac:dyDescent="0.15">
      <c r="B159" s="146"/>
      <c r="C159" s="146"/>
      <c r="D159" s="146"/>
      <c r="E159" s="146"/>
      <c r="F159" s="4"/>
      <c r="G159" s="332"/>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4"/>
      <c r="AT159" s="110" t="str">
        <f>work!$E$66</f>
        <v/>
      </c>
    </row>
    <row r="161" spans="1:46" ht="13.5" customHeight="1" thickBot="1" x14ac:dyDescent="0.2">
      <c r="B161" s="146"/>
      <c r="C161" s="146"/>
      <c r="D161" s="146"/>
      <c r="E161" s="146"/>
      <c r="F161" s="4"/>
      <c r="G161" s="147" t="s">
        <v>136</v>
      </c>
      <c r="H161" s="147"/>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9"/>
    </row>
    <row r="162" spans="1:46" ht="3.75" hidden="1" customHeight="1" thickTop="1" x14ac:dyDescent="0.15">
      <c r="B162" s="146"/>
      <c r="C162" s="146"/>
      <c r="D162" s="146"/>
      <c r="E162" s="146"/>
      <c r="F162" s="4"/>
      <c r="G162" s="156"/>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8"/>
    </row>
    <row r="163" spans="1:46" ht="18" customHeight="1" thickTop="1" x14ac:dyDescent="0.15">
      <c r="B163" s="146"/>
      <c r="C163" s="146"/>
      <c r="D163" s="146"/>
      <c r="E163" s="146"/>
      <c r="F163" s="4"/>
      <c r="G163" s="332"/>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4"/>
      <c r="AT163" s="110" t="str">
        <f>work!$E$67</f>
        <v/>
      </c>
    </row>
    <row r="165" spans="1:46" x14ac:dyDescent="0.15">
      <c r="B165" s="113" t="s">
        <v>0</v>
      </c>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row>
    <row r="166" spans="1:46" ht="3.75" customHeight="1" x14ac:dyDescent="0.15"/>
    <row r="167" spans="1:46" ht="49.5" customHeight="1" x14ac:dyDescent="0.15">
      <c r="A167" s="162"/>
      <c r="B167" s="302" t="s">
        <v>464</v>
      </c>
      <c r="C167" s="303"/>
      <c r="D167" s="303"/>
      <c r="E167" s="304"/>
      <c r="F167" s="114"/>
      <c r="G167" s="335" t="s">
        <v>510</v>
      </c>
      <c r="H167" s="336"/>
      <c r="I167" s="336"/>
      <c r="J167" s="336"/>
      <c r="K167" s="336"/>
      <c r="L167" s="336"/>
      <c r="M167" s="336"/>
      <c r="N167" s="336"/>
      <c r="O167" s="336"/>
      <c r="P167" s="336"/>
      <c r="Q167" s="336"/>
      <c r="R167" s="336"/>
      <c r="S167" s="336"/>
      <c r="T167" s="336"/>
      <c r="U167" s="336"/>
      <c r="V167" s="336"/>
      <c r="W167" s="336"/>
      <c r="X167" s="336"/>
      <c r="Y167" s="336"/>
      <c r="Z167" s="336"/>
      <c r="AA167" s="336"/>
      <c r="AB167" s="336"/>
      <c r="AC167" s="336"/>
      <c r="AD167" s="336"/>
      <c r="AE167" s="336"/>
      <c r="AF167" s="336"/>
      <c r="AG167" s="336"/>
      <c r="AH167" s="336"/>
      <c r="AI167" s="336"/>
      <c r="AJ167" s="336"/>
      <c r="AK167" s="336"/>
      <c r="AL167" s="336"/>
      <c r="AM167" s="336"/>
      <c r="AN167" s="336"/>
      <c r="AO167" s="336"/>
      <c r="AP167" s="336"/>
      <c r="AQ167" s="336"/>
      <c r="AR167" s="336"/>
      <c r="AS167" s="337"/>
    </row>
    <row r="168" spans="1:46" ht="15" customHeight="1" x14ac:dyDescent="0.15">
      <c r="B168" s="114"/>
      <c r="C168" s="114"/>
      <c r="D168" s="114"/>
      <c r="E168" s="114"/>
      <c r="F168" s="11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46" ht="15" customHeight="1" x14ac:dyDescent="0.15">
      <c r="B169" s="115"/>
      <c r="C169" s="300" t="s">
        <v>763</v>
      </c>
      <c r="D169" s="300"/>
      <c r="E169" s="300"/>
      <c r="F169" s="114"/>
      <c r="H169" s="116"/>
      <c r="I169" s="116"/>
      <c r="J169" s="322" t="s">
        <v>135</v>
      </c>
      <c r="K169" s="322"/>
      <c r="L169" s="322"/>
      <c r="M169" s="322"/>
      <c r="N169" s="322"/>
      <c r="O169" s="322"/>
      <c r="P169" s="116"/>
      <c r="Q169" s="322" t="s">
        <v>134</v>
      </c>
      <c r="R169" s="322"/>
      <c r="S169" s="322"/>
      <c r="T169" s="322"/>
      <c r="U169" s="322"/>
      <c r="V169" s="322"/>
      <c r="W169" s="116"/>
      <c r="X169" s="322" t="s">
        <v>133</v>
      </c>
      <c r="Y169" s="322"/>
      <c r="Z169" s="322"/>
      <c r="AA169" s="322"/>
      <c r="AB169" s="322"/>
      <c r="AC169" s="322"/>
      <c r="AD169" s="116"/>
      <c r="AE169" s="322" t="s">
        <v>160</v>
      </c>
      <c r="AF169" s="322"/>
      <c r="AG169" s="322"/>
      <c r="AH169" s="322"/>
      <c r="AI169" s="322"/>
      <c r="AJ169" s="322"/>
      <c r="AK169" s="116"/>
      <c r="AL169" s="116"/>
      <c r="AN169" s="116"/>
      <c r="AO169" s="116"/>
      <c r="AP169" s="116"/>
      <c r="AQ169" s="116"/>
      <c r="AR169" s="116"/>
      <c r="AS169" s="116"/>
    </row>
    <row r="170" spans="1:46" ht="3.75" customHeight="1" x14ac:dyDescent="0.15">
      <c r="B170" s="115"/>
      <c r="C170" s="115"/>
      <c r="D170" s="115"/>
      <c r="E170" s="115"/>
      <c r="F170" s="4"/>
    </row>
    <row r="171" spans="1:46" ht="13.5" customHeight="1" x14ac:dyDescent="0.15">
      <c r="B171" s="115"/>
      <c r="C171" s="117"/>
      <c r="D171" s="117"/>
      <c r="E171" s="117"/>
      <c r="F171" s="4"/>
      <c r="H171" s="118" t="s">
        <v>460</v>
      </c>
      <c r="J171" s="122"/>
      <c r="K171" s="123"/>
      <c r="L171" s="123"/>
      <c r="M171" s="123"/>
      <c r="N171" s="123"/>
      <c r="O171" s="124"/>
      <c r="Q171" s="122"/>
      <c r="R171" s="123"/>
      <c r="S171" s="123"/>
      <c r="T171" s="123"/>
      <c r="U171" s="123"/>
      <c r="V171" s="124"/>
      <c r="X171" s="122"/>
      <c r="Y171" s="123"/>
      <c r="Z171" s="123"/>
      <c r="AA171" s="123"/>
      <c r="AB171" s="123"/>
      <c r="AC171" s="124"/>
      <c r="AE171" s="122"/>
      <c r="AF171" s="123"/>
      <c r="AG171" s="123"/>
      <c r="AH171" s="123"/>
      <c r="AI171" s="123"/>
      <c r="AJ171" s="124"/>
    </row>
    <row r="172" spans="1:46" ht="13.5" customHeight="1" x14ac:dyDescent="0.15">
      <c r="B172" s="115"/>
      <c r="C172" s="115"/>
      <c r="D172" s="115"/>
      <c r="E172" s="115"/>
      <c r="F172" s="4"/>
      <c r="H172" s="48"/>
      <c r="J172" s="323" t="s">
        <v>507</v>
      </c>
      <c r="K172" s="324"/>
      <c r="L172" s="324"/>
      <c r="M172" s="324"/>
      <c r="N172" s="324"/>
      <c r="O172" s="325"/>
      <c r="P172" s="48"/>
      <c r="Q172" s="323" t="s">
        <v>508</v>
      </c>
      <c r="R172" s="324"/>
      <c r="S172" s="324"/>
      <c r="T172" s="324"/>
      <c r="U172" s="324"/>
      <c r="V172" s="325"/>
      <c r="W172" s="48"/>
      <c r="X172" s="323" t="s">
        <v>509</v>
      </c>
      <c r="Y172" s="324"/>
      <c r="Z172" s="324"/>
      <c r="AA172" s="324"/>
      <c r="AB172" s="324"/>
      <c r="AC172" s="325"/>
      <c r="AE172" s="323" t="s">
        <v>1</v>
      </c>
      <c r="AF172" s="324"/>
      <c r="AG172" s="324"/>
      <c r="AH172" s="324"/>
      <c r="AI172" s="324"/>
      <c r="AJ172" s="325"/>
      <c r="AM172" s="307" t="s">
        <v>150</v>
      </c>
      <c r="AN172" s="308"/>
      <c r="AO172" s="308"/>
      <c r="AP172" s="308"/>
      <c r="AQ172" s="308"/>
      <c r="AR172" s="309"/>
    </row>
    <row r="173" spans="1:46" ht="13.5" customHeight="1" x14ac:dyDescent="0.15">
      <c r="B173" s="115"/>
      <c r="C173" s="115"/>
      <c r="D173" s="115"/>
      <c r="E173" s="115"/>
      <c r="F173" s="4"/>
      <c r="H173" s="48"/>
      <c r="J173" s="326"/>
      <c r="K173" s="327"/>
      <c r="L173" s="327"/>
      <c r="M173" s="327"/>
      <c r="N173" s="327"/>
      <c r="O173" s="328"/>
      <c r="P173" s="48"/>
      <c r="Q173" s="326"/>
      <c r="R173" s="327"/>
      <c r="S173" s="327"/>
      <c r="T173" s="327"/>
      <c r="U173" s="327"/>
      <c r="V173" s="328"/>
      <c r="W173" s="48"/>
      <c r="X173" s="326"/>
      <c r="Y173" s="327"/>
      <c r="Z173" s="327"/>
      <c r="AA173" s="327"/>
      <c r="AB173" s="327"/>
      <c r="AC173" s="328"/>
      <c r="AE173" s="326"/>
      <c r="AF173" s="327"/>
      <c r="AG173" s="327"/>
      <c r="AH173" s="327"/>
      <c r="AI173" s="327"/>
      <c r="AJ173" s="328"/>
      <c r="AM173" s="310"/>
      <c r="AN173" s="311"/>
      <c r="AO173" s="311"/>
      <c r="AP173" s="311"/>
      <c r="AQ173" s="311"/>
      <c r="AR173" s="312"/>
    </row>
    <row r="174" spans="1:46" ht="13.5" customHeight="1" x14ac:dyDescent="0.15">
      <c r="B174" s="115"/>
      <c r="C174" s="115"/>
      <c r="D174" s="115"/>
      <c r="E174" s="115"/>
      <c r="F174" s="4"/>
      <c r="H174" s="48"/>
      <c r="J174" s="326"/>
      <c r="K174" s="327"/>
      <c r="L174" s="327"/>
      <c r="M174" s="327"/>
      <c r="N174" s="327"/>
      <c r="O174" s="328"/>
      <c r="P174" s="48"/>
      <c r="Q174" s="326"/>
      <c r="R174" s="327"/>
      <c r="S174" s="327"/>
      <c r="T174" s="327"/>
      <c r="U174" s="327"/>
      <c r="V174" s="328"/>
      <c r="W174" s="48"/>
      <c r="X174" s="326"/>
      <c r="Y174" s="327"/>
      <c r="Z174" s="327"/>
      <c r="AA174" s="327"/>
      <c r="AB174" s="327"/>
      <c r="AC174" s="328"/>
      <c r="AE174" s="326"/>
      <c r="AF174" s="327"/>
      <c r="AG174" s="327"/>
      <c r="AH174" s="327"/>
      <c r="AI174" s="327"/>
      <c r="AJ174" s="328"/>
      <c r="AM174" s="310"/>
      <c r="AN174" s="311"/>
      <c r="AO174" s="311"/>
      <c r="AP174" s="311"/>
      <c r="AQ174" s="311"/>
      <c r="AR174" s="312"/>
    </row>
    <row r="175" spans="1:46" ht="13.5" customHeight="1" x14ac:dyDescent="0.15">
      <c r="B175" s="115"/>
      <c r="C175" s="115"/>
      <c r="D175" s="115"/>
      <c r="E175" s="115"/>
      <c r="F175" s="4"/>
      <c r="H175" s="48"/>
      <c r="J175" s="326"/>
      <c r="K175" s="327"/>
      <c r="L175" s="327"/>
      <c r="M175" s="327"/>
      <c r="N175" s="327"/>
      <c r="O175" s="328"/>
      <c r="P175" s="48"/>
      <c r="Q175" s="326"/>
      <c r="R175" s="327"/>
      <c r="S175" s="327"/>
      <c r="T175" s="327"/>
      <c r="U175" s="327"/>
      <c r="V175" s="328"/>
      <c r="W175" s="48"/>
      <c r="X175" s="326"/>
      <c r="Y175" s="327"/>
      <c r="Z175" s="327"/>
      <c r="AA175" s="327"/>
      <c r="AB175" s="327"/>
      <c r="AC175" s="328"/>
      <c r="AE175" s="326"/>
      <c r="AF175" s="327"/>
      <c r="AG175" s="327"/>
      <c r="AH175" s="327"/>
      <c r="AI175" s="327"/>
      <c r="AJ175" s="328"/>
      <c r="AM175" s="310"/>
      <c r="AN175" s="311"/>
      <c r="AO175" s="311"/>
      <c r="AP175" s="311"/>
      <c r="AQ175" s="311"/>
      <c r="AR175" s="312"/>
    </row>
    <row r="176" spans="1:46" ht="13.5" customHeight="1" x14ac:dyDescent="0.15">
      <c r="B176" s="115"/>
      <c r="C176" s="115"/>
      <c r="D176" s="115"/>
      <c r="E176" s="115"/>
      <c r="F176" s="4"/>
      <c r="H176" s="48"/>
      <c r="J176" s="329"/>
      <c r="K176" s="330"/>
      <c r="L176" s="330"/>
      <c r="M176" s="330"/>
      <c r="N176" s="330"/>
      <c r="O176" s="331"/>
      <c r="P176" s="48"/>
      <c r="Q176" s="329"/>
      <c r="R176" s="330"/>
      <c r="S176" s="330"/>
      <c r="T176" s="330"/>
      <c r="U176" s="330"/>
      <c r="V176" s="331"/>
      <c r="W176" s="48"/>
      <c r="X176" s="329"/>
      <c r="Y176" s="330"/>
      <c r="Z176" s="330"/>
      <c r="AA176" s="330"/>
      <c r="AB176" s="330"/>
      <c r="AC176" s="331"/>
      <c r="AE176" s="329"/>
      <c r="AF176" s="330"/>
      <c r="AG176" s="330"/>
      <c r="AH176" s="330"/>
      <c r="AI176" s="330"/>
      <c r="AJ176" s="331"/>
      <c r="AM176" s="313"/>
      <c r="AN176" s="314"/>
      <c r="AO176" s="314"/>
      <c r="AP176" s="314"/>
      <c r="AQ176" s="314"/>
      <c r="AR176" s="315"/>
    </row>
    <row r="177" spans="2:46" ht="13.5" customHeight="1" x14ac:dyDescent="0.15">
      <c r="B177" s="115"/>
      <c r="C177" s="117"/>
      <c r="D177" s="117"/>
      <c r="E177" s="117"/>
      <c r="F177" s="4"/>
      <c r="H177" s="125" t="s">
        <v>234</v>
      </c>
      <c r="J177" s="126"/>
      <c r="K177" s="127"/>
      <c r="L177" s="127"/>
      <c r="M177" s="127"/>
      <c r="N177" s="127"/>
      <c r="O177" s="128"/>
      <c r="Q177" s="129"/>
      <c r="R177" s="130"/>
      <c r="S177" s="130"/>
      <c r="T177" s="130"/>
      <c r="U177" s="130"/>
      <c r="V177" s="131"/>
      <c r="X177" s="132"/>
      <c r="Y177" s="133"/>
      <c r="Z177" s="133"/>
      <c r="AA177" s="133"/>
      <c r="AB177" s="133"/>
      <c r="AC177" s="134"/>
      <c r="AE177" s="129"/>
      <c r="AF177" s="130"/>
      <c r="AG177" s="130"/>
      <c r="AH177" s="130"/>
      <c r="AI177" s="130"/>
      <c r="AJ177" s="131"/>
      <c r="AM177" s="316"/>
      <c r="AN177" s="317"/>
      <c r="AO177" s="317"/>
      <c r="AP177" s="317"/>
      <c r="AQ177" s="317"/>
      <c r="AR177" s="318"/>
    </row>
    <row r="178" spans="2:46" ht="8.25" customHeight="1" x14ac:dyDescent="0.15">
      <c r="B178" s="115"/>
      <c r="C178" s="115"/>
      <c r="D178" s="115"/>
      <c r="E178" s="115"/>
      <c r="F178" s="4"/>
      <c r="H178" s="48"/>
      <c r="J178" s="135"/>
      <c r="K178" s="135"/>
      <c r="L178" s="135"/>
      <c r="M178" s="135"/>
      <c r="N178" s="135"/>
      <c r="O178" s="135"/>
      <c r="Q178" s="136"/>
      <c r="R178" s="136"/>
      <c r="S178" s="136"/>
      <c r="T178" s="136"/>
      <c r="U178" s="136"/>
      <c r="V178" s="136"/>
      <c r="X178" s="136"/>
      <c r="Y178" s="136"/>
      <c r="Z178" s="136"/>
      <c r="AA178" s="136"/>
      <c r="AB178" s="136"/>
      <c r="AC178" s="136"/>
      <c r="AE178" s="136"/>
      <c r="AF178" s="136"/>
      <c r="AG178" s="136"/>
      <c r="AH178" s="136"/>
      <c r="AI178" s="136"/>
      <c r="AJ178" s="136"/>
      <c r="AL178" s="137"/>
      <c r="AM178" s="316"/>
      <c r="AN178" s="317"/>
      <c r="AO178" s="317"/>
      <c r="AP178" s="317"/>
      <c r="AQ178" s="317"/>
      <c r="AR178" s="318"/>
    </row>
    <row r="179" spans="2:46" ht="13.5" customHeight="1" x14ac:dyDescent="0.15">
      <c r="B179" s="115"/>
      <c r="C179" s="117"/>
      <c r="D179" s="117"/>
      <c r="E179" s="117"/>
      <c r="F179" s="4"/>
      <c r="H179" s="138" t="s">
        <v>235</v>
      </c>
      <c r="J179" s="139"/>
      <c r="K179" s="140"/>
      <c r="L179" s="140"/>
      <c r="M179" s="140"/>
      <c r="N179" s="140"/>
      <c r="O179" s="141"/>
      <c r="Q179" s="142"/>
      <c r="R179" s="143"/>
      <c r="S179" s="143"/>
      <c r="T179" s="143"/>
      <c r="U179" s="143"/>
      <c r="V179" s="144"/>
      <c r="X179" s="142"/>
      <c r="Y179" s="143"/>
      <c r="Z179" s="143"/>
      <c r="AA179" s="143"/>
      <c r="AB179" s="143"/>
      <c r="AC179" s="144"/>
      <c r="AE179" s="142"/>
      <c r="AF179" s="143"/>
      <c r="AG179" s="143"/>
      <c r="AH179" s="143"/>
      <c r="AI179" s="143"/>
      <c r="AJ179" s="144"/>
      <c r="AM179" s="319"/>
      <c r="AN179" s="320"/>
      <c r="AO179" s="320"/>
      <c r="AP179" s="320"/>
      <c r="AQ179" s="320"/>
      <c r="AR179" s="321"/>
    </row>
    <row r="180" spans="2:46" ht="13.5" customHeight="1" x14ac:dyDescent="0.15">
      <c r="B180" s="145"/>
      <c r="C180" s="145"/>
      <c r="D180" s="145"/>
      <c r="E180" s="145"/>
      <c r="F180" s="4"/>
    </row>
    <row r="181" spans="2:46" ht="13.5" customHeight="1" thickBot="1" x14ac:dyDescent="0.2">
      <c r="B181" s="146"/>
      <c r="C181" s="146"/>
      <c r="D181" s="146"/>
      <c r="E181" s="146"/>
      <c r="F181" s="4"/>
      <c r="G181" s="147" t="s">
        <v>185</v>
      </c>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9"/>
    </row>
    <row r="182" spans="2:46" ht="3.75" customHeight="1" thickTop="1" x14ac:dyDescent="0.15">
      <c r="B182" s="146"/>
      <c r="C182" s="146"/>
      <c r="D182" s="146"/>
      <c r="E182" s="146"/>
      <c r="F182" s="4"/>
      <c r="G182" s="111"/>
      <c r="AR182" s="112"/>
    </row>
    <row r="183" spans="2:46" x14ac:dyDescent="0.15">
      <c r="B183" s="146"/>
      <c r="C183" s="146"/>
      <c r="D183" s="146"/>
      <c r="E183" s="146"/>
      <c r="F183" s="4"/>
      <c r="G183" s="150"/>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2"/>
    </row>
    <row r="184" spans="2:46" ht="3.75" customHeight="1" x14ac:dyDescent="0.15">
      <c r="B184" s="146"/>
      <c r="C184" s="146"/>
      <c r="D184" s="146"/>
      <c r="E184" s="146"/>
      <c r="F184" s="4"/>
      <c r="G184" s="153"/>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5"/>
    </row>
    <row r="185" spans="2:46" ht="3.75" hidden="1" customHeight="1" x14ac:dyDescent="0.15">
      <c r="B185" s="146"/>
      <c r="C185" s="146"/>
      <c r="D185" s="146"/>
      <c r="E185" s="146"/>
      <c r="F185" s="4"/>
      <c r="G185" s="159"/>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1"/>
    </row>
    <row r="186" spans="2:46" ht="18" customHeight="1" x14ac:dyDescent="0.15">
      <c r="B186" s="146"/>
      <c r="C186" s="146"/>
      <c r="D186" s="146"/>
      <c r="E186" s="146"/>
      <c r="F186" s="4"/>
      <c r="G186" s="332"/>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4"/>
      <c r="AT186" s="110" t="str">
        <f>work!$E$68</f>
        <v/>
      </c>
    </row>
    <row r="188" spans="2:46" ht="13.5" customHeight="1" thickBot="1" x14ac:dyDescent="0.2">
      <c r="B188" s="146"/>
      <c r="C188" s="146"/>
      <c r="D188" s="146"/>
      <c r="E188" s="146"/>
      <c r="F188" s="4"/>
      <c r="G188" s="147" t="s">
        <v>867</v>
      </c>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9"/>
    </row>
    <row r="189" spans="2:46" ht="3.75" hidden="1" customHeight="1" thickTop="1" x14ac:dyDescent="0.15">
      <c r="B189" s="146"/>
      <c r="C189" s="146"/>
      <c r="D189" s="146"/>
      <c r="E189" s="146"/>
      <c r="F189" s="4"/>
      <c r="G189" s="156"/>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157"/>
      <c r="AM189" s="157"/>
      <c r="AN189" s="157"/>
      <c r="AO189" s="157"/>
      <c r="AP189" s="157"/>
      <c r="AQ189" s="157"/>
      <c r="AR189" s="158"/>
    </row>
    <row r="190" spans="2:46" ht="18" customHeight="1" thickTop="1" x14ac:dyDescent="0.15">
      <c r="B190" s="146"/>
      <c r="C190" s="146"/>
      <c r="D190" s="146"/>
      <c r="E190" s="146"/>
      <c r="F190" s="4"/>
      <c r="G190" s="332"/>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4"/>
      <c r="AT190" s="110" t="str">
        <f>work!$E$69</f>
        <v/>
      </c>
    </row>
    <row r="192" spans="2:46" ht="13.5" customHeight="1" thickBot="1" x14ac:dyDescent="0.2">
      <c r="B192" s="146"/>
      <c r="C192" s="146"/>
      <c r="D192" s="146"/>
      <c r="E192" s="146"/>
      <c r="F192" s="4"/>
      <c r="G192" s="147" t="s">
        <v>136</v>
      </c>
      <c r="H192" s="147"/>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9"/>
    </row>
    <row r="193" spans="1:46" ht="3.75" hidden="1" customHeight="1" thickTop="1" x14ac:dyDescent="0.15">
      <c r="B193" s="146"/>
      <c r="C193" s="146"/>
      <c r="D193" s="146"/>
      <c r="E193" s="146"/>
      <c r="F193" s="4"/>
      <c r="G193" s="156"/>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57"/>
      <c r="AF193" s="157"/>
      <c r="AG193" s="157"/>
      <c r="AH193" s="157"/>
      <c r="AI193" s="157"/>
      <c r="AJ193" s="157"/>
      <c r="AK193" s="157"/>
      <c r="AL193" s="157"/>
      <c r="AM193" s="157"/>
      <c r="AN193" s="157"/>
      <c r="AO193" s="157"/>
      <c r="AP193" s="157"/>
      <c r="AQ193" s="157"/>
      <c r="AR193" s="158"/>
    </row>
    <row r="194" spans="1:46" ht="18" customHeight="1" thickTop="1" x14ac:dyDescent="0.15">
      <c r="B194" s="146"/>
      <c r="C194" s="146"/>
      <c r="D194" s="146"/>
      <c r="E194" s="146"/>
      <c r="F194" s="4"/>
      <c r="G194" s="332"/>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4"/>
      <c r="AT194" s="110" t="str">
        <f>work!$E$70</f>
        <v/>
      </c>
    </row>
    <row r="196" spans="1:46" x14ac:dyDescent="0.15">
      <c r="B196" s="113" t="s">
        <v>0</v>
      </c>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row>
    <row r="197" spans="1:46" ht="3.75" customHeight="1" x14ac:dyDescent="0.15"/>
    <row r="198" spans="1:46" ht="49.5" customHeight="1" x14ac:dyDescent="0.15">
      <c r="A198" s="162"/>
      <c r="B198" s="302" t="s">
        <v>223</v>
      </c>
      <c r="C198" s="303"/>
      <c r="D198" s="303"/>
      <c r="E198" s="304"/>
      <c r="F198" s="114"/>
      <c r="G198" s="335" t="s">
        <v>511</v>
      </c>
      <c r="H198" s="336"/>
      <c r="I198" s="336"/>
      <c r="J198" s="336"/>
      <c r="K198" s="336"/>
      <c r="L198" s="336"/>
      <c r="M198" s="336"/>
      <c r="N198" s="336"/>
      <c r="O198" s="336"/>
      <c r="P198" s="336"/>
      <c r="Q198" s="336"/>
      <c r="R198" s="336"/>
      <c r="S198" s="336"/>
      <c r="T198" s="336"/>
      <c r="U198" s="336"/>
      <c r="V198" s="336"/>
      <c r="W198" s="336"/>
      <c r="X198" s="336"/>
      <c r="Y198" s="336"/>
      <c r="Z198" s="336"/>
      <c r="AA198" s="336"/>
      <c r="AB198" s="336"/>
      <c r="AC198" s="336"/>
      <c r="AD198" s="336"/>
      <c r="AE198" s="336"/>
      <c r="AF198" s="336"/>
      <c r="AG198" s="336"/>
      <c r="AH198" s="336"/>
      <c r="AI198" s="336"/>
      <c r="AJ198" s="336"/>
      <c r="AK198" s="336"/>
      <c r="AL198" s="336"/>
      <c r="AM198" s="336"/>
      <c r="AN198" s="336"/>
      <c r="AO198" s="336"/>
      <c r="AP198" s="336"/>
      <c r="AQ198" s="336"/>
      <c r="AR198" s="336"/>
      <c r="AS198" s="337"/>
    </row>
    <row r="199" spans="1:46" ht="15" customHeight="1" x14ac:dyDescent="0.15">
      <c r="B199" s="114"/>
      <c r="C199" s="114"/>
      <c r="D199" s="114"/>
      <c r="E199" s="114"/>
      <c r="F199" s="11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46" ht="15" customHeight="1" x14ac:dyDescent="0.15">
      <c r="B200" s="115"/>
      <c r="C200" s="300" t="s">
        <v>763</v>
      </c>
      <c r="D200" s="300"/>
      <c r="E200" s="300"/>
      <c r="F200" s="114"/>
      <c r="H200" s="116"/>
      <c r="I200" s="116"/>
      <c r="J200" s="322" t="s">
        <v>135</v>
      </c>
      <c r="K200" s="322"/>
      <c r="L200" s="322"/>
      <c r="M200" s="322"/>
      <c r="N200" s="322"/>
      <c r="O200" s="322"/>
      <c r="P200" s="116"/>
      <c r="Q200" s="322" t="s">
        <v>134</v>
      </c>
      <c r="R200" s="322"/>
      <c r="S200" s="322"/>
      <c r="T200" s="322"/>
      <c r="U200" s="322"/>
      <c r="V200" s="322"/>
      <c r="W200" s="116"/>
      <c r="X200" s="322" t="s">
        <v>133</v>
      </c>
      <c r="Y200" s="322"/>
      <c r="Z200" s="322"/>
      <c r="AA200" s="322"/>
      <c r="AB200" s="322"/>
      <c r="AC200" s="322"/>
      <c r="AD200" s="116"/>
      <c r="AE200" s="322" t="s">
        <v>160</v>
      </c>
      <c r="AF200" s="322"/>
      <c r="AG200" s="322"/>
      <c r="AH200" s="322"/>
      <c r="AI200" s="322"/>
      <c r="AJ200" s="322"/>
      <c r="AK200" s="116"/>
      <c r="AL200" s="116"/>
      <c r="AN200" s="116"/>
      <c r="AO200" s="116"/>
      <c r="AP200" s="116"/>
      <c r="AQ200" s="116"/>
      <c r="AR200" s="116"/>
      <c r="AS200" s="116"/>
    </row>
    <row r="201" spans="1:46" ht="3.75" customHeight="1" x14ac:dyDescent="0.15">
      <c r="B201" s="115"/>
      <c r="C201" s="115"/>
      <c r="D201" s="115"/>
      <c r="E201" s="115"/>
      <c r="F201" s="4"/>
    </row>
    <row r="202" spans="1:46" ht="13.5" customHeight="1" x14ac:dyDescent="0.15">
      <c r="B202" s="115"/>
      <c r="C202" s="117"/>
      <c r="D202" s="117"/>
      <c r="E202" s="117"/>
      <c r="F202" s="4"/>
      <c r="H202" s="118" t="s">
        <v>460</v>
      </c>
      <c r="J202" s="122"/>
      <c r="K202" s="123"/>
      <c r="L202" s="123"/>
      <c r="M202" s="123"/>
      <c r="N202" s="123"/>
      <c r="O202" s="124"/>
      <c r="Q202" s="122"/>
      <c r="R202" s="123"/>
      <c r="S202" s="123"/>
      <c r="T202" s="123"/>
      <c r="U202" s="123"/>
      <c r="V202" s="124"/>
      <c r="X202" s="122"/>
      <c r="Y202" s="123"/>
      <c r="Z202" s="123"/>
      <c r="AA202" s="123"/>
      <c r="AB202" s="123"/>
      <c r="AC202" s="124"/>
      <c r="AE202" s="122"/>
      <c r="AF202" s="123"/>
      <c r="AG202" s="123"/>
      <c r="AH202" s="123"/>
      <c r="AI202" s="123"/>
      <c r="AJ202" s="124"/>
    </row>
    <row r="203" spans="1:46" ht="13.5" customHeight="1" x14ac:dyDescent="0.15">
      <c r="B203" s="115"/>
      <c r="C203" s="115"/>
      <c r="D203" s="115"/>
      <c r="E203" s="115"/>
      <c r="F203" s="4"/>
      <c r="H203" s="48"/>
      <c r="J203" s="338" t="s">
        <v>514</v>
      </c>
      <c r="K203" s="339"/>
      <c r="L203" s="339"/>
      <c r="M203" s="339"/>
      <c r="N203" s="339"/>
      <c r="O203" s="340"/>
      <c r="P203" s="48"/>
      <c r="Q203" s="323" t="s">
        <v>512</v>
      </c>
      <c r="R203" s="324"/>
      <c r="S203" s="324"/>
      <c r="T203" s="324"/>
      <c r="U203" s="324"/>
      <c r="V203" s="325"/>
      <c r="W203" s="48"/>
      <c r="X203" s="323" t="s">
        <v>513</v>
      </c>
      <c r="Y203" s="324"/>
      <c r="Z203" s="324"/>
      <c r="AA203" s="324"/>
      <c r="AB203" s="324"/>
      <c r="AC203" s="325"/>
      <c r="AE203" s="323" t="s">
        <v>1</v>
      </c>
      <c r="AF203" s="324"/>
      <c r="AG203" s="324"/>
      <c r="AH203" s="324"/>
      <c r="AI203" s="324"/>
      <c r="AJ203" s="325"/>
      <c r="AM203" s="307" t="s">
        <v>150</v>
      </c>
      <c r="AN203" s="308"/>
      <c r="AO203" s="308"/>
      <c r="AP203" s="308"/>
      <c r="AQ203" s="308"/>
      <c r="AR203" s="309"/>
    </row>
    <row r="204" spans="1:46" ht="13.5" customHeight="1" x14ac:dyDescent="0.15">
      <c r="B204" s="115"/>
      <c r="C204" s="115"/>
      <c r="D204" s="115"/>
      <c r="E204" s="115"/>
      <c r="F204" s="4"/>
      <c r="H204" s="48"/>
      <c r="J204" s="341"/>
      <c r="K204" s="342"/>
      <c r="L204" s="342"/>
      <c r="M204" s="342"/>
      <c r="N204" s="342"/>
      <c r="O204" s="343"/>
      <c r="P204" s="48"/>
      <c r="Q204" s="326"/>
      <c r="R204" s="327"/>
      <c r="S204" s="327"/>
      <c r="T204" s="327"/>
      <c r="U204" s="327"/>
      <c r="V204" s="328"/>
      <c r="W204" s="48"/>
      <c r="X204" s="326"/>
      <c r="Y204" s="327"/>
      <c r="Z204" s="327"/>
      <c r="AA204" s="327"/>
      <c r="AB204" s="327"/>
      <c r="AC204" s="328"/>
      <c r="AE204" s="326"/>
      <c r="AF204" s="327"/>
      <c r="AG204" s="327"/>
      <c r="AH204" s="327"/>
      <c r="AI204" s="327"/>
      <c r="AJ204" s="328"/>
      <c r="AM204" s="310"/>
      <c r="AN204" s="311"/>
      <c r="AO204" s="311"/>
      <c r="AP204" s="311"/>
      <c r="AQ204" s="311"/>
      <c r="AR204" s="312"/>
    </row>
    <row r="205" spans="1:46" ht="13.5" customHeight="1" x14ac:dyDescent="0.15">
      <c r="B205" s="115"/>
      <c r="C205" s="115"/>
      <c r="D205" s="115"/>
      <c r="E205" s="115"/>
      <c r="F205" s="4"/>
      <c r="H205" s="48"/>
      <c r="J205" s="341"/>
      <c r="K205" s="342"/>
      <c r="L205" s="342"/>
      <c r="M205" s="342"/>
      <c r="N205" s="342"/>
      <c r="O205" s="343"/>
      <c r="P205" s="48"/>
      <c r="Q205" s="326"/>
      <c r="R205" s="327"/>
      <c r="S205" s="327"/>
      <c r="T205" s="327"/>
      <c r="U205" s="327"/>
      <c r="V205" s="328"/>
      <c r="W205" s="48"/>
      <c r="X205" s="326"/>
      <c r="Y205" s="327"/>
      <c r="Z205" s="327"/>
      <c r="AA205" s="327"/>
      <c r="AB205" s="327"/>
      <c r="AC205" s="328"/>
      <c r="AE205" s="326"/>
      <c r="AF205" s="327"/>
      <c r="AG205" s="327"/>
      <c r="AH205" s="327"/>
      <c r="AI205" s="327"/>
      <c r="AJ205" s="328"/>
      <c r="AM205" s="310"/>
      <c r="AN205" s="311"/>
      <c r="AO205" s="311"/>
      <c r="AP205" s="311"/>
      <c r="AQ205" s="311"/>
      <c r="AR205" s="312"/>
    </row>
    <row r="206" spans="1:46" ht="13.5" customHeight="1" x14ac:dyDescent="0.15">
      <c r="B206" s="115"/>
      <c r="C206" s="115"/>
      <c r="D206" s="115"/>
      <c r="E206" s="115"/>
      <c r="F206" s="4"/>
      <c r="H206" s="48"/>
      <c r="J206" s="341"/>
      <c r="K206" s="342"/>
      <c r="L206" s="342"/>
      <c r="M206" s="342"/>
      <c r="N206" s="342"/>
      <c r="O206" s="343"/>
      <c r="P206" s="48"/>
      <c r="Q206" s="326"/>
      <c r="R206" s="327"/>
      <c r="S206" s="327"/>
      <c r="T206" s="327"/>
      <c r="U206" s="327"/>
      <c r="V206" s="328"/>
      <c r="W206" s="48"/>
      <c r="X206" s="326"/>
      <c r="Y206" s="327"/>
      <c r="Z206" s="327"/>
      <c r="AA206" s="327"/>
      <c r="AB206" s="327"/>
      <c r="AC206" s="328"/>
      <c r="AE206" s="326"/>
      <c r="AF206" s="327"/>
      <c r="AG206" s="327"/>
      <c r="AH206" s="327"/>
      <c r="AI206" s="327"/>
      <c r="AJ206" s="328"/>
      <c r="AM206" s="310"/>
      <c r="AN206" s="311"/>
      <c r="AO206" s="311"/>
      <c r="AP206" s="311"/>
      <c r="AQ206" s="311"/>
      <c r="AR206" s="312"/>
    </row>
    <row r="207" spans="1:46" ht="13.5" customHeight="1" x14ac:dyDescent="0.15">
      <c r="B207" s="115"/>
      <c r="C207" s="115"/>
      <c r="D207" s="115"/>
      <c r="E207" s="115"/>
      <c r="F207" s="4"/>
      <c r="H207" s="48"/>
      <c r="J207" s="344"/>
      <c r="K207" s="345"/>
      <c r="L207" s="345"/>
      <c r="M207" s="345"/>
      <c r="N207" s="345"/>
      <c r="O207" s="346"/>
      <c r="P207" s="48"/>
      <c r="Q207" s="329"/>
      <c r="R207" s="330"/>
      <c r="S207" s="330"/>
      <c r="T207" s="330"/>
      <c r="U207" s="330"/>
      <c r="V207" s="331"/>
      <c r="W207" s="48"/>
      <c r="X207" s="329"/>
      <c r="Y207" s="330"/>
      <c r="Z207" s="330"/>
      <c r="AA207" s="330"/>
      <c r="AB207" s="330"/>
      <c r="AC207" s="331"/>
      <c r="AE207" s="329"/>
      <c r="AF207" s="330"/>
      <c r="AG207" s="330"/>
      <c r="AH207" s="330"/>
      <c r="AI207" s="330"/>
      <c r="AJ207" s="331"/>
      <c r="AM207" s="313"/>
      <c r="AN207" s="314"/>
      <c r="AO207" s="314"/>
      <c r="AP207" s="314"/>
      <c r="AQ207" s="314"/>
      <c r="AR207" s="315"/>
    </row>
    <row r="208" spans="1:46" ht="13.5" customHeight="1" x14ac:dyDescent="0.15">
      <c r="B208" s="115"/>
      <c r="C208" s="117"/>
      <c r="D208" s="117"/>
      <c r="E208" s="117"/>
      <c r="F208" s="4"/>
      <c r="H208" s="125" t="s">
        <v>234</v>
      </c>
      <c r="J208" s="126"/>
      <c r="K208" s="127"/>
      <c r="L208" s="127"/>
      <c r="M208" s="127"/>
      <c r="N208" s="127"/>
      <c r="O208" s="128"/>
      <c r="Q208" s="129"/>
      <c r="R208" s="130"/>
      <c r="S208" s="130"/>
      <c r="T208" s="130"/>
      <c r="U208" s="130"/>
      <c r="V208" s="131"/>
      <c r="X208" s="132"/>
      <c r="Y208" s="133"/>
      <c r="Z208" s="133"/>
      <c r="AA208" s="133"/>
      <c r="AB208" s="133"/>
      <c r="AC208" s="134"/>
      <c r="AE208" s="129"/>
      <c r="AF208" s="130"/>
      <c r="AG208" s="130"/>
      <c r="AH208" s="130"/>
      <c r="AI208" s="130"/>
      <c r="AJ208" s="131"/>
      <c r="AM208" s="316"/>
      <c r="AN208" s="317"/>
      <c r="AO208" s="317"/>
      <c r="AP208" s="317"/>
      <c r="AQ208" s="317"/>
      <c r="AR208" s="318"/>
    </row>
    <row r="209" spans="2:46" ht="8.25" customHeight="1" x14ac:dyDescent="0.15">
      <c r="B209" s="115"/>
      <c r="C209" s="115"/>
      <c r="D209" s="115"/>
      <c r="E209" s="115"/>
      <c r="F209" s="4"/>
      <c r="H209" s="48"/>
      <c r="J209" s="135"/>
      <c r="K209" s="135"/>
      <c r="L209" s="135"/>
      <c r="M209" s="135"/>
      <c r="N209" s="135"/>
      <c r="O209" s="135"/>
      <c r="Q209" s="136"/>
      <c r="R209" s="136"/>
      <c r="S209" s="136"/>
      <c r="T209" s="136"/>
      <c r="U209" s="136"/>
      <c r="V209" s="136"/>
      <c r="X209" s="136"/>
      <c r="Y209" s="136"/>
      <c r="Z209" s="136"/>
      <c r="AA209" s="136"/>
      <c r="AB209" s="136"/>
      <c r="AC209" s="136"/>
      <c r="AE209" s="136"/>
      <c r="AF209" s="136"/>
      <c r="AG209" s="136"/>
      <c r="AH209" s="136"/>
      <c r="AI209" s="136"/>
      <c r="AJ209" s="136"/>
      <c r="AL209" s="137"/>
      <c r="AM209" s="316"/>
      <c r="AN209" s="317"/>
      <c r="AO209" s="317"/>
      <c r="AP209" s="317"/>
      <c r="AQ209" s="317"/>
      <c r="AR209" s="318"/>
    </row>
    <row r="210" spans="2:46" ht="13.5" customHeight="1" x14ac:dyDescent="0.15">
      <c r="B210" s="115"/>
      <c r="C210" s="117"/>
      <c r="D210" s="117"/>
      <c r="E210" s="117"/>
      <c r="F210" s="4"/>
      <c r="H210" s="138" t="s">
        <v>235</v>
      </c>
      <c r="J210" s="139"/>
      <c r="K210" s="140"/>
      <c r="L210" s="140"/>
      <c r="M210" s="140"/>
      <c r="N210" s="140"/>
      <c r="O210" s="141"/>
      <c r="Q210" s="142"/>
      <c r="R210" s="143"/>
      <c r="S210" s="143"/>
      <c r="T210" s="143"/>
      <c r="U210" s="143"/>
      <c r="V210" s="144"/>
      <c r="X210" s="142"/>
      <c r="Y210" s="143"/>
      <c r="Z210" s="143"/>
      <c r="AA210" s="143"/>
      <c r="AB210" s="143"/>
      <c r="AC210" s="144"/>
      <c r="AE210" s="142"/>
      <c r="AF210" s="143"/>
      <c r="AG210" s="143"/>
      <c r="AH210" s="143"/>
      <c r="AI210" s="143"/>
      <c r="AJ210" s="144"/>
      <c r="AM210" s="319"/>
      <c r="AN210" s="320"/>
      <c r="AO210" s="320"/>
      <c r="AP210" s="320"/>
      <c r="AQ210" s="320"/>
      <c r="AR210" s="321"/>
    </row>
    <row r="211" spans="2:46" ht="13.5" customHeight="1" x14ac:dyDescent="0.15">
      <c r="B211" s="145"/>
      <c r="C211" s="145"/>
      <c r="D211" s="145"/>
      <c r="E211" s="145"/>
      <c r="F211" s="4"/>
    </row>
    <row r="212" spans="2:46" ht="13.5" customHeight="1" thickBot="1" x14ac:dyDescent="0.2">
      <c r="B212" s="146"/>
      <c r="C212" s="146"/>
      <c r="D212" s="146"/>
      <c r="E212" s="146"/>
      <c r="F212" s="4"/>
      <c r="G212" s="147" t="s">
        <v>185</v>
      </c>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9"/>
    </row>
    <row r="213" spans="2:46" ht="3.75" customHeight="1" thickTop="1" x14ac:dyDescent="0.15">
      <c r="B213" s="146"/>
      <c r="C213" s="146"/>
      <c r="D213" s="146"/>
      <c r="E213" s="146"/>
      <c r="F213" s="4"/>
      <c r="G213" s="111"/>
      <c r="AR213" s="112"/>
    </row>
    <row r="214" spans="2:46" x14ac:dyDescent="0.15">
      <c r="B214" s="146"/>
      <c r="C214" s="146"/>
      <c r="D214" s="146"/>
      <c r="E214" s="146"/>
      <c r="F214" s="4"/>
      <c r="G214" s="150"/>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2"/>
    </row>
    <row r="215" spans="2:46" ht="3.75" customHeight="1" x14ac:dyDescent="0.15">
      <c r="B215" s="146"/>
      <c r="C215" s="146"/>
      <c r="D215" s="146"/>
      <c r="E215" s="146"/>
      <c r="F215" s="4"/>
      <c r="G215" s="153"/>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5"/>
    </row>
    <row r="216" spans="2:46" ht="3.75" hidden="1" customHeight="1" x14ac:dyDescent="0.15">
      <c r="B216" s="146"/>
      <c r="C216" s="146"/>
      <c r="D216" s="146"/>
      <c r="E216" s="146"/>
      <c r="F216" s="4"/>
      <c r="G216" s="159"/>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1"/>
    </row>
    <row r="217" spans="2:46" ht="18" customHeight="1" x14ac:dyDescent="0.15">
      <c r="B217" s="146"/>
      <c r="C217" s="146"/>
      <c r="D217" s="146"/>
      <c r="E217" s="146"/>
      <c r="F217" s="4"/>
      <c r="G217" s="332"/>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4"/>
      <c r="AT217" s="110" t="str">
        <f>work!$E$71</f>
        <v/>
      </c>
    </row>
    <row r="219" spans="2:46" ht="13.5" customHeight="1" thickBot="1" x14ac:dyDescent="0.2">
      <c r="B219" s="146"/>
      <c r="C219" s="146"/>
      <c r="D219" s="146"/>
      <c r="E219" s="146"/>
      <c r="F219" s="4"/>
      <c r="G219" s="147" t="s">
        <v>867</v>
      </c>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9"/>
    </row>
    <row r="220" spans="2:46" ht="3.75" hidden="1" customHeight="1" thickTop="1" x14ac:dyDescent="0.15">
      <c r="B220" s="146"/>
      <c r="C220" s="146"/>
      <c r="D220" s="146"/>
      <c r="E220" s="146"/>
      <c r="F220" s="4"/>
      <c r="G220" s="156"/>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c r="AD220" s="157"/>
      <c r="AE220" s="157"/>
      <c r="AF220" s="157"/>
      <c r="AG220" s="157"/>
      <c r="AH220" s="157"/>
      <c r="AI220" s="157"/>
      <c r="AJ220" s="157"/>
      <c r="AK220" s="157"/>
      <c r="AL220" s="157"/>
      <c r="AM220" s="157"/>
      <c r="AN220" s="157"/>
      <c r="AO220" s="157"/>
      <c r="AP220" s="157"/>
      <c r="AQ220" s="157"/>
      <c r="AR220" s="158"/>
    </row>
    <row r="221" spans="2:46" ht="18" customHeight="1" thickTop="1" x14ac:dyDescent="0.15">
      <c r="B221" s="146"/>
      <c r="C221" s="146"/>
      <c r="D221" s="146"/>
      <c r="E221" s="146"/>
      <c r="F221" s="4"/>
      <c r="G221" s="332"/>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c r="AI221" s="333"/>
      <c r="AJ221" s="333"/>
      <c r="AK221" s="333"/>
      <c r="AL221" s="333"/>
      <c r="AM221" s="333"/>
      <c r="AN221" s="333"/>
      <c r="AO221" s="333"/>
      <c r="AP221" s="333"/>
      <c r="AQ221" s="333"/>
      <c r="AR221" s="334"/>
      <c r="AT221" s="110" t="str">
        <f>work!$E$72</f>
        <v/>
      </c>
    </row>
    <row r="223" spans="2:46" ht="13.5" customHeight="1" thickBot="1" x14ac:dyDescent="0.2">
      <c r="B223" s="146"/>
      <c r="C223" s="146"/>
      <c r="D223" s="146"/>
      <c r="E223" s="146"/>
      <c r="F223" s="4"/>
      <c r="G223" s="147" t="s">
        <v>136</v>
      </c>
      <c r="H223" s="147"/>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9"/>
    </row>
    <row r="224" spans="2:46" ht="3.75" hidden="1" customHeight="1" thickTop="1" x14ac:dyDescent="0.15">
      <c r="B224" s="146"/>
      <c r="C224" s="146"/>
      <c r="D224" s="146"/>
      <c r="E224" s="146"/>
      <c r="F224" s="4"/>
      <c r="G224" s="156"/>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c r="AD224" s="157"/>
      <c r="AE224" s="157"/>
      <c r="AF224" s="157"/>
      <c r="AG224" s="157"/>
      <c r="AH224" s="157"/>
      <c r="AI224" s="157"/>
      <c r="AJ224" s="157"/>
      <c r="AK224" s="157"/>
      <c r="AL224" s="157"/>
      <c r="AM224" s="157"/>
      <c r="AN224" s="157"/>
      <c r="AO224" s="157"/>
      <c r="AP224" s="157"/>
      <c r="AQ224" s="157"/>
      <c r="AR224" s="158"/>
    </row>
    <row r="225" spans="1:46" ht="18" customHeight="1" thickTop="1" x14ac:dyDescent="0.15">
      <c r="B225" s="146"/>
      <c r="C225" s="146"/>
      <c r="D225" s="146"/>
      <c r="E225" s="146"/>
      <c r="F225" s="4"/>
      <c r="G225" s="332"/>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4"/>
      <c r="AT225" s="110" t="str">
        <f>work!$E$73</f>
        <v/>
      </c>
    </row>
    <row r="227" spans="1:46" x14ac:dyDescent="0.15">
      <c r="B227" s="113" t="s">
        <v>0</v>
      </c>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row>
    <row r="228" spans="1:46" ht="3.75" customHeight="1" x14ac:dyDescent="0.15"/>
    <row r="229" spans="1:46" ht="49.5" customHeight="1" x14ac:dyDescent="0.15">
      <c r="A229" s="162"/>
      <c r="B229" s="302" t="s">
        <v>465</v>
      </c>
      <c r="C229" s="303"/>
      <c r="D229" s="303"/>
      <c r="E229" s="304"/>
      <c r="F229" s="114"/>
      <c r="G229" s="335" t="s">
        <v>515</v>
      </c>
      <c r="H229" s="336"/>
      <c r="I229" s="336"/>
      <c r="J229" s="336"/>
      <c r="K229" s="336"/>
      <c r="L229" s="336"/>
      <c r="M229" s="336"/>
      <c r="N229" s="336"/>
      <c r="O229" s="336"/>
      <c r="P229" s="336"/>
      <c r="Q229" s="336"/>
      <c r="R229" s="336"/>
      <c r="S229" s="336"/>
      <c r="T229" s="336"/>
      <c r="U229" s="336"/>
      <c r="V229" s="336"/>
      <c r="W229" s="336"/>
      <c r="X229" s="336"/>
      <c r="Y229" s="336"/>
      <c r="Z229" s="336"/>
      <c r="AA229" s="336"/>
      <c r="AB229" s="336"/>
      <c r="AC229" s="336"/>
      <c r="AD229" s="336"/>
      <c r="AE229" s="336"/>
      <c r="AF229" s="336"/>
      <c r="AG229" s="336"/>
      <c r="AH229" s="336"/>
      <c r="AI229" s="336"/>
      <c r="AJ229" s="336"/>
      <c r="AK229" s="336"/>
      <c r="AL229" s="336"/>
      <c r="AM229" s="336"/>
      <c r="AN229" s="336"/>
      <c r="AO229" s="336"/>
      <c r="AP229" s="336"/>
      <c r="AQ229" s="336"/>
      <c r="AR229" s="336"/>
      <c r="AS229" s="337"/>
    </row>
    <row r="230" spans="1:46" ht="15" customHeight="1" x14ac:dyDescent="0.15">
      <c r="B230" s="114"/>
      <c r="C230" s="114"/>
      <c r="D230" s="114"/>
      <c r="E230" s="114"/>
      <c r="F230" s="11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46" ht="15" customHeight="1" x14ac:dyDescent="0.15">
      <c r="B231" s="115"/>
      <c r="C231" s="300" t="s">
        <v>763</v>
      </c>
      <c r="D231" s="300"/>
      <c r="E231" s="300"/>
      <c r="F231" s="114"/>
      <c r="H231" s="116"/>
      <c r="I231" s="116"/>
      <c r="J231" s="322" t="s">
        <v>135</v>
      </c>
      <c r="K231" s="322"/>
      <c r="L231" s="322"/>
      <c r="M231" s="322"/>
      <c r="N231" s="322"/>
      <c r="O231" s="322"/>
      <c r="P231" s="116"/>
      <c r="Q231" s="322" t="s">
        <v>134</v>
      </c>
      <c r="R231" s="322"/>
      <c r="S231" s="322"/>
      <c r="T231" s="322"/>
      <c r="U231" s="322"/>
      <c r="V231" s="322"/>
      <c r="W231" s="116"/>
      <c r="X231" s="322" t="s">
        <v>133</v>
      </c>
      <c r="Y231" s="322"/>
      <c r="Z231" s="322"/>
      <c r="AA231" s="322"/>
      <c r="AB231" s="322"/>
      <c r="AC231" s="322"/>
      <c r="AD231" s="116"/>
      <c r="AE231" s="322" t="s">
        <v>160</v>
      </c>
      <c r="AF231" s="322"/>
      <c r="AG231" s="322"/>
      <c r="AH231" s="322"/>
      <c r="AI231" s="322"/>
      <c r="AJ231" s="322"/>
      <c r="AK231" s="116"/>
      <c r="AL231" s="116"/>
      <c r="AN231" s="116"/>
      <c r="AO231" s="116"/>
      <c r="AP231" s="116"/>
      <c r="AQ231" s="116"/>
      <c r="AR231" s="116"/>
      <c r="AS231" s="116"/>
    </row>
    <row r="232" spans="1:46" ht="3.75" customHeight="1" x14ac:dyDescent="0.15">
      <c r="B232" s="115"/>
      <c r="C232" s="115"/>
      <c r="D232" s="115"/>
      <c r="E232" s="115"/>
      <c r="F232" s="4"/>
    </row>
    <row r="233" spans="1:46" ht="13.5" customHeight="1" x14ac:dyDescent="0.15">
      <c r="B233" s="115"/>
      <c r="C233" s="117"/>
      <c r="D233" s="117"/>
      <c r="E233" s="117"/>
      <c r="F233" s="4"/>
      <c r="H233" s="118" t="s">
        <v>460</v>
      </c>
      <c r="J233" s="122"/>
      <c r="K233" s="123"/>
      <c r="L233" s="123"/>
      <c r="M233" s="123"/>
      <c r="N233" s="123"/>
      <c r="O233" s="124"/>
      <c r="Q233" s="122"/>
      <c r="R233" s="123"/>
      <c r="S233" s="123"/>
      <c r="T233" s="123"/>
      <c r="U233" s="123"/>
      <c r="V233" s="124"/>
      <c r="X233" s="122"/>
      <c r="Y233" s="123"/>
      <c r="Z233" s="123"/>
      <c r="AA233" s="123"/>
      <c r="AB233" s="123"/>
      <c r="AC233" s="124"/>
      <c r="AE233" s="122"/>
      <c r="AF233" s="123"/>
      <c r="AG233" s="123"/>
      <c r="AH233" s="123"/>
      <c r="AI233" s="123"/>
      <c r="AJ233" s="124"/>
    </row>
    <row r="234" spans="1:46" ht="13.5" customHeight="1" x14ac:dyDescent="0.15">
      <c r="B234" s="115"/>
      <c r="C234" s="115"/>
      <c r="D234" s="115"/>
      <c r="E234" s="115"/>
      <c r="F234" s="4"/>
      <c r="H234" s="48"/>
      <c r="J234" s="323" t="s">
        <v>774</v>
      </c>
      <c r="K234" s="324"/>
      <c r="L234" s="324"/>
      <c r="M234" s="324"/>
      <c r="N234" s="324"/>
      <c r="O234" s="325"/>
      <c r="P234" s="48"/>
      <c r="Q234" s="323" t="s">
        <v>775</v>
      </c>
      <c r="R234" s="324"/>
      <c r="S234" s="324"/>
      <c r="T234" s="324"/>
      <c r="U234" s="324"/>
      <c r="V234" s="325"/>
      <c r="W234" s="48"/>
      <c r="X234" s="323" t="s">
        <v>776</v>
      </c>
      <c r="Y234" s="324"/>
      <c r="Z234" s="324"/>
      <c r="AA234" s="324"/>
      <c r="AB234" s="324"/>
      <c r="AC234" s="325"/>
      <c r="AE234" s="323" t="s">
        <v>1</v>
      </c>
      <c r="AF234" s="324"/>
      <c r="AG234" s="324"/>
      <c r="AH234" s="324"/>
      <c r="AI234" s="324"/>
      <c r="AJ234" s="325"/>
      <c r="AM234" s="307" t="s">
        <v>150</v>
      </c>
      <c r="AN234" s="308"/>
      <c r="AO234" s="308"/>
      <c r="AP234" s="308"/>
      <c r="AQ234" s="308"/>
      <c r="AR234" s="309"/>
    </row>
    <row r="235" spans="1:46" ht="13.5" customHeight="1" x14ac:dyDescent="0.15">
      <c r="B235" s="115"/>
      <c r="C235" s="115"/>
      <c r="D235" s="115"/>
      <c r="E235" s="115"/>
      <c r="F235" s="4"/>
      <c r="H235" s="48"/>
      <c r="J235" s="326"/>
      <c r="K235" s="327"/>
      <c r="L235" s="327"/>
      <c r="M235" s="327"/>
      <c r="N235" s="327"/>
      <c r="O235" s="328"/>
      <c r="P235" s="48"/>
      <c r="Q235" s="326"/>
      <c r="R235" s="327"/>
      <c r="S235" s="327"/>
      <c r="T235" s="327"/>
      <c r="U235" s="327"/>
      <c r="V235" s="328"/>
      <c r="W235" s="48"/>
      <c r="X235" s="326"/>
      <c r="Y235" s="327"/>
      <c r="Z235" s="327"/>
      <c r="AA235" s="327"/>
      <c r="AB235" s="327"/>
      <c r="AC235" s="328"/>
      <c r="AE235" s="326"/>
      <c r="AF235" s="327"/>
      <c r="AG235" s="327"/>
      <c r="AH235" s="327"/>
      <c r="AI235" s="327"/>
      <c r="AJ235" s="328"/>
      <c r="AM235" s="310"/>
      <c r="AN235" s="311"/>
      <c r="AO235" s="311"/>
      <c r="AP235" s="311"/>
      <c r="AQ235" s="311"/>
      <c r="AR235" s="312"/>
    </row>
    <row r="236" spans="1:46" ht="13.5" customHeight="1" x14ac:dyDescent="0.15">
      <c r="B236" s="115"/>
      <c r="C236" s="115"/>
      <c r="D236" s="115"/>
      <c r="E236" s="115"/>
      <c r="F236" s="4"/>
      <c r="H236" s="48"/>
      <c r="J236" s="326"/>
      <c r="K236" s="327"/>
      <c r="L236" s="327"/>
      <c r="M236" s="327"/>
      <c r="N236" s="327"/>
      <c r="O236" s="328"/>
      <c r="P236" s="48"/>
      <c r="Q236" s="326"/>
      <c r="R236" s="327"/>
      <c r="S236" s="327"/>
      <c r="T236" s="327"/>
      <c r="U236" s="327"/>
      <c r="V236" s="328"/>
      <c r="W236" s="48"/>
      <c r="X236" s="326"/>
      <c r="Y236" s="327"/>
      <c r="Z236" s="327"/>
      <c r="AA236" s="327"/>
      <c r="AB236" s="327"/>
      <c r="AC236" s="328"/>
      <c r="AE236" s="326"/>
      <c r="AF236" s="327"/>
      <c r="AG236" s="327"/>
      <c r="AH236" s="327"/>
      <c r="AI236" s="327"/>
      <c r="AJ236" s="328"/>
      <c r="AM236" s="310"/>
      <c r="AN236" s="311"/>
      <c r="AO236" s="311"/>
      <c r="AP236" s="311"/>
      <c r="AQ236" s="311"/>
      <c r="AR236" s="312"/>
    </row>
    <row r="237" spans="1:46" ht="13.5" customHeight="1" x14ac:dyDescent="0.15">
      <c r="B237" s="115"/>
      <c r="C237" s="115"/>
      <c r="D237" s="115"/>
      <c r="E237" s="115"/>
      <c r="F237" s="4"/>
      <c r="H237" s="48"/>
      <c r="J237" s="326"/>
      <c r="K237" s="327"/>
      <c r="L237" s="327"/>
      <c r="M237" s="327"/>
      <c r="N237" s="327"/>
      <c r="O237" s="328"/>
      <c r="P237" s="48"/>
      <c r="Q237" s="326"/>
      <c r="R237" s="327"/>
      <c r="S237" s="327"/>
      <c r="T237" s="327"/>
      <c r="U237" s="327"/>
      <c r="V237" s="328"/>
      <c r="W237" s="48"/>
      <c r="X237" s="326"/>
      <c r="Y237" s="327"/>
      <c r="Z237" s="327"/>
      <c r="AA237" s="327"/>
      <c r="AB237" s="327"/>
      <c r="AC237" s="328"/>
      <c r="AE237" s="326"/>
      <c r="AF237" s="327"/>
      <c r="AG237" s="327"/>
      <c r="AH237" s="327"/>
      <c r="AI237" s="327"/>
      <c r="AJ237" s="328"/>
      <c r="AM237" s="310"/>
      <c r="AN237" s="311"/>
      <c r="AO237" s="311"/>
      <c r="AP237" s="311"/>
      <c r="AQ237" s="311"/>
      <c r="AR237" s="312"/>
    </row>
    <row r="238" spans="1:46" ht="13.5" customHeight="1" x14ac:dyDescent="0.15">
      <c r="B238" s="115"/>
      <c r="C238" s="115"/>
      <c r="D238" s="115"/>
      <c r="E238" s="115"/>
      <c r="F238" s="4"/>
      <c r="H238" s="48"/>
      <c r="J238" s="329"/>
      <c r="K238" s="330"/>
      <c r="L238" s="330"/>
      <c r="M238" s="330"/>
      <c r="N238" s="330"/>
      <c r="O238" s="331"/>
      <c r="P238" s="48"/>
      <c r="Q238" s="329"/>
      <c r="R238" s="330"/>
      <c r="S238" s="330"/>
      <c r="T238" s="330"/>
      <c r="U238" s="330"/>
      <c r="V238" s="331"/>
      <c r="W238" s="48"/>
      <c r="X238" s="329"/>
      <c r="Y238" s="330"/>
      <c r="Z238" s="330"/>
      <c r="AA238" s="330"/>
      <c r="AB238" s="330"/>
      <c r="AC238" s="331"/>
      <c r="AE238" s="329"/>
      <c r="AF238" s="330"/>
      <c r="AG238" s="330"/>
      <c r="AH238" s="330"/>
      <c r="AI238" s="330"/>
      <c r="AJ238" s="331"/>
      <c r="AM238" s="313"/>
      <c r="AN238" s="314"/>
      <c r="AO238" s="314"/>
      <c r="AP238" s="314"/>
      <c r="AQ238" s="314"/>
      <c r="AR238" s="315"/>
    </row>
    <row r="239" spans="1:46" ht="13.5" customHeight="1" x14ac:dyDescent="0.15">
      <c r="B239" s="115"/>
      <c r="C239" s="117"/>
      <c r="D239" s="117"/>
      <c r="E239" s="117"/>
      <c r="F239" s="4"/>
      <c r="H239" s="125" t="s">
        <v>234</v>
      </c>
      <c r="J239" s="126"/>
      <c r="K239" s="127"/>
      <c r="L239" s="127"/>
      <c r="M239" s="127"/>
      <c r="N239" s="127"/>
      <c r="O239" s="128"/>
      <c r="Q239" s="129"/>
      <c r="R239" s="130"/>
      <c r="S239" s="130"/>
      <c r="T239" s="130"/>
      <c r="U239" s="130"/>
      <c r="V239" s="131"/>
      <c r="X239" s="132"/>
      <c r="Y239" s="133"/>
      <c r="Z239" s="133"/>
      <c r="AA239" s="133"/>
      <c r="AB239" s="133"/>
      <c r="AC239" s="134"/>
      <c r="AE239" s="129"/>
      <c r="AF239" s="130"/>
      <c r="AG239" s="130"/>
      <c r="AH239" s="130"/>
      <c r="AI239" s="130"/>
      <c r="AJ239" s="131"/>
      <c r="AM239" s="316"/>
      <c r="AN239" s="317"/>
      <c r="AO239" s="317"/>
      <c r="AP239" s="317"/>
      <c r="AQ239" s="317"/>
      <c r="AR239" s="318"/>
    </row>
    <row r="240" spans="1:46" ht="8.25" customHeight="1" x14ac:dyDescent="0.15">
      <c r="B240" s="115"/>
      <c r="C240" s="115"/>
      <c r="D240" s="115"/>
      <c r="E240" s="115"/>
      <c r="F240" s="4"/>
      <c r="H240" s="48"/>
      <c r="J240" s="135"/>
      <c r="K240" s="135"/>
      <c r="L240" s="135"/>
      <c r="M240" s="135"/>
      <c r="N240" s="135"/>
      <c r="O240" s="135"/>
      <c r="Q240" s="136"/>
      <c r="R240" s="136"/>
      <c r="S240" s="136"/>
      <c r="T240" s="136"/>
      <c r="U240" s="136"/>
      <c r="V240" s="136"/>
      <c r="X240" s="136"/>
      <c r="Y240" s="136"/>
      <c r="Z240" s="136"/>
      <c r="AA240" s="136"/>
      <c r="AB240" s="136"/>
      <c r="AC240" s="136"/>
      <c r="AE240" s="136"/>
      <c r="AF240" s="136"/>
      <c r="AG240" s="136"/>
      <c r="AH240" s="136"/>
      <c r="AI240" s="136"/>
      <c r="AJ240" s="136"/>
      <c r="AL240" s="137"/>
      <c r="AM240" s="316"/>
      <c r="AN240" s="317"/>
      <c r="AO240" s="317"/>
      <c r="AP240" s="317"/>
      <c r="AQ240" s="317"/>
      <c r="AR240" s="318"/>
    </row>
    <row r="241" spans="2:46" ht="13.5" customHeight="1" x14ac:dyDescent="0.15">
      <c r="B241" s="115"/>
      <c r="C241" s="117"/>
      <c r="D241" s="117"/>
      <c r="E241" s="117"/>
      <c r="F241" s="4"/>
      <c r="H241" s="138" t="s">
        <v>235</v>
      </c>
      <c r="J241" s="139"/>
      <c r="K241" s="140"/>
      <c r="L241" s="140"/>
      <c r="M241" s="140"/>
      <c r="N241" s="140"/>
      <c r="O241" s="141"/>
      <c r="Q241" s="142"/>
      <c r="R241" s="143"/>
      <c r="S241" s="143"/>
      <c r="T241" s="143"/>
      <c r="U241" s="143"/>
      <c r="V241" s="144"/>
      <c r="X241" s="142"/>
      <c r="Y241" s="143"/>
      <c r="Z241" s="143"/>
      <c r="AA241" s="143"/>
      <c r="AB241" s="143"/>
      <c r="AC241" s="144"/>
      <c r="AE241" s="142"/>
      <c r="AF241" s="143"/>
      <c r="AG241" s="143"/>
      <c r="AH241" s="143"/>
      <c r="AI241" s="143"/>
      <c r="AJ241" s="144"/>
      <c r="AM241" s="319"/>
      <c r="AN241" s="320"/>
      <c r="AO241" s="320"/>
      <c r="AP241" s="320"/>
      <c r="AQ241" s="320"/>
      <c r="AR241" s="321"/>
    </row>
    <row r="242" spans="2:46" ht="13.5" customHeight="1" x14ac:dyDescent="0.15">
      <c r="B242" s="145"/>
      <c r="C242" s="145"/>
      <c r="D242" s="145"/>
      <c r="E242" s="145"/>
      <c r="F242" s="4"/>
    </row>
    <row r="243" spans="2:46" ht="13.5" customHeight="1" thickBot="1" x14ac:dyDescent="0.2">
      <c r="B243" s="146"/>
      <c r="C243" s="146"/>
      <c r="D243" s="146"/>
      <c r="E243" s="146"/>
      <c r="F243" s="4"/>
      <c r="G243" s="147" t="s">
        <v>185</v>
      </c>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9"/>
    </row>
    <row r="244" spans="2:46" ht="3.75" customHeight="1" thickTop="1" x14ac:dyDescent="0.15">
      <c r="B244" s="146"/>
      <c r="C244" s="146"/>
      <c r="D244" s="146"/>
      <c r="E244" s="146"/>
      <c r="F244" s="4"/>
      <c r="G244" s="111"/>
      <c r="AR244" s="112"/>
    </row>
    <row r="245" spans="2:46" x14ac:dyDescent="0.15">
      <c r="B245" s="146"/>
      <c r="C245" s="146"/>
      <c r="D245" s="146"/>
      <c r="E245" s="146"/>
      <c r="F245" s="4"/>
      <c r="G245" s="150"/>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1"/>
      <c r="AK245" s="151"/>
      <c r="AL245" s="151"/>
      <c r="AM245" s="151"/>
      <c r="AN245" s="151"/>
      <c r="AO245" s="151"/>
      <c r="AP245" s="151"/>
      <c r="AQ245" s="151"/>
      <c r="AR245" s="152"/>
    </row>
    <row r="246" spans="2:46" ht="3.75" customHeight="1" x14ac:dyDescent="0.15">
      <c r="B246" s="146"/>
      <c r="C246" s="146"/>
      <c r="D246" s="146"/>
      <c r="E246" s="146"/>
      <c r="F246" s="4"/>
      <c r="G246" s="153"/>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5"/>
    </row>
    <row r="247" spans="2:46" ht="3.75" hidden="1" customHeight="1" x14ac:dyDescent="0.15">
      <c r="B247" s="146"/>
      <c r="C247" s="146"/>
      <c r="D247" s="146"/>
      <c r="E247" s="146"/>
      <c r="F247" s="4"/>
      <c r="G247" s="159"/>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1"/>
    </row>
    <row r="248" spans="2:46" ht="18" customHeight="1" x14ac:dyDescent="0.15">
      <c r="B248" s="146"/>
      <c r="C248" s="146"/>
      <c r="D248" s="146"/>
      <c r="E248" s="146"/>
      <c r="F248" s="4"/>
      <c r="G248" s="332"/>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c r="AH248" s="333"/>
      <c r="AI248" s="333"/>
      <c r="AJ248" s="333"/>
      <c r="AK248" s="333"/>
      <c r="AL248" s="333"/>
      <c r="AM248" s="333"/>
      <c r="AN248" s="333"/>
      <c r="AO248" s="333"/>
      <c r="AP248" s="333"/>
      <c r="AQ248" s="333"/>
      <c r="AR248" s="334"/>
      <c r="AT248" s="110" t="str">
        <f>work!$E$74</f>
        <v/>
      </c>
    </row>
    <row r="250" spans="2:46" ht="13.5" customHeight="1" thickBot="1" x14ac:dyDescent="0.2">
      <c r="B250" s="146"/>
      <c r="C250" s="146"/>
      <c r="D250" s="146"/>
      <c r="E250" s="146"/>
      <c r="F250" s="4"/>
      <c r="G250" s="147" t="s">
        <v>867</v>
      </c>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9"/>
    </row>
    <row r="251" spans="2:46" ht="3.75" hidden="1" customHeight="1" thickTop="1" x14ac:dyDescent="0.15">
      <c r="B251" s="146"/>
      <c r="C251" s="146"/>
      <c r="D251" s="146"/>
      <c r="E251" s="146"/>
      <c r="F251" s="4"/>
      <c r="G251" s="156"/>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c r="AD251" s="157"/>
      <c r="AE251" s="157"/>
      <c r="AF251" s="157"/>
      <c r="AG251" s="157"/>
      <c r="AH251" s="157"/>
      <c r="AI251" s="157"/>
      <c r="AJ251" s="157"/>
      <c r="AK251" s="157"/>
      <c r="AL251" s="157"/>
      <c r="AM251" s="157"/>
      <c r="AN251" s="157"/>
      <c r="AO251" s="157"/>
      <c r="AP251" s="157"/>
      <c r="AQ251" s="157"/>
      <c r="AR251" s="158"/>
    </row>
    <row r="252" spans="2:46" ht="18" customHeight="1" thickTop="1" x14ac:dyDescent="0.15">
      <c r="B252" s="146"/>
      <c r="C252" s="146"/>
      <c r="D252" s="146"/>
      <c r="E252" s="146"/>
      <c r="F252" s="4"/>
      <c r="G252" s="332"/>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c r="AE252" s="333"/>
      <c r="AF252" s="333"/>
      <c r="AG252" s="333"/>
      <c r="AH252" s="333"/>
      <c r="AI252" s="333"/>
      <c r="AJ252" s="333"/>
      <c r="AK252" s="333"/>
      <c r="AL252" s="333"/>
      <c r="AM252" s="333"/>
      <c r="AN252" s="333"/>
      <c r="AO252" s="333"/>
      <c r="AP252" s="333"/>
      <c r="AQ252" s="333"/>
      <c r="AR252" s="334"/>
      <c r="AT252" s="110" t="str">
        <f>work!$E$75</f>
        <v/>
      </c>
    </row>
    <row r="254" spans="2:46" ht="13.5" customHeight="1" thickBot="1" x14ac:dyDescent="0.2">
      <c r="B254" s="146"/>
      <c r="C254" s="146"/>
      <c r="D254" s="146"/>
      <c r="E254" s="146"/>
      <c r="F254" s="4"/>
      <c r="G254" s="147" t="s">
        <v>136</v>
      </c>
      <c r="H254" s="147"/>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9"/>
    </row>
    <row r="255" spans="2:46" ht="3.75" hidden="1" customHeight="1" thickTop="1" x14ac:dyDescent="0.15">
      <c r="B255" s="146"/>
      <c r="C255" s="146"/>
      <c r="D255" s="146"/>
      <c r="E255" s="146"/>
      <c r="F255" s="4"/>
      <c r="G255" s="156"/>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8"/>
    </row>
    <row r="256" spans="2:46" ht="18" customHeight="1" thickTop="1" x14ac:dyDescent="0.15">
      <c r="B256" s="146"/>
      <c r="C256" s="146"/>
      <c r="D256" s="146"/>
      <c r="E256" s="146"/>
      <c r="F256" s="4"/>
      <c r="G256" s="332"/>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c r="AE256" s="333"/>
      <c r="AF256" s="333"/>
      <c r="AG256" s="333"/>
      <c r="AH256" s="333"/>
      <c r="AI256" s="333"/>
      <c r="AJ256" s="333"/>
      <c r="AK256" s="333"/>
      <c r="AL256" s="333"/>
      <c r="AM256" s="333"/>
      <c r="AN256" s="333"/>
      <c r="AO256" s="333"/>
      <c r="AP256" s="333"/>
      <c r="AQ256" s="333"/>
      <c r="AR256" s="334"/>
      <c r="AT256" s="110" t="str">
        <f>work!$E$76</f>
        <v/>
      </c>
    </row>
    <row r="258" spans="1:45" x14ac:dyDescent="0.15">
      <c r="B258" s="113" t="s">
        <v>0</v>
      </c>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row>
    <row r="259" spans="1:45" ht="3.75" customHeight="1" x14ac:dyDescent="0.15"/>
    <row r="260" spans="1:45" ht="49.5" customHeight="1" x14ac:dyDescent="0.15">
      <c r="A260" s="162"/>
      <c r="B260" s="302" t="s">
        <v>224</v>
      </c>
      <c r="C260" s="303"/>
      <c r="D260" s="303"/>
      <c r="E260" s="304"/>
      <c r="F260" s="114"/>
      <c r="G260" s="335" t="s">
        <v>466</v>
      </c>
      <c r="H260" s="336"/>
      <c r="I260" s="336"/>
      <c r="J260" s="336"/>
      <c r="K260" s="336"/>
      <c r="L260" s="336"/>
      <c r="M260" s="336"/>
      <c r="N260" s="336"/>
      <c r="O260" s="336"/>
      <c r="P260" s="336"/>
      <c r="Q260" s="336"/>
      <c r="R260" s="336"/>
      <c r="S260" s="336"/>
      <c r="T260" s="336"/>
      <c r="U260" s="336"/>
      <c r="V260" s="336"/>
      <c r="W260" s="336"/>
      <c r="X260" s="336"/>
      <c r="Y260" s="336"/>
      <c r="Z260" s="336"/>
      <c r="AA260" s="336"/>
      <c r="AB260" s="336"/>
      <c r="AC260" s="336"/>
      <c r="AD260" s="336"/>
      <c r="AE260" s="336"/>
      <c r="AF260" s="336"/>
      <c r="AG260" s="336"/>
      <c r="AH260" s="336"/>
      <c r="AI260" s="336"/>
      <c r="AJ260" s="336"/>
      <c r="AK260" s="336"/>
      <c r="AL260" s="336"/>
      <c r="AM260" s="336"/>
      <c r="AN260" s="336"/>
      <c r="AO260" s="336"/>
      <c r="AP260" s="336"/>
      <c r="AQ260" s="336"/>
      <c r="AR260" s="336"/>
      <c r="AS260" s="337"/>
    </row>
    <row r="261" spans="1:45" ht="15" customHeight="1" x14ac:dyDescent="0.15">
      <c r="B261" s="114"/>
      <c r="C261" s="114"/>
      <c r="D261" s="114"/>
      <c r="E261" s="114"/>
      <c r="F261" s="11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45" ht="15" customHeight="1" x14ac:dyDescent="0.15">
      <c r="B262" s="115"/>
      <c r="C262" s="300" t="s">
        <v>763</v>
      </c>
      <c r="D262" s="300"/>
      <c r="E262" s="300"/>
      <c r="F262" s="114"/>
      <c r="H262" s="116"/>
      <c r="I262" s="116"/>
      <c r="J262" s="322" t="s">
        <v>135</v>
      </c>
      <c r="K262" s="322"/>
      <c r="L262" s="322"/>
      <c r="M262" s="322"/>
      <c r="N262" s="322"/>
      <c r="O262" s="322"/>
      <c r="P262" s="116"/>
      <c r="Q262" s="322" t="s">
        <v>134</v>
      </c>
      <c r="R262" s="322"/>
      <c r="S262" s="322"/>
      <c r="T262" s="322"/>
      <c r="U262" s="322"/>
      <c r="V262" s="322"/>
      <c r="W262" s="116"/>
      <c r="X262" s="322" t="s">
        <v>133</v>
      </c>
      <c r="Y262" s="322"/>
      <c r="Z262" s="322"/>
      <c r="AA262" s="322"/>
      <c r="AB262" s="322"/>
      <c r="AC262" s="322"/>
      <c r="AD262" s="116"/>
      <c r="AE262" s="322" t="s">
        <v>160</v>
      </c>
      <c r="AF262" s="322"/>
      <c r="AG262" s="322"/>
      <c r="AH262" s="322"/>
      <c r="AI262" s="322"/>
      <c r="AJ262" s="322"/>
      <c r="AK262" s="116"/>
      <c r="AL262" s="116"/>
      <c r="AN262" s="116"/>
      <c r="AO262" s="116"/>
      <c r="AP262" s="116"/>
      <c r="AQ262" s="116"/>
      <c r="AR262" s="116"/>
      <c r="AS262" s="116"/>
    </row>
    <row r="263" spans="1:45" ht="3.75" customHeight="1" x14ac:dyDescent="0.15">
      <c r="B263" s="115"/>
      <c r="C263" s="115"/>
      <c r="D263" s="115"/>
      <c r="E263" s="115"/>
      <c r="F263" s="4"/>
    </row>
    <row r="264" spans="1:45" ht="13.5" customHeight="1" x14ac:dyDescent="0.15">
      <c r="B264" s="115"/>
      <c r="C264" s="117"/>
      <c r="D264" s="117"/>
      <c r="E264" s="117"/>
      <c r="F264" s="4"/>
      <c r="H264" s="118" t="s">
        <v>460</v>
      </c>
      <c r="J264" s="122"/>
      <c r="K264" s="123"/>
      <c r="L264" s="123"/>
      <c r="M264" s="123"/>
      <c r="N264" s="123"/>
      <c r="O264" s="124"/>
      <c r="Q264" s="122"/>
      <c r="R264" s="123"/>
      <c r="S264" s="123"/>
      <c r="T264" s="123"/>
      <c r="U264" s="123"/>
      <c r="V264" s="124"/>
      <c r="X264" s="122"/>
      <c r="Y264" s="123"/>
      <c r="Z264" s="123"/>
      <c r="AA264" s="123"/>
      <c r="AB264" s="123"/>
      <c r="AC264" s="124"/>
      <c r="AE264" s="122"/>
      <c r="AF264" s="123"/>
      <c r="AG264" s="123"/>
      <c r="AH264" s="123"/>
      <c r="AI264" s="123"/>
      <c r="AJ264" s="124"/>
    </row>
    <row r="265" spans="1:45" ht="13.5" customHeight="1" x14ac:dyDescent="0.15">
      <c r="B265" s="115"/>
      <c r="C265" s="115"/>
      <c r="D265" s="115"/>
      <c r="E265" s="115"/>
      <c r="F265" s="4"/>
      <c r="H265" s="48"/>
      <c r="J265" s="323" t="s">
        <v>788</v>
      </c>
      <c r="K265" s="324"/>
      <c r="L265" s="324"/>
      <c r="M265" s="324"/>
      <c r="N265" s="324"/>
      <c r="O265" s="325"/>
      <c r="P265" s="48"/>
      <c r="Q265" s="356" t="s">
        <v>777</v>
      </c>
      <c r="R265" s="357"/>
      <c r="S265" s="357"/>
      <c r="T265" s="357"/>
      <c r="U265" s="357"/>
      <c r="V265" s="358"/>
      <c r="W265" s="48"/>
      <c r="X265" s="338" t="s">
        <v>778</v>
      </c>
      <c r="Y265" s="339"/>
      <c r="Z265" s="339"/>
      <c r="AA265" s="339"/>
      <c r="AB265" s="339"/>
      <c r="AC265" s="340"/>
      <c r="AD265" s="48"/>
      <c r="AE265" s="323" t="s">
        <v>1</v>
      </c>
      <c r="AF265" s="324"/>
      <c r="AG265" s="324"/>
      <c r="AH265" s="324"/>
      <c r="AI265" s="324"/>
      <c r="AJ265" s="325"/>
      <c r="AM265" s="307" t="s">
        <v>150</v>
      </c>
      <c r="AN265" s="308"/>
      <c r="AO265" s="308"/>
      <c r="AP265" s="308"/>
      <c r="AQ265" s="308"/>
      <c r="AR265" s="309"/>
    </row>
    <row r="266" spans="1:45" ht="13.5" customHeight="1" x14ac:dyDescent="0.15">
      <c r="B266" s="115"/>
      <c r="C266" s="115"/>
      <c r="D266" s="115"/>
      <c r="E266" s="115"/>
      <c r="F266" s="4"/>
      <c r="H266" s="48"/>
      <c r="J266" s="326"/>
      <c r="K266" s="327"/>
      <c r="L266" s="327"/>
      <c r="M266" s="327"/>
      <c r="N266" s="327"/>
      <c r="O266" s="328"/>
      <c r="P266" s="48"/>
      <c r="Q266" s="359"/>
      <c r="R266" s="360"/>
      <c r="S266" s="360"/>
      <c r="T266" s="360"/>
      <c r="U266" s="360"/>
      <c r="V266" s="361"/>
      <c r="W266" s="48"/>
      <c r="X266" s="341"/>
      <c r="Y266" s="342"/>
      <c r="Z266" s="342"/>
      <c r="AA266" s="342"/>
      <c r="AB266" s="342"/>
      <c r="AC266" s="343"/>
      <c r="AD266" s="48"/>
      <c r="AE266" s="326"/>
      <c r="AF266" s="327"/>
      <c r="AG266" s="327"/>
      <c r="AH266" s="327"/>
      <c r="AI266" s="327"/>
      <c r="AJ266" s="328"/>
      <c r="AM266" s="310"/>
      <c r="AN266" s="311"/>
      <c r="AO266" s="311"/>
      <c r="AP266" s="311"/>
      <c r="AQ266" s="311"/>
      <c r="AR266" s="312"/>
    </row>
    <row r="267" spans="1:45" ht="13.5" customHeight="1" x14ac:dyDescent="0.15">
      <c r="B267" s="115"/>
      <c r="C267" s="115"/>
      <c r="D267" s="115"/>
      <c r="E267" s="115"/>
      <c r="F267" s="4"/>
      <c r="H267" s="48"/>
      <c r="J267" s="326"/>
      <c r="K267" s="327"/>
      <c r="L267" s="327"/>
      <c r="M267" s="327"/>
      <c r="N267" s="327"/>
      <c r="O267" s="328"/>
      <c r="P267" s="48"/>
      <c r="Q267" s="359"/>
      <c r="R267" s="360"/>
      <c r="S267" s="360"/>
      <c r="T267" s="360"/>
      <c r="U267" s="360"/>
      <c r="V267" s="361"/>
      <c r="W267" s="48"/>
      <c r="X267" s="341"/>
      <c r="Y267" s="342"/>
      <c r="Z267" s="342"/>
      <c r="AA267" s="342"/>
      <c r="AB267" s="342"/>
      <c r="AC267" s="343"/>
      <c r="AD267" s="48"/>
      <c r="AE267" s="326"/>
      <c r="AF267" s="327"/>
      <c r="AG267" s="327"/>
      <c r="AH267" s="327"/>
      <c r="AI267" s="327"/>
      <c r="AJ267" s="328"/>
      <c r="AM267" s="310"/>
      <c r="AN267" s="311"/>
      <c r="AO267" s="311"/>
      <c r="AP267" s="311"/>
      <c r="AQ267" s="311"/>
      <c r="AR267" s="312"/>
    </row>
    <row r="268" spans="1:45" ht="13.5" customHeight="1" x14ac:dyDescent="0.15">
      <c r="B268" s="115"/>
      <c r="C268" s="115"/>
      <c r="D268" s="115"/>
      <c r="E268" s="115"/>
      <c r="F268" s="4"/>
      <c r="H268" s="48"/>
      <c r="J268" s="326"/>
      <c r="K268" s="327"/>
      <c r="L268" s="327"/>
      <c r="M268" s="327"/>
      <c r="N268" s="327"/>
      <c r="O268" s="328"/>
      <c r="P268" s="48"/>
      <c r="Q268" s="359"/>
      <c r="R268" s="360"/>
      <c r="S268" s="360"/>
      <c r="T268" s="360"/>
      <c r="U268" s="360"/>
      <c r="V268" s="361"/>
      <c r="W268" s="48"/>
      <c r="X268" s="341"/>
      <c r="Y268" s="342"/>
      <c r="Z268" s="342"/>
      <c r="AA268" s="342"/>
      <c r="AB268" s="342"/>
      <c r="AC268" s="343"/>
      <c r="AD268" s="48"/>
      <c r="AE268" s="326"/>
      <c r="AF268" s="327"/>
      <c r="AG268" s="327"/>
      <c r="AH268" s="327"/>
      <c r="AI268" s="327"/>
      <c r="AJ268" s="328"/>
      <c r="AM268" s="310"/>
      <c r="AN268" s="311"/>
      <c r="AO268" s="311"/>
      <c r="AP268" s="311"/>
      <c r="AQ268" s="311"/>
      <c r="AR268" s="312"/>
    </row>
    <row r="269" spans="1:45" ht="13.5" customHeight="1" x14ac:dyDescent="0.15">
      <c r="B269" s="115"/>
      <c r="C269" s="115"/>
      <c r="D269" s="115"/>
      <c r="E269" s="115"/>
      <c r="F269" s="4"/>
      <c r="H269" s="48"/>
      <c r="J269" s="329"/>
      <c r="K269" s="330"/>
      <c r="L269" s="330"/>
      <c r="M269" s="330"/>
      <c r="N269" s="330"/>
      <c r="O269" s="331"/>
      <c r="P269" s="48"/>
      <c r="Q269" s="362"/>
      <c r="R269" s="363"/>
      <c r="S269" s="363"/>
      <c r="T269" s="363"/>
      <c r="U269" s="363"/>
      <c r="V269" s="364"/>
      <c r="W269" s="48"/>
      <c r="X269" s="344"/>
      <c r="Y269" s="345"/>
      <c r="Z269" s="345"/>
      <c r="AA269" s="345"/>
      <c r="AB269" s="345"/>
      <c r="AC269" s="346"/>
      <c r="AD269" s="48"/>
      <c r="AE269" s="329"/>
      <c r="AF269" s="330"/>
      <c r="AG269" s="330"/>
      <c r="AH269" s="330"/>
      <c r="AI269" s="330"/>
      <c r="AJ269" s="331"/>
      <c r="AM269" s="313"/>
      <c r="AN269" s="314"/>
      <c r="AO269" s="314"/>
      <c r="AP269" s="314"/>
      <c r="AQ269" s="314"/>
      <c r="AR269" s="315"/>
    </row>
    <row r="270" spans="1:45" ht="13.5" customHeight="1" x14ac:dyDescent="0.15">
      <c r="B270" s="115"/>
      <c r="C270" s="117"/>
      <c r="D270" s="117"/>
      <c r="E270" s="117"/>
      <c r="F270" s="4"/>
      <c r="H270" s="125" t="s">
        <v>234</v>
      </c>
      <c r="J270" s="126"/>
      <c r="K270" s="127"/>
      <c r="L270" s="127"/>
      <c r="M270" s="127"/>
      <c r="N270" s="127"/>
      <c r="O270" s="128"/>
      <c r="Q270" s="129"/>
      <c r="R270" s="130"/>
      <c r="S270" s="130"/>
      <c r="T270" s="130"/>
      <c r="U270" s="130"/>
      <c r="V270" s="131"/>
      <c r="X270" s="132"/>
      <c r="Y270" s="133"/>
      <c r="Z270" s="133"/>
      <c r="AA270" s="133"/>
      <c r="AB270" s="133"/>
      <c r="AC270" s="134"/>
      <c r="AE270" s="129"/>
      <c r="AF270" s="130"/>
      <c r="AG270" s="130"/>
      <c r="AH270" s="130"/>
      <c r="AI270" s="130"/>
      <c r="AJ270" s="131"/>
      <c r="AM270" s="316"/>
      <c r="AN270" s="317"/>
      <c r="AO270" s="317"/>
      <c r="AP270" s="317"/>
      <c r="AQ270" s="317"/>
      <c r="AR270" s="318"/>
    </row>
    <row r="271" spans="1:45" ht="8.25" customHeight="1" x14ac:dyDescent="0.15">
      <c r="B271" s="115"/>
      <c r="C271" s="115"/>
      <c r="D271" s="115"/>
      <c r="E271" s="115"/>
      <c r="F271" s="4"/>
      <c r="H271" s="48"/>
      <c r="J271" s="135"/>
      <c r="K271" s="135"/>
      <c r="L271" s="135"/>
      <c r="M271" s="135"/>
      <c r="N271" s="135"/>
      <c r="O271" s="135"/>
      <c r="Q271" s="136"/>
      <c r="R271" s="136"/>
      <c r="S271" s="136"/>
      <c r="T271" s="136"/>
      <c r="U271" s="136"/>
      <c r="V271" s="136"/>
      <c r="X271" s="136"/>
      <c r="Y271" s="136"/>
      <c r="Z271" s="136"/>
      <c r="AA271" s="136"/>
      <c r="AB271" s="136"/>
      <c r="AC271" s="136"/>
      <c r="AE271" s="136"/>
      <c r="AF271" s="136"/>
      <c r="AG271" s="136"/>
      <c r="AH271" s="136"/>
      <c r="AI271" s="136"/>
      <c r="AJ271" s="136"/>
      <c r="AL271" s="137"/>
      <c r="AM271" s="316"/>
      <c r="AN271" s="317"/>
      <c r="AO271" s="317"/>
      <c r="AP271" s="317"/>
      <c r="AQ271" s="317"/>
      <c r="AR271" s="318"/>
    </row>
    <row r="272" spans="1:45" ht="13.5" customHeight="1" x14ac:dyDescent="0.15">
      <c r="B272" s="115"/>
      <c r="C272" s="117"/>
      <c r="D272" s="117"/>
      <c r="E272" s="117"/>
      <c r="F272" s="4"/>
      <c r="H272" s="138" t="s">
        <v>235</v>
      </c>
      <c r="J272" s="139"/>
      <c r="K272" s="140"/>
      <c r="L272" s="140"/>
      <c r="M272" s="140"/>
      <c r="N272" s="140"/>
      <c r="O272" s="141"/>
      <c r="Q272" s="142"/>
      <c r="R272" s="143"/>
      <c r="S272" s="143"/>
      <c r="T272" s="143"/>
      <c r="U272" s="143"/>
      <c r="V272" s="144"/>
      <c r="X272" s="142"/>
      <c r="Y272" s="143"/>
      <c r="Z272" s="143"/>
      <c r="AA272" s="143"/>
      <c r="AB272" s="143"/>
      <c r="AC272" s="144"/>
      <c r="AE272" s="142"/>
      <c r="AF272" s="143"/>
      <c r="AG272" s="143"/>
      <c r="AH272" s="143"/>
      <c r="AI272" s="143"/>
      <c r="AJ272" s="144"/>
      <c r="AM272" s="319"/>
      <c r="AN272" s="320"/>
      <c r="AO272" s="320"/>
      <c r="AP272" s="320"/>
      <c r="AQ272" s="320"/>
      <c r="AR272" s="321"/>
    </row>
    <row r="273" spans="2:46" ht="13.5" customHeight="1" x14ac:dyDescent="0.15">
      <c r="B273" s="145"/>
      <c r="C273" s="145"/>
      <c r="D273" s="145"/>
      <c r="E273" s="145"/>
      <c r="F273" s="4"/>
    </row>
    <row r="274" spans="2:46" ht="13.5" customHeight="1" thickBot="1" x14ac:dyDescent="0.2">
      <c r="B274" s="146"/>
      <c r="C274" s="146"/>
      <c r="D274" s="146"/>
      <c r="E274" s="146"/>
      <c r="F274" s="4"/>
      <c r="G274" s="147" t="s">
        <v>185</v>
      </c>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9"/>
    </row>
    <row r="275" spans="2:46" ht="3.75" customHeight="1" thickTop="1" x14ac:dyDescent="0.15">
      <c r="B275" s="146"/>
      <c r="C275" s="146"/>
      <c r="D275" s="146"/>
      <c r="E275" s="146"/>
      <c r="F275" s="4"/>
      <c r="G275" s="111"/>
      <c r="AR275" s="112"/>
    </row>
    <row r="276" spans="2:46" x14ac:dyDescent="0.15">
      <c r="B276" s="146"/>
      <c r="C276" s="146"/>
      <c r="D276" s="146"/>
      <c r="E276" s="146"/>
      <c r="F276" s="4"/>
      <c r="G276" s="150"/>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1"/>
      <c r="AI276" s="151"/>
      <c r="AJ276" s="151"/>
      <c r="AK276" s="151"/>
      <c r="AL276" s="151"/>
      <c r="AM276" s="151"/>
      <c r="AN276" s="151"/>
      <c r="AO276" s="151"/>
      <c r="AP276" s="151"/>
      <c r="AQ276" s="151"/>
      <c r="AR276" s="152"/>
    </row>
    <row r="277" spans="2:46" ht="3.75" customHeight="1" x14ac:dyDescent="0.15">
      <c r="B277" s="146"/>
      <c r="C277" s="146"/>
      <c r="D277" s="146"/>
      <c r="E277" s="146"/>
      <c r="F277" s="4"/>
      <c r="G277" s="153"/>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5"/>
    </row>
    <row r="278" spans="2:46" ht="3.75" hidden="1" customHeight="1" x14ac:dyDescent="0.15">
      <c r="B278" s="146"/>
      <c r="C278" s="146"/>
      <c r="D278" s="146"/>
      <c r="E278" s="146"/>
      <c r="F278" s="4"/>
      <c r="G278" s="159"/>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1"/>
    </row>
    <row r="279" spans="2:46" ht="18" customHeight="1" x14ac:dyDescent="0.15">
      <c r="B279" s="146"/>
      <c r="C279" s="146"/>
      <c r="D279" s="146"/>
      <c r="E279" s="146"/>
      <c r="F279" s="4"/>
      <c r="G279" s="332"/>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c r="AE279" s="333"/>
      <c r="AF279" s="333"/>
      <c r="AG279" s="333"/>
      <c r="AH279" s="333"/>
      <c r="AI279" s="333"/>
      <c r="AJ279" s="333"/>
      <c r="AK279" s="333"/>
      <c r="AL279" s="333"/>
      <c r="AM279" s="333"/>
      <c r="AN279" s="333"/>
      <c r="AO279" s="333"/>
      <c r="AP279" s="333"/>
      <c r="AQ279" s="333"/>
      <c r="AR279" s="334"/>
      <c r="AT279" s="110" t="str">
        <f>work!$E$77</f>
        <v/>
      </c>
    </row>
    <row r="281" spans="2:46" ht="13.5" customHeight="1" thickBot="1" x14ac:dyDescent="0.2">
      <c r="B281" s="146"/>
      <c r="C281" s="146"/>
      <c r="D281" s="146"/>
      <c r="E281" s="146"/>
      <c r="F281" s="4"/>
      <c r="G281" s="147" t="s">
        <v>867</v>
      </c>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9"/>
    </row>
    <row r="282" spans="2:46" ht="3.75" hidden="1" customHeight="1" thickTop="1" x14ac:dyDescent="0.15">
      <c r="B282" s="146"/>
      <c r="C282" s="146"/>
      <c r="D282" s="146"/>
      <c r="E282" s="146"/>
      <c r="F282" s="4"/>
      <c r="G282" s="156"/>
      <c r="H282" s="157"/>
      <c r="I282" s="157"/>
      <c r="J282" s="157"/>
      <c r="K282" s="157"/>
      <c r="L282" s="157"/>
      <c r="M282" s="157"/>
      <c r="N282" s="157"/>
      <c r="O282" s="157"/>
      <c r="P282" s="157"/>
      <c r="Q282" s="157"/>
      <c r="R282" s="157"/>
      <c r="S282" s="157"/>
      <c r="T282" s="157"/>
      <c r="U282" s="157"/>
      <c r="V282" s="157"/>
      <c r="W282" s="157"/>
      <c r="X282" s="157"/>
      <c r="Y282" s="157"/>
      <c r="Z282" s="157"/>
      <c r="AA282" s="157"/>
      <c r="AB282" s="157"/>
      <c r="AC282" s="157"/>
      <c r="AD282" s="157"/>
      <c r="AE282" s="157"/>
      <c r="AF282" s="157"/>
      <c r="AG282" s="157"/>
      <c r="AH282" s="157"/>
      <c r="AI282" s="157"/>
      <c r="AJ282" s="157"/>
      <c r="AK282" s="157"/>
      <c r="AL282" s="157"/>
      <c r="AM282" s="157"/>
      <c r="AN282" s="157"/>
      <c r="AO282" s="157"/>
      <c r="AP282" s="157"/>
      <c r="AQ282" s="157"/>
      <c r="AR282" s="158"/>
    </row>
    <row r="283" spans="2:46" ht="18" customHeight="1" thickTop="1" x14ac:dyDescent="0.15">
      <c r="B283" s="146"/>
      <c r="C283" s="146"/>
      <c r="D283" s="146"/>
      <c r="E283" s="146"/>
      <c r="F283" s="4"/>
      <c r="G283" s="332"/>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c r="AH283" s="333"/>
      <c r="AI283" s="333"/>
      <c r="AJ283" s="333"/>
      <c r="AK283" s="333"/>
      <c r="AL283" s="333"/>
      <c r="AM283" s="333"/>
      <c r="AN283" s="333"/>
      <c r="AO283" s="333"/>
      <c r="AP283" s="333"/>
      <c r="AQ283" s="333"/>
      <c r="AR283" s="334"/>
      <c r="AT283" s="110" t="str">
        <f>work!$E$78</f>
        <v/>
      </c>
    </row>
    <row r="285" spans="2:46" ht="13.5" customHeight="1" thickBot="1" x14ac:dyDescent="0.2">
      <c r="B285" s="146"/>
      <c r="C285" s="146"/>
      <c r="D285" s="146"/>
      <c r="E285" s="146"/>
      <c r="F285" s="4"/>
      <c r="G285" s="147" t="s">
        <v>136</v>
      </c>
      <c r="H285" s="147"/>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9"/>
    </row>
    <row r="286" spans="2:46" ht="3.75" hidden="1" customHeight="1" thickTop="1" x14ac:dyDescent="0.15">
      <c r="B286" s="146"/>
      <c r="C286" s="146"/>
      <c r="D286" s="146"/>
      <c r="E286" s="146"/>
      <c r="F286" s="4"/>
      <c r="G286" s="156"/>
      <c r="H286" s="157"/>
      <c r="I286" s="157"/>
      <c r="J286" s="157"/>
      <c r="K286" s="157"/>
      <c r="L286" s="157"/>
      <c r="M286" s="157"/>
      <c r="N286" s="157"/>
      <c r="O286" s="157"/>
      <c r="P286" s="157"/>
      <c r="Q286" s="157"/>
      <c r="R286" s="157"/>
      <c r="S286" s="157"/>
      <c r="T286" s="157"/>
      <c r="U286" s="157"/>
      <c r="V286" s="157"/>
      <c r="W286" s="157"/>
      <c r="X286" s="157"/>
      <c r="Y286" s="157"/>
      <c r="Z286" s="157"/>
      <c r="AA286" s="157"/>
      <c r="AB286" s="157"/>
      <c r="AC286" s="157"/>
      <c r="AD286" s="157"/>
      <c r="AE286" s="157"/>
      <c r="AF286" s="157"/>
      <c r="AG286" s="157"/>
      <c r="AH286" s="157"/>
      <c r="AI286" s="157"/>
      <c r="AJ286" s="157"/>
      <c r="AK286" s="157"/>
      <c r="AL286" s="157"/>
      <c r="AM286" s="157"/>
      <c r="AN286" s="157"/>
      <c r="AO286" s="157"/>
      <c r="AP286" s="157"/>
      <c r="AQ286" s="157"/>
      <c r="AR286" s="158"/>
    </row>
    <row r="287" spans="2:46" ht="18" customHeight="1" thickTop="1" x14ac:dyDescent="0.15">
      <c r="B287" s="146"/>
      <c r="C287" s="146"/>
      <c r="D287" s="146"/>
      <c r="E287" s="146"/>
      <c r="F287" s="4"/>
      <c r="G287" s="332"/>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c r="AE287" s="333"/>
      <c r="AF287" s="333"/>
      <c r="AG287" s="333"/>
      <c r="AH287" s="333"/>
      <c r="AI287" s="333"/>
      <c r="AJ287" s="333"/>
      <c r="AK287" s="333"/>
      <c r="AL287" s="333"/>
      <c r="AM287" s="333"/>
      <c r="AN287" s="333"/>
      <c r="AO287" s="333"/>
      <c r="AP287" s="333"/>
      <c r="AQ287" s="333"/>
      <c r="AR287" s="334"/>
      <c r="AT287" s="110" t="str">
        <f>work!$E$79</f>
        <v/>
      </c>
    </row>
    <row r="289" spans="1:45" x14ac:dyDescent="0.15">
      <c r="B289" s="113" t="s">
        <v>0</v>
      </c>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c r="AA289" s="113"/>
      <c r="AB289" s="113"/>
      <c r="AC289" s="113"/>
      <c r="AD289" s="113"/>
      <c r="AE289" s="113"/>
      <c r="AF289" s="113"/>
      <c r="AG289" s="113"/>
      <c r="AH289" s="113"/>
      <c r="AI289" s="113"/>
      <c r="AJ289" s="113"/>
      <c r="AK289" s="113"/>
      <c r="AL289" s="113"/>
      <c r="AM289" s="113"/>
      <c r="AN289" s="113"/>
      <c r="AO289" s="113"/>
      <c r="AP289" s="113"/>
      <c r="AQ289" s="113"/>
      <c r="AR289" s="113"/>
      <c r="AS289" s="113"/>
    </row>
    <row r="290" spans="1:45" ht="3.75" customHeight="1" x14ac:dyDescent="0.15"/>
    <row r="291" spans="1:45" ht="49.5" customHeight="1" x14ac:dyDescent="0.15">
      <c r="A291" s="162"/>
      <c r="B291" s="302" t="s">
        <v>467</v>
      </c>
      <c r="C291" s="303"/>
      <c r="D291" s="303"/>
      <c r="E291" s="304"/>
      <c r="F291" s="114"/>
      <c r="G291" s="335" t="s">
        <v>516</v>
      </c>
      <c r="H291" s="336"/>
      <c r="I291" s="336"/>
      <c r="J291" s="336"/>
      <c r="K291" s="336"/>
      <c r="L291" s="336"/>
      <c r="M291" s="336"/>
      <c r="N291" s="336"/>
      <c r="O291" s="336"/>
      <c r="P291" s="336"/>
      <c r="Q291" s="336"/>
      <c r="R291" s="336"/>
      <c r="S291" s="336"/>
      <c r="T291" s="336"/>
      <c r="U291" s="336"/>
      <c r="V291" s="336"/>
      <c r="W291" s="336"/>
      <c r="X291" s="336"/>
      <c r="Y291" s="336"/>
      <c r="Z291" s="336"/>
      <c r="AA291" s="336"/>
      <c r="AB291" s="336"/>
      <c r="AC291" s="336"/>
      <c r="AD291" s="336"/>
      <c r="AE291" s="336"/>
      <c r="AF291" s="336"/>
      <c r="AG291" s="336"/>
      <c r="AH291" s="336"/>
      <c r="AI291" s="336"/>
      <c r="AJ291" s="336"/>
      <c r="AK291" s="336"/>
      <c r="AL291" s="336"/>
      <c r="AM291" s="336"/>
      <c r="AN291" s="336"/>
      <c r="AO291" s="336"/>
      <c r="AP291" s="336"/>
      <c r="AQ291" s="336"/>
      <c r="AR291" s="336"/>
      <c r="AS291" s="337"/>
    </row>
    <row r="292" spans="1:45" ht="15" customHeight="1" x14ac:dyDescent="0.15">
      <c r="B292" s="114"/>
      <c r="C292" s="114"/>
      <c r="D292" s="114"/>
      <c r="E292" s="114"/>
      <c r="F292" s="11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45" ht="15" customHeight="1" x14ac:dyDescent="0.15">
      <c r="B293" s="115"/>
      <c r="C293" s="300" t="s">
        <v>763</v>
      </c>
      <c r="D293" s="300"/>
      <c r="E293" s="300"/>
      <c r="F293" s="114"/>
      <c r="H293" s="116"/>
      <c r="I293" s="116"/>
      <c r="J293" s="322" t="s">
        <v>135</v>
      </c>
      <c r="K293" s="322"/>
      <c r="L293" s="322"/>
      <c r="M293" s="322"/>
      <c r="N293" s="322"/>
      <c r="O293" s="322"/>
      <c r="P293" s="116"/>
      <c r="Q293" s="322" t="s">
        <v>134</v>
      </c>
      <c r="R293" s="322"/>
      <c r="S293" s="322"/>
      <c r="T293" s="322"/>
      <c r="U293" s="322"/>
      <c r="V293" s="322"/>
      <c r="W293" s="116"/>
      <c r="X293" s="322" t="s">
        <v>133</v>
      </c>
      <c r="Y293" s="322"/>
      <c r="Z293" s="322"/>
      <c r="AA293" s="322"/>
      <c r="AB293" s="322"/>
      <c r="AC293" s="322"/>
      <c r="AD293" s="116"/>
      <c r="AE293" s="322" t="s">
        <v>160</v>
      </c>
      <c r="AF293" s="322"/>
      <c r="AG293" s="322"/>
      <c r="AH293" s="322"/>
      <c r="AI293" s="322"/>
      <c r="AJ293" s="322"/>
      <c r="AK293" s="116"/>
      <c r="AL293" s="116"/>
      <c r="AN293" s="116"/>
      <c r="AO293" s="116"/>
      <c r="AP293" s="116"/>
      <c r="AQ293" s="116"/>
      <c r="AR293" s="116"/>
      <c r="AS293" s="116"/>
    </row>
    <row r="294" spans="1:45" ht="3.75" customHeight="1" x14ac:dyDescent="0.15">
      <c r="B294" s="115"/>
      <c r="C294" s="115"/>
      <c r="D294" s="115"/>
      <c r="E294" s="115"/>
      <c r="F294" s="4"/>
    </row>
    <row r="295" spans="1:45" ht="13.5" customHeight="1" x14ac:dyDescent="0.15">
      <c r="B295" s="115"/>
      <c r="C295" s="117"/>
      <c r="D295" s="117"/>
      <c r="E295" s="117"/>
      <c r="F295" s="4"/>
      <c r="H295" s="118" t="s">
        <v>460</v>
      </c>
      <c r="J295" s="122"/>
      <c r="K295" s="123"/>
      <c r="L295" s="123"/>
      <c r="M295" s="123"/>
      <c r="N295" s="123"/>
      <c r="O295" s="124"/>
      <c r="Q295" s="122"/>
      <c r="R295" s="123"/>
      <c r="S295" s="123"/>
      <c r="T295" s="123"/>
      <c r="U295" s="123"/>
      <c r="V295" s="124"/>
      <c r="X295" s="122"/>
      <c r="Y295" s="123"/>
      <c r="Z295" s="123"/>
      <c r="AA295" s="123"/>
      <c r="AB295" s="123"/>
      <c r="AC295" s="124"/>
      <c r="AE295" s="122"/>
      <c r="AF295" s="123"/>
      <c r="AG295" s="123"/>
      <c r="AH295" s="123"/>
      <c r="AI295" s="123"/>
      <c r="AJ295" s="124"/>
    </row>
    <row r="296" spans="1:45" ht="13.5" customHeight="1" x14ac:dyDescent="0.15">
      <c r="B296" s="115"/>
      <c r="C296" s="115"/>
      <c r="D296" s="115"/>
      <c r="E296" s="115"/>
      <c r="F296" s="4"/>
      <c r="H296" s="48"/>
      <c r="J296" s="323" t="s">
        <v>517</v>
      </c>
      <c r="K296" s="324"/>
      <c r="L296" s="324"/>
      <c r="M296" s="324"/>
      <c r="N296" s="324"/>
      <c r="O296" s="325"/>
      <c r="P296" s="48"/>
      <c r="Q296" s="323" t="s">
        <v>779</v>
      </c>
      <c r="R296" s="324"/>
      <c r="S296" s="324"/>
      <c r="T296" s="324"/>
      <c r="U296" s="324"/>
      <c r="V296" s="325"/>
      <c r="W296" s="48"/>
      <c r="X296" s="338" t="s">
        <v>780</v>
      </c>
      <c r="Y296" s="339"/>
      <c r="Z296" s="339"/>
      <c r="AA296" s="339"/>
      <c r="AB296" s="339"/>
      <c r="AC296" s="340"/>
      <c r="AD296" s="48"/>
      <c r="AE296" s="323" t="s">
        <v>1</v>
      </c>
      <c r="AF296" s="324"/>
      <c r="AG296" s="324"/>
      <c r="AH296" s="324"/>
      <c r="AI296" s="324"/>
      <c r="AJ296" s="325"/>
      <c r="AM296" s="307" t="s">
        <v>150</v>
      </c>
      <c r="AN296" s="308"/>
      <c r="AO296" s="308"/>
      <c r="AP296" s="308"/>
      <c r="AQ296" s="308"/>
      <c r="AR296" s="309"/>
    </row>
    <row r="297" spans="1:45" ht="13.5" customHeight="1" x14ac:dyDescent="0.15">
      <c r="B297" s="115"/>
      <c r="C297" s="115"/>
      <c r="D297" s="115"/>
      <c r="E297" s="115"/>
      <c r="F297" s="4"/>
      <c r="H297" s="48"/>
      <c r="J297" s="326"/>
      <c r="K297" s="327"/>
      <c r="L297" s="327"/>
      <c r="M297" s="327"/>
      <c r="N297" s="327"/>
      <c r="O297" s="328"/>
      <c r="P297" s="48"/>
      <c r="Q297" s="326"/>
      <c r="R297" s="327"/>
      <c r="S297" s="327"/>
      <c r="T297" s="327"/>
      <c r="U297" s="327"/>
      <c r="V297" s="328"/>
      <c r="W297" s="48"/>
      <c r="X297" s="341"/>
      <c r="Y297" s="342"/>
      <c r="Z297" s="342"/>
      <c r="AA297" s="342"/>
      <c r="AB297" s="342"/>
      <c r="AC297" s="343"/>
      <c r="AD297" s="48"/>
      <c r="AE297" s="326"/>
      <c r="AF297" s="327"/>
      <c r="AG297" s="327"/>
      <c r="AH297" s="327"/>
      <c r="AI297" s="327"/>
      <c r="AJ297" s="328"/>
      <c r="AM297" s="310"/>
      <c r="AN297" s="311"/>
      <c r="AO297" s="311"/>
      <c r="AP297" s="311"/>
      <c r="AQ297" s="311"/>
      <c r="AR297" s="312"/>
    </row>
    <row r="298" spans="1:45" ht="13.5" customHeight="1" x14ac:dyDescent="0.15">
      <c r="B298" s="115"/>
      <c r="C298" s="115"/>
      <c r="D298" s="115"/>
      <c r="E298" s="115"/>
      <c r="F298" s="4"/>
      <c r="H298" s="48"/>
      <c r="J298" s="326"/>
      <c r="K298" s="327"/>
      <c r="L298" s="327"/>
      <c r="M298" s="327"/>
      <c r="N298" s="327"/>
      <c r="O298" s="328"/>
      <c r="P298" s="48"/>
      <c r="Q298" s="326"/>
      <c r="R298" s="327"/>
      <c r="S298" s="327"/>
      <c r="T298" s="327"/>
      <c r="U298" s="327"/>
      <c r="V298" s="328"/>
      <c r="W298" s="48"/>
      <c r="X298" s="341"/>
      <c r="Y298" s="342"/>
      <c r="Z298" s="342"/>
      <c r="AA298" s="342"/>
      <c r="AB298" s="342"/>
      <c r="AC298" s="343"/>
      <c r="AD298" s="48"/>
      <c r="AE298" s="326"/>
      <c r="AF298" s="327"/>
      <c r="AG298" s="327"/>
      <c r="AH298" s="327"/>
      <c r="AI298" s="327"/>
      <c r="AJ298" s="328"/>
      <c r="AM298" s="310"/>
      <c r="AN298" s="311"/>
      <c r="AO298" s="311"/>
      <c r="AP298" s="311"/>
      <c r="AQ298" s="311"/>
      <c r="AR298" s="312"/>
    </row>
    <row r="299" spans="1:45" ht="13.5" customHeight="1" x14ac:dyDescent="0.15">
      <c r="B299" s="115"/>
      <c r="C299" s="115"/>
      <c r="D299" s="115"/>
      <c r="E299" s="115"/>
      <c r="F299" s="4"/>
      <c r="H299" s="48"/>
      <c r="J299" s="326"/>
      <c r="K299" s="327"/>
      <c r="L299" s="327"/>
      <c r="M299" s="327"/>
      <c r="N299" s="327"/>
      <c r="O299" s="328"/>
      <c r="P299" s="48"/>
      <c r="Q299" s="326"/>
      <c r="R299" s="327"/>
      <c r="S299" s="327"/>
      <c r="T299" s="327"/>
      <c r="U299" s="327"/>
      <c r="V299" s="328"/>
      <c r="W299" s="48"/>
      <c r="X299" s="341"/>
      <c r="Y299" s="342"/>
      <c r="Z299" s="342"/>
      <c r="AA299" s="342"/>
      <c r="AB299" s="342"/>
      <c r="AC299" s="343"/>
      <c r="AD299" s="48"/>
      <c r="AE299" s="326"/>
      <c r="AF299" s="327"/>
      <c r="AG299" s="327"/>
      <c r="AH299" s="327"/>
      <c r="AI299" s="327"/>
      <c r="AJ299" s="328"/>
      <c r="AM299" s="310"/>
      <c r="AN299" s="311"/>
      <c r="AO299" s="311"/>
      <c r="AP299" s="311"/>
      <c r="AQ299" s="311"/>
      <c r="AR299" s="312"/>
    </row>
    <row r="300" spans="1:45" ht="13.5" customHeight="1" x14ac:dyDescent="0.15">
      <c r="B300" s="115"/>
      <c r="C300" s="115"/>
      <c r="D300" s="115"/>
      <c r="E300" s="115"/>
      <c r="F300" s="4"/>
      <c r="H300" s="48"/>
      <c r="J300" s="329"/>
      <c r="K300" s="330"/>
      <c r="L300" s="330"/>
      <c r="M300" s="330"/>
      <c r="N300" s="330"/>
      <c r="O300" s="331"/>
      <c r="P300" s="48"/>
      <c r="Q300" s="329"/>
      <c r="R300" s="330"/>
      <c r="S300" s="330"/>
      <c r="T300" s="330"/>
      <c r="U300" s="330"/>
      <c r="V300" s="331"/>
      <c r="W300" s="48"/>
      <c r="X300" s="344"/>
      <c r="Y300" s="345"/>
      <c r="Z300" s="345"/>
      <c r="AA300" s="345"/>
      <c r="AB300" s="345"/>
      <c r="AC300" s="346"/>
      <c r="AD300" s="48"/>
      <c r="AE300" s="329"/>
      <c r="AF300" s="330"/>
      <c r="AG300" s="330"/>
      <c r="AH300" s="330"/>
      <c r="AI300" s="330"/>
      <c r="AJ300" s="331"/>
      <c r="AM300" s="313"/>
      <c r="AN300" s="314"/>
      <c r="AO300" s="314"/>
      <c r="AP300" s="314"/>
      <c r="AQ300" s="314"/>
      <c r="AR300" s="315"/>
    </row>
    <row r="301" spans="1:45" ht="13.5" customHeight="1" x14ac:dyDescent="0.15">
      <c r="B301" s="115"/>
      <c r="C301" s="117"/>
      <c r="D301" s="117"/>
      <c r="E301" s="117"/>
      <c r="F301" s="4"/>
      <c r="H301" s="125" t="s">
        <v>234</v>
      </c>
      <c r="J301" s="126"/>
      <c r="K301" s="127"/>
      <c r="L301" s="127"/>
      <c r="M301" s="127"/>
      <c r="N301" s="127"/>
      <c r="O301" s="128"/>
      <c r="Q301" s="129"/>
      <c r="R301" s="130"/>
      <c r="S301" s="130"/>
      <c r="T301" s="130"/>
      <c r="U301" s="130"/>
      <c r="V301" s="131"/>
      <c r="X301" s="132"/>
      <c r="Y301" s="133"/>
      <c r="Z301" s="133"/>
      <c r="AA301" s="133"/>
      <c r="AB301" s="133"/>
      <c r="AC301" s="134"/>
      <c r="AE301" s="129"/>
      <c r="AF301" s="130"/>
      <c r="AG301" s="130"/>
      <c r="AH301" s="130"/>
      <c r="AI301" s="130"/>
      <c r="AJ301" s="131"/>
      <c r="AM301" s="316"/>
      <c r="AN301" s="317"/>
      <c r="AO301" s="317"/>
      <c r="AP301" s="317"/>
      <c r="AQ301" s="317"/>
      <c r="AR301" s="318"/>
    </row>
    <row r="302" spans="1:45" ht="8.25" customHeight="1" x14ac:dyDescent="0.15">
      <c r="B302" s="115"/>
      <c r="C302" s="115"/>
      <c r="D302" s="115"/>
      <c r="E302" s="115"/>
      <c r="F302" s="4"/>
      <c r="H302" s="48"/>
      <c r="J302" s="135"/>
      <c r="K302" s="135"/>
      <c r="L302" s="135"/>
      <c r="M302" s="135"/>
      <c r="N302" s="135"/>
      <c r="O302" s="135"/>
      <c r="Q302" s="136"/>
      <c r="R302" s="136"/>
      <c r="S302" s="136"/>
      <c r="T302" s="136"/>
      <c r="U302" s="136"/>
      <c r="V302" s="136"/>
      <c r="X302" s="136"/>
      <c r="Y302" s="136"/>
      <c r="Z302" s="136"/>
      <c r="AA302" s="136"/>
      <c r="AB302" s="136"/>
      <c r="AC302" s="136"/>
      <c r="AE302" s="136"/>
      <c r="AF302" s="136"/>
      <c r="AG302" s="136"/>
      <c r="AH302" s="136"/>
      <c r="AI302" s="136"/>
      <c r="AJ302" s="136"/>
      <c r="AL302" s="137"/>
      <c r="AM302" s="316"/>
      <c r="AN302" s="317"/>
      <c r="AO302" s="317"/>
      <c r="AP302" s="317"/>
      <c r="AQ302" s="317"/>
      <c r="AR302" s="318"/>
    </row>
    <row r="303" spans="1:45" ht="13.5" customHeight="1" x14ac:dyDescent="0.15">
      <c r="B303" s="115"/>
      <c r="C303" s="117"/>
      <c r="D303" s="117"/>
      <c r="E303" s="117"/>
      <c r="F303" s="4"/>
      <c r="H303" s="138" t="s">
        <v>235</v>
      </c>
      <c r="J303" s="139"/>
      <c r="K303" s="140"/>
      <c r="L303" s="140"/>
      <c r="M303" s="140"/>
      <c r="N303" s="140"/>
      <c r="O303" s="141"/>
      <c r="Q303" s="142"/>
      <c r="R303" s="143"/>
      <c r="S303" s="143"/>
      <c r="T303" s="143"/>
      <c r="U303" s="143"/>
      <c r="V303" s="144"/>
      <c r="X303" s="142"/>
      <c r="Y303" s="143"/>
      <c r="Z303" s="143"/>
      <c r="AA303" s="143"/>
      <c r="AB303" s="143"/>
      <c r="AC303" s="144"/>
      <c r="AE303" s="142"/>
      <c r="AF303" s="143"/>
      <c r="AG303" s="143"/>
      <c r="AH303" s="143"/>
      <c r="AI303" s="143"/>
      <c r="AJ303" s="144"/>
      <c r="AM303" s="319"/>
      <c r="AN303" s="320"/>
      <c r="AO303" s="320"/>
      <c r="AP303" s="320"/>
      <c r="AQ303" s="320"/>
      <c r="AR303" s="321"/>
    </row>
    <row r="304" spans="1:45" ht="13.5" customHeight="1" x14ac:dyDescent="0.15">
      <c r="B304" s="145"/>
      <c r="C304" s="145"/>
      <c r="D304" s="145"/>
      <c r="E304" s="145"/>
      <c r="F304" s="4"/>
    </row>
    <row r="305" spans="2:46" ht="13.5" customHeight="1" thickBot="1" x14ac:dyDescent="0.2">
      <c r="B305" s="146"/>
      <c r="C305" s="146"/>
      <c r="D305" s="146"/>
      <c r="E305" s="146"/>
      <c r="F305" s="4"/>
      <c r="G305" s="147" t="s">
        <v>185</v>
      </c>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9"/>
    </row>
    <row r="306" spans="2:46" ht="3.75" customHeight="1" thickTop="1" x14ac:dyDescent="0.15">
      <c r="B306" s="146"/>
      <c r="C306" s="146"/>
      <c r="D306" s="146"/>
      <c r="E306" s="146"/>
      <c r="F306" s="4"/>
      <c r="G306" s="111"/>
      <c r="AR306" s="112"/>
    </row>
    <row r="307" spans="2:46" x14ac:dyDescent="0.15">
      <c r="B307" s="146"/>
      <c r="C307" s="146"/>
      <c r="D307" s="146"/>
      <c r="E307" s="146"/>
      <c r="F307" s="4"/>
      <c r="G307" s="150"/>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151"/>
      <c r="AL307" s="151"/>
      <c r="AM307" s="151"/>
      <c r="AN307" s="151"/>
      <c r="AO307" s="151"/>
      <c r="AP307" s="151"/>
      <c r="AQ307" s="151"/>
      <c r="AR307" s="152"/>
    </row>
    <row r="308" spans="2:46" ht="3.75" customHeight="1" x14ac:dyDescent="0.15">
      <c r="B308" s="146"/>
      <c r="C308" s="146"/>
      <c r="D308" s="146"/>
      <c r="E308" s="146"/>
      <c r="F308" s="4"/>
      <c r="G308" s="153"/>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5"/>
    </row>
    <row r="309" spans="2:46" ht="3.75" hidden="1" customHeight="1" x14ac:dyDescent="0.15">
      <c r="B309" s="146"/>
      <c r="C309" s="146"/>
      <c r="D309" s="146"/>
      <c r="E309" s="146"/>
      <c r="F309" s="4"/>
      <c r="G309" s="159"/>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1"/>
    </row>
    <row r="310" spans="2:46" ht="18" customHeight="1" x14ac:dyDescent="0.15">
      <c r="B310" s="146"/>
      <c r="C310" s="146"/>
      <c r="D310" s="146"/>
      <c r="E310" s="146"/>
      <c r="F310" s="4"/>
      <c r="G310" s="332"/>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c r="AH310" s="333"/>
      <c r="AI310" s="333"/>
      <c r="AJ310" s="333"/>
      <c r="AK310" s="333"/>
      <c r="AL310" s="333"/>
      <c r="AM310" s="333"/>
      <c r="AN310" s="333"/>
      <c r="AO310" s="333"/>
      <c r="AP310" s="333"/>
      <c r="AQ310" s="333"/>
      <c r="AR310" s="334"/>
      <c r="AT310" s="110" t="str">
        <f>work!$E$80</f>
        <v/>
      </c>
    </row>
    <row r="312" spans="2:46" ht="13.5" customHeight="1" thickBot="1" x14ac:dyDescent="0.2">
      <c r="B312" s="146"/>
      <c r="C312" s="146"/>
      <c r="D312" s="146"/>
      <c r="E312" s="146"/>
      <c r="F312" s="4"/>
      <c r="G312" s="147" t="s">
        <v>867</v>
      </c>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9"/>
    </row>
    <row r="313" spans="2:46" ht="3.75" hidden="1" customHeight="1" thickTop="1" x14ac:dyDescent="0.15">
      <c r="B313" s="146"/>
      <c r="C313" s="146"/>
      <c r="D313" s="146"/>
      <c r="E313" s="146"/>
      <c r="F313" s="4"/>
      <c r="G313" s="156"/>
      <c r="H313" s="157"/>
      <c r="I313" s="157"/>
      <c r="J313" s="157"/>
      <c r="K313" s="157"/>
      <c r="L313" s="157"/>
      <c r="M313" s="157"/>
      <c r="N313" s="157"/>
      <c r="O313" s="157"/>
      <c r="P313" s="157"/>
      <c r="Q313" s="157"/>
      <c r="R313" s="157"/>
      <c r="S313" s="157"/>
      <c r="T313" s="157"/>
      <c r="U313" s="157"/>
      <c r="V313" s="157"/>
      <c r="W313" s="157"/>
      <c r="X313" s="157"/>
      <c r="Y313" s="157"/>
      <c r="Z313" s="157"/>
      <c r="AA313" s="157"/>
      <c r="AB313" s="157"/>
      <c r="AC313" s="157"/>
      <c r="AD313" s="157"/>
      <c r="AE313" s="157"/>
      <c r="AF313" s="157"/>
      <c r="AG313" s="157"/>
      <c r="AH313" s="157"/>
      <c r="AI313" s="157"/>
      <c r="AJ313" s="157"/>
      <c r="AK313" s="157"/>
      <c r="AL313" s="157"/>
      <c r="AM313" s="157"/>
      <c r="AN313" s="157"/>
      <c r="AO313" s="157"/>
      <c r="AP313" s="157"/>
      <c r="AQ313" s="157"/>
      <c r="AR313" s="158"/>
    </row>
    <row r="314" spans="2:46" ht="18" customHeight="1" thickTop="1" x14ac:dyDescent="0.15">
      <c r="B314" s="146"/>
      <c r="C314" s="146"/>
      <c r="D314" s="146"/>
      <c r="E314" s="146"/>
      <c r="F314" s="4"/>
      <c r="G314" s="332"/>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c r="AG314" s="333"/>
      <c r="AH314" s="333"/>
      <c r="AI314" s="333"/>
      <c r="AJ314" s="333"/>
      <c r="AK314" s="333"/>
      <c r="AL314" s="333"/>
      <c r="AM314" s="333"/>
      <c r="AN314" s="333"/>
      <c r="AO314" s="333"/>
      <c r="AP314" s="333"/>
      <c r="AQ314" s="333"/>
      <c r="AR314" s="334"/>
      <c r="AT314" s="110" t="str">
        <f>work!$E$81</f>
        <v/>
      </c>
    </row>
    <row r="316" spans="2:46" ht="13.5" customHeight="1" thickBot="1" x14ac:dyDescent="0.2">
      <c r="B316" s="146"/>
      <c r="C316" s="146"/>
      <c r="D316" s="146"/>
      <c r="E316" s="146"/>
      <c r="F316" s="4"/>
      <c r="G316" s="147" t="s">
        <v>136</v>
      </c>
      <c r="H316" s="147"/>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9"/>
    </row>
    <row r="317" spans="2:46" ht="3.75" hidden="1" customHeight="1" thickTop="1" x14ac:dyDescent="0.15">
      <c r="B317" s="146"/>
      <c r="C317" s="146"/>
      <c r="D317" s="146"/>
      <c r="E317" s="146"/>
      <c r="F317" s="4"/>
      <c r="G317" s="156"/>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8"/>
    </row>
    <row r="318" spans="2:46" ht="18" customHeight="1" thickTop="1" x14ac:dyDescent="0.15">
      <c r="B318" s="146"/>
      <c r="C318" s="146"/>
      <c r="D318" s="146"/>
      <c r="E318" s="146"/>
      <c r="F318" s="4"/>
      <c r="G318" s="332"/>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c r="AH318" s="333"/>
      <c r="AI318" s="333"/>
      <c r="AJ318" s="333"/>
      <c r="AK318" s="333"/>
      <c r="AL318" s="333"/>
      <c r="AM318" s="333"/>
      <c r="AN318" s="333"/>
      <c r="AO318" s="333"/>
      <c r="AP318" s="333"/>
      <c r="AQ318" s="333"/>
      <c r="AR318" s="334"/>
      <c r="AT318" s="110" t="str">
        <f>work!$E$82</f>
        <v/>
      </c>
    </row>
    <row r="320" spans="2:46" x14ac:dyDescent="0.15">
      <c r="B320" s="113" t="s">
        <v>0</v>
      </c>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c r="AA320" s="113"/>
      <c r="AB320" s="113"/>
      <c r="AC320" s="113"/>
      <c r="AD320" s="113"/>
      <c r="AE320" s="113"/>
      <c r="AF320" s="113"/>
      <c r="AG320" s="113"/>
      <c r="AH320" s="113"/>
      <c r="AI320" s="113"/>
      <c r="AJ320" s="113"/>
      <c r="AK320" s="113"/>
      <c r="AL320" s="113"/>
      <c r="AM320" s="113"/>
      <c r="AN320" s="113"/>
      <c r="AO320" s="113"/>
      <c r="AP320" s="113"/>
      <c r="AQ320" s="113"/>
      <c r="AR320" s="113"/>
      <c r="AS320" s="113"/>
    </row>
    <row r="321" spans="1:45" ht="3.75" customHeight="1" x14ac:dyDescent="0.15"/>
    <row r="322" spans="1:45" ht="49.5" customHeight="1" x14ac:dyDescent="0.15">
      <c r="A322" s="162"/>
      <c r="B322" s="302" t="s">
        <v>225</v>
      </c>
      <c r="C322" s="303"/>
      <c r="D322" s="303"/>
      <c r="E322" s="304"/>
      <c r="F322" s="114"/>
      <c r="G322" s="335" t="s">
        <v>468</v>
      </c>
      <c r="H322" s="336"/>
      <c r="I322" s="336"/>
      <c r="J322" s="336"/>
      <c r="K322" s="336"/>
      <c r="L322" s="336"/>
      <c r="M322" s="336"/>
      <c r="N322" s="336"/>
      <c r="O322" s="336"/>
      <c r="P322" s="336"/>
      <c r="Q322" s="336"/>
      <c r="R322" s="336"/>
      <c r="S322" s="336"/>
      <c r="T322" s="336"/>
      <c r="U322" s="336"/>
      <c r="V322" s="336"/>
      <c r="W322" s="336"/>
      <c r="X322" s="336"/>
      <c r="Y322" s="336"/>
      <c r="Z322" s="336"/>
      <c r="AA322" s="336"/>
      <c r="AB322" s="336"/>
      <c r="AC322" s="336"/>
      <c r="AD322" s="336"/>
      <c r="AE322" s="336"/>
      <c r="AF322" s="336"/>
      <c r="AG322" s="336"/>
      <c r="AH322" s="336"/>
      <c r="AI322" s="336"/>
      <c r="AJ322" s="336"/>
      <c r="AK322" s="336"/>
      <c r="AL322" s="336"/>
      <c r="AM322" s="336"/>
      <c r="AN322" s="336"/>
      <c r="AO322" s="336"/>
      <c r="AP322" s="336"/>
      <c r="AQ322" s="336"/>
      <c r="AR322" s="336"/>
      <c r="AS322" s="337"/>
    </row>
    <row r="323" spans="1:45" ht="15" customHeight="1" x14ac:dyDescent="0.15">
      <c r="B323" s="114"/>
      <c r="C323" s="114"/>
      <c r="D323" s="114"/>
      <c r="E323" s="114"/>
      <c r="F323" s="11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45" ht="15" customHeight="1" x14ac:dyDescent="0.15">
      <c r="B324" s="115"/>
      <c r="C324" s="300" t="s">
        <v>763</v>
      </c>
      <c r="D324" s="300"/>
      <c r="E324" s="300"/>
      <c r="F324" s="114"/>
      <c r="H324" s="116"/>
      <c r="I324" s="116"/>
      <c r="J324" s="322" t="s">
        <v>135</v>
      </c>
      <c r="K324" s="322"/>
      <c r="L324" s="322"/>
      <c r="M324" s="322"/>
      <c r="N324" s="322"/>
      <c r="O324" s="322"/>
      <c r="P324" s="116"/>
      <c r="Q324" s="322" t="s">
        <v>134</v>
      </c>
      <c r="R324" s="322"/>
      <c r="S324" s="322"/>
      <c r="T324" s="322"/>
      <c r="U324" s="322"/>
      <c r="V324" s="322"/>
      <c r="W324" s="116"/>
      <c r="X324" s="322" t="s">
        <v>133</v>
      </c>
      <c r="Y324" s="322"/>
      <c r="Z324" s="322"/>
      <c r="AA324" s="322"/>
      <c r="AB324" s="322"/>
      <c r="AC324" s="322"/>
      <c r="AD324" s="116"/>
      <c r="AE324" s="322" t="s">
        <v>160</v>
      </c>
      <c r="AF324" s="322"/>
      <c r="AG324" s="322"/>
      <c r="AH324" s="322"/>
      <c r="AI324" s="322"/>
      <c r="AJ324" s="322"/>
      <c r="AK324" s="116"/>
      <c r="AL324" s="116"/>
      <c r="AN324" s="116"/>
      <c r="AO324" s="116"/>
      <c r="AP324" s="116"/>
      <c r="AQ324" s="116"/>
      <c r="AR324" s="116"/>
      <c r="AS324" s="116"/>
    </row>
    <row r="325" spans="1:45" ht="3.75" customHeight="1" x14ac:dyDescent="0.15">
      <c r="B325" s="115"/>
      <c r="C325" s="115"/>
      <c r="D325" s="115"/>
      <c r="E325" s="115"/>
      <c r="F325" s="4"/>
    </row>
    <row r="326" spans="1:45" ht="13.5" customHeight="1" x14ac:dyDescent="0.15">
      <c r="B326" s="115"/>
      <c r="C326" s="117"/>
      <c r="D326" s="117"/>
      <c r="E326" s="117"/>
      <c r="F326" s="4"/>
      <c r="H326" s="118" t="s">
        <v>460</v>
      </c>
      <c r="J326" s="122"/>
      <c r="K326" s="123"/>
      <c r="L326" s="123"/>
      <c r="M326" s="123"/>
      <c r="N326" s="123"/>
      <c r="O326" s="124"/>
      <c r="Q326" s="122"/>
      <c r="R326" s="123"/>
      <c r="S326" s="123"/>
      <c r="T326" s="123"/>
      <c r="U326" s="123"/>
      <c r="V326" s="124"/>
      <c r="X326" s="122"/>
      <c r="Y326" s="123"/>
      <c r="Z326" s="123"/>
      <c r="AA326" s="123"/>
      <c r="AB326" s="123"/>
      <c r="AC326" s="124"/>
      <c r="AE326" s="122"/>
      <c r="AF326" s="123"/>
      <c r="AG326" s="123"/>
      <c r="AH326" s="123"/>
      <c r="AI326" s="123"/>
      <c r="AJ326" s="124"/>
    </row>
    <row r="327" spans="1:45" ht="13.5" customHeight="1" x14ac:dyDescent="0.15">
      <c r="B327" s="115"/>
      <c r="C327" s="115"/>
      <c r="D327" s="115"/>
      <c r="E327" s="115"/>
      <c r="F327" s="4"/>
      <c r="H327" s="48"/>
      <c r="J327" s="323" t="s">
        <v>518</v>
      </c>
      <c r="K327" s="324"/>
      <c r="L327" s="324"/>
      <c r="M327" s="324"/>
      <c r="N327" s="324"/>
      <c r="O327" s="325"/>
      <c r="P327" s="48"/>
      <c r="Q327" s="338" t="s">
        <v>519</v>
      </c>
      <c r="R327" s="339"/>
      <c r="S327" s="339"/>
      <c r="T327" s="339"/>
      <c r="U327" s="339"/>
      <c r="V327" s="340"/>
      <c r="W327" s="48"/>
      <c r="X327" s="323" t="s">
        <v>520</v>
      </c>
      <c r="Y327" s="324"/>
      <c r="Z327" s="324"/>
      <c r="AA327" s="324"/>
      <c r="AB327" s="324"/>
      <c r="AC327" s="325"/>
      <c r="AE327" s="323" t="s">
        <v>1</v>
      </c>
      <c r="AF327" s="324"/>
      <c r="AG327" s="324"/>
      <c r="AH327" s="324"/>
      <c r="AI327" s="324"/>
      <c r="AJ327" s="325"/>
      <c r="AM327" s="307" t="s">
        <v>150</v>
      </c>
      <c r="AN327" s="308"/>
      <c r="AO327" s="308"/>
      <c r="AP327" s="308"/>
      <c r="AQ327" s="308"/>
      <c r="AR327" s="309"/>
    </row>
    <row r="328" spans="1:45" ht="13.5" customHeight="1" x14ac:dyDescent="0.15">
      <c r="B328" s="115"/>
      <c r="C328" s="115"/>
      <c r="D328" s="115"/>
      <c r="E328" s="115"/>
      <c r="F328" s="4"/>
      <c r="H328" s="48"/>
      <c r="J328" s="326"/>
      <c r="K328" s="327"/>
      <c r="L328" s="327"/>
      <c r="M328" s="327"/>
      <c r="N328" s="327"/>
      <c r="O328" s="328"/>
      <c r="P328" s="48"/>
      <c r="Q328" s="341"/>
      <c r="R328" s="342"/>
      <c r="S328" s="342"/>
      <c r="T328" s="342"/>
      <c r="U328" s="342"/>
      <c r="V328" s="343"/>
      <c r="W328" s="48"/>
      <c r="X328" s="326"/>
      <c r="Y328" s="327"/>
      <c r="Z328" s="327"/>
      <c r="AA328" s="327"/>
      <c r="AB328" s="327"/>
      <c r="AC328" s="328"/>
      <c r="AE328" s="326"/>
      <c r="AF328" s="327"/>
      <c r="AG328" s="327"/>
      <c r="AH328" s="327"/>
      <c r="AI328" s="327"/>
      <c r="AJ328" s="328"/>
      <c r="AM328" s="310"/>
      <c r="AN328" s="311"/>
      <c r="AO328" s="311"/>
      <c r="AP328" s="311"/>
      <c r="AQ328" s="311"/>
      <c r="AR328" s="312"/>
    </row>
    <row r="329" spans="1:45" ht="13.5" customHeight="1" x14ac:dyDescent="0.15">
      <c r="B329" s="115"/>
      <c r="C329" s="115"/>
      <c r="D329" s="115"/>
      <c r="E329" s="115"/>
      <c r="F329" s="4"/>
      <c r="H329" s="48"/>
      <c r="J329" s="326"/>
      <c r="K329" s="327"/>
      <c r="L329" s="327"/>
      <c r="M329" s="327"/>
      <c r="N329" s="327"/>
      <c r="O329" s="328"/>
      <c r="P329" s="48"/>
      <c r="Q329" s="341"/>
      <c r="R329" s="342"/>
      <c r="S329" s="342"/>
      <c r="T329" s="342"/>
      <c r="U329" s="342"/>
      <c r="V329" s="343"/>
      <c r="W329" s="48"/>
      <c r="X329" s="326"/>
      <c r="Y329" s="327"/>
      <c r="Z329" s="327"/>
      <c r="AA329" s="327"/>
      <c r="AB329" s="327"/>
      <c r="AC329" s="328"/>
      <c r="AE329" s="326"/>
      <c r="AF329" s="327"/>
      <c r="AG329" s="327"/>
      <c r="AH329" s="327"/>
      <c r="AI329" s="327"/>
      <c r="AJ329" s="328"/>
      <c r="AM329" s="310"/>
      <c r="AN329" s="311"/>
      <c r="AO329" s="311"/>
      <c r="AP329" s="311"/>
      <c r="AQ329" s="311"/>
      <c r="AR329" s="312"/>
    </row>
    <row r="330" spans="1:45" ht="13.5" customHeight="1" x14ac:dyDescent="0.15">
      <c r="B330" s="115"/>
      <c r="C330" s="115"/>
      <c r="D330" s="115"/>
      <c r="E330" s="115"/>
      <c r="F330" s="4"/>
      <c r="H330" s="48"/>
      <c r="J330" s="326"/>
      <c r="K330" s="327"/>
      <c r="L330" s="327"/>
      <c r="M330" s="327"/>
      <c r="N330" s="327"/>
      <c r="O330" s="328"/>
      <c r="P330" s="48"/>
      <c r="Q330" s="341"/>
      <c r="R330" s="342"/>
      <c r="S330" s="342"/>
      <c r="T330" s="342"/>
      <c r="U330" s="342"/>
      <c r="V330" s="343"/>
      <c r="W330" s="48"/>
      <c r="X330" s="326"/>
      <c r="Y330" s="327"/>
      <c r="Z330" s="327"/>
      <c r="AA330" s="327"/>
      <c r="AB330" s="327"/>
      <c r="AC330" s="328"/>
      <c r="AE330" s="326"/>
      <c r="AF330" s="327"/>
      <c r="AG330" s="327"/>
      <c r="AH330" s="327"/>
      <c r="AI330" s="327"/>
      <c r="AJ330" s="328"/>
      <c r="AM330" s="310"/>
      <c r="AN330" s="311"/>
      <c r="AO330" s="311"/>
      <c r="AP330" s="311"/>
      <c r="AQ330" s="311"/>
      <c r="AR330" s="312"/>
    </row>
    <row r="331" spans="1:45" ht="13.5" customHeight="1" x14ac:dyDescent="0.15">
      <c r="B331" s="115"/>
      <c r="C331" s="115"/>
      <c r="D331" s="115"/>
      <c r="E331" s="115"/>
      <c r="F331" s="4"/>
      <c r="H331" s="48"/>
      <c r="J331" s="329"/>
      <c r="K331" s="330"/>
      <c r="L331" s="330"/>
      <c r="M331" s="330"/>
      <c r="N331" s="330"/>
      <c r="O331" s="331"/>
      <c r="P331" s="48"/>
      <c r="Q331" s="344"/>
      <c r="R331" s="345"/>
      <c r="S331" s="345"/>
      <c r="T331" s="345"/>
      <c r="U331" s="345"/>
      <c r="V331" s="346"/>
      <c r="W331" s="48"/>
      <c r="X331" s="329"/>
      <c r="Y331" s="330"/>
      <c r="Z331" s="330"/>
      <c r="AA331" s="330"/>
      <c r="AB331" s="330"/>
      <c r="AC331" s="331"/>
      <c r="AE331" s="329"/>
      <c r="AF331" s="330"/>
      <c r="AG331" s="330"/>
      <c r="AH331" s="330"/>
      <c r="AI331" s="330"/>
      <c r="AJ331" s="331"/>
      <c r="AM331" s="313"/>
      <c r="AN331" s="314"/>
      <c r="AO331" s="314"/>
      <c r="AP331" s="314"/>
      <c r="AQ331" s="314"/>
      <c r="AR331" s="315"/>
    </row>
    <row r="332" spans="1:45" ht="13.5" customHeight="1" x14ac:dyDescent="0.15">
      <c r="B332" s="115"/>
      <c r="C332" s="117"/>
      <c r="D332" s="117"/>
      <c r="E332" s="117"/>
      <c r="F332" s="4"/>
      <c r="H332" s="125" t="s">
        <v>234</v>
      </c>
      <c r="J332" s="126"/>
      <c r="K332" s="127"/>
      <c r="L332" s="127"/>
      <c r="M332" s="127"/>
      <c r="N332" s="127"/>
      <c r="O332" s="128"/>
      <c r="Q332" s="129"/>
      <c r="R332" s="130"/>
      <c r="S332" s="130"/>
      <c r="T332" s="130"/>
      <c r="U332" s="130"/>
      <c r="V332" s="131"/>
      <c r="X332" s="132"/>
      <c r="Y332" s="133"/>
      <c r="Z332" s="133"/>
      <c r="AA332" s="133"/>
      <c r="AB332" s="133"/>
      <c r="AC332" s="134"/>
      <c r="AE332" s="129"/>
      <c r="AF332" s="130"/>
      <c r="AG332" s="130"/>
      <c r="AH332" s="130"/>
      <c r="AI332" s="130"/>
      <c r="AJ332" s="131"/>
      <c r="AM332" s="316"/>
      <c r="AN332" s="317"/>
      <c r="AO332" s="317"/>
      <c r="AP332" s="317"/>
      <c r="AQ332" s="317"/>
      <c r="AR332" s="318"/>
    </row>
    <row r="333" spans="1:45" ht="8.25" customHeight="1" x14ac:dyDescent="0.15">
      <c r="B333" s="115"/>
      <c r="C333" s="115"/>
      <c r="D333" s="115"/>
      <c r="E333" s="115"/>
      <c r="F333" s="4"/>
      <c r="H333" s="48"/>
      <c r="J333" s="135"/>
      <c r="K333" s="135"/>
      <c r="L333" s="135"/>
      <c r="M333" s="135"/>
      <c r="N333" s="135"/>
      <c r="O333" s="135"/>
      <c r="Q333" s="136"/>
      <c r="R333" s="136"/>
      <c r="S333" s="136"/>
      <c r="T333" s="136"/>
      <c r="U333" s="136"/>
      <c r="V333" s="136"/>
      <c r="X333" s="136"/>
      <c r="Y333" s="136"/>
      <c r="Z333" s="136"/>
      <c r="AA333" s="136"/>
      <c r="AB333" s="136"/>
      <c r="AC333" s="136"/>
      <c r="AE333" s="136"/>
      <c r="AF333" s="136"/>
      <c r="AG333" s="136"/>
      <c r="AH333" s="136"/>
      <c r="AI333" s="136"/>
      <c r="AJ333" s="136"/>
      <c r="AL333" s="137"/>
      <c r="AM333" s="316"/>
      <c r="AN333" s="317"/>
      <c r="AO333" s="317"/>
      <c r="AP333" s="317"/>
      <c r="AQ333" s="317"/>
      <c r="AR333" s="318"/>
    </row>
    <row r="334" spans="1:45" ht="13.5" customHeight="1" x14ac:dyDescent="0.15">
      <c r="B334" s="115"/>
      <c r="C334" s="117"/>
      <c r="D334" s="117"/>
      <c r="E334" s="117"/>
      <c r="F334" s="4"/>
      <c r="H334" s="138" t="s">
        <v>235</v>
      </c>
      <c r="J334" s="139"/>
      <c r="K334" s="140"/>
      <c r="L334" s="140"/>
      <c r="M334" s="140"/>
      <c r="N334" s="140"/>
      <c r="O334" s="141"/>
      <c r="Q334" s="142"/>
      <c r="R334" s="143"/>
      <c r="S334" s="143"/>
      <c r="T334" s="143"/>
      <c r="U334" s="143"/>
      <c r="V334" s="144"/>
      <c r="X334" s="142"/>
      <c r="Y334" s="143"/>
      <c r="Z334" s="143"/>
      <c r="AA334" s="143"/>
      <c r="AB334" s="143"/>
      <c r="AC334" s="144"/>
      <c r="AE334" s="142"/>
      <c r="AF334" s="143"/>
      <c r="AG334" s="143"/>
      <c r="AH334" s="143"/>
      <c r="AI334" s="143"/>
      <c r="AJ334" s="144"/>
      <c r="AM334" s="319"/>
      <c r="AN334" s="320"/>
      <c r="AO334" s="320"/>
      <c r="AP334" s="320"/>
      <c r="AQ334" s="320"/>
      <c r="AR334" s="321"/>
    </row>
    <row r="335" spans="1:45" ht="13.5" customHeight="1" x14ac:dyDescent="0.15">
      <c r="B335" s="145"/>
      <c r="C335" s="145"/>
      <c r="D335" s="145"/>
      <c r="E335" s="145"/>
      <c r="F335" s="4"/>
    </row>
    <row r="336" spans="1:45" ht="13.5" customHeight="1" thickBot="1" x14ac:dyDescent="0.2">
      <c r="B336" s="146"/>
      <c r="C336" s="146"/>
      <c r="D336" s="146"/>
      <c r="E336" s="146"/>
      <c r="F336" s="4"/>
      <c r="G336" s="147" t="s">
        <v>185</v>
      </c>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9"/>
    </row>
    <row r="337" spans="2:46" ht="3.75" customHeight="1" thickTop="1" x14ac:dyDescent="0.15">
      <c r="B337" s="146"/>
      <c r="C337" s="146"/>
      <c r="D337" s="146"/>
      <c r="E337" s="146"/>
      <c r="F337" s="4"/>
      <c r="G337" s="111"/>
      <c r="AR337" s="112"/>
    </row>
    <row r="338" spans="2:46" x14ac:dyDescent="0.15">
      <c r="B338" s="146"/>
      <c r="C338" s="146"/>
      <c r="D338" s="146"/>
      <c r="E338" s="146"/>
      <c r="F338" s="4"/>
      <c r="G338" s="150"/>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151"/>
      <c r="AG338" s="151"/>
      <c r="AH338" s="151"/>
      <c r="AI338" s="151"/>
      <c r="AJ338" s="151"/>
      <c r="AK338" s="151"/>
      <c r="AL338" s="151"/>
      <c r="AM338" s="151"/>
      <c r="AN338" s="151"/>
      <c r="AO338" s="151"/>
      <c r="AP338" s="151"/>
      <c r="AQ338" s="151"/>
      <c r="AR338" s="152"/>
    </row>
    <row r="339" spans="2:46" ht="3.75" customHeight="1" x14ac:dyDescent="0.15">
      <c r="B339" s="146"/>
      <c r="C339" s="146"/>
      <c r="D339" s="146"/>
      <c r="E339" s="146"/>
      <c r="F339" s="4"/>
      <c r="G339" s="153"/>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5"/>
    </row>
    <row r="340" spans="2:46" ht="3.75" hidden="1" customHeight="1" x14ac:dyDescent="0.15">
      <c r="B340" s="146"/>
      <c r="C340" s="146"/>
      <c r="D340" s="146"/>
      <c r="E340" s="146"/>
      <c r="F340" s="4"/>
      <c r="G340" s="159"/>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1"/>
    </row>
    <row r="341" spans="2:46" ht="18" customHeight="1" x14ac:dyDescent="0.15">
      <c r="B341" s="146"/>
      <c r="C341" s="146"/>
      <c r="D341" s="146"/>
      <c r="E341" s="146"/>
      <c r="F341" s="4"/>
      <c r="G341" s="332"/>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c r="AH341" s="333"/>
      <c r="AI341" s="333"/>
      <c r="AJ341" s="333"/>
      <c r="AK341" s="333"/>
      <c r="AL341" s="333"/>
      <c r="AM341" s="333"/>
      <c r="AN341" s="333"/>
      <c r="AO341" s="333"/>
      <c r="AP341" s="333"/>
      <c r="AQ341" s="333"/>
      <c r="AR341" s="334"/>
      <c r="AT341" s="110" t="str">
        <f>work!$E$83</f>
        <v/>
      </c>
    </row>
    <row r="343" spans="2:46" ht="13.5" customHeight="1" thickBot="1" x14ac:dyDescent="0.2">
      <c r="B343" s="146"/>
      <c r="C343" s="146"/>
      <c r="D343" s="146"/>
      <c r="E343" s="146"/>
      <c r="F343" s="4"/>
      <c r="G343" s="147" t="s">
        <v>866</v>
      </c>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9"/>
    </row>
    <row r="344" spans="2:46" ht="3.75" hidden="1" customHeight="1" thickTop="1" x14ac:dyDescent="0.15">
      <c r="B344" s="146"/>
      <c r="C344" s="146"/>
      <c r="D344" s="146"/>
      <c r="E344" s="146"/>
      <c r="F344" s="4"/>
      <c r="G344" s="156"/>
      <c r="H344" s="157"/>
      <c r="I344" s="157"/>
      <c r="J344" s="157"/>
      <c r="K344" s="157"/>
      <c r="L344" s="157"/>
      <c r="M344" s="157"/>
      <c r="N344" s="157"/>
      <c r="O344" s="157"/>
      <c r="P344" s="157"/>
      <c r="Q344" s="157"/>
      <c r="R344" s="157"/>
      <c r="S344" s="157"/>
      <c r="T344" s="157"/>
      <c r="U344" s="157"/>
      <c r="V344" s="157"/>
      <c r="W344" s="157"/>
      <c r="X344" s="157"/>
      <c r="Y344" s="157"/>
      <c r="Z344" s="157"/>
      <c r="AA344" s="157"/>
      <c r="AB344" s="157"/>
      <c r="AC344" s="157"/>
      <c r="AD344" s="157"/>
      <c r="AE344" s="157"/>
      <c r="AF344" s="157"/>
      <c r="AG344" s="157"/>
      <c r="AH344" s="157"/>
      <c r="AI344" s="157"/>
      <c r="AJ344" s="157"/>
      <c r="AK344" s="157"/>
      <c r="AL344" s="157"/>
      <c r="AM344" s="157"/>
      <c r="AN344" s="157"/>
      <c r="AO344" s="157"/>
      <c r="AP344" s="157"/>
      <c r="AQ344" s="157"/>
      <c r="AR344" s="158"/>
    </row>
    <row r="345" spans="2:46" ht="18" customHeight="1" thickTop="1" x14ac:dyDescent="0.15">
      <c r="B345" s="146"/>
      <c r="C345" s="146"/>
      <c r="D345" s="146"/>
      <c r="E345" s="146"/>
      <c r="F345" s="4"/>
      <c r="G345" s="332"/>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c r="AH345" s="333"/>
      <c r="AI345" s="333"/>
      <c r="AJ345" s="333"/>
      <c r="AK345" s="333"/>
      <c r="AL345" s="333"/>
      <c r="AM345" s="333"/>
      <c r="AN345" s="333"/>
      <c r="AO345" s="333"/>
      <c r="AP345" s="333"/>
      <c r="AQ345" s="333"/>
      <c r="AR345" s="334"/>
      <c r="AT345" s="110" t="str">
        <f>work!$E$84</f>
        <v/>
      </c>
    </row>
    <row r="347" spans="2:46" ht="13.5" customHeight="1" thickBot="1" x14ac:dyDescent="0.2">
      <c r="B347" s="146"/>
      <c r="C347" s="146"/>
      <c r="D347" s="146"/>
      <c r="E347" s="146"/>
      <c r="F347" s="4"/>
      <c r="G347" s="147" t="s">
        <v>136</v>
      </c>
      <c r="H347" s="147"/>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9"/>
    </row>
    <row r="348" spans="2:46" ht="3.75" hidden="1" customHeight="1" thickTop="1" x14ac:dyDescent="0.15">
      <c r="B348" s="146"/>
      <c r="C348" s="146"/>
      <c r="D348" s="146"/>
      <c r="E348" s="146"/>
      <c r="F348" s="4"/>
      <c r="G348" s="156"/>
      <c r="H348" s="157"/>
      <c r="I348" s="157"/>
      <c r="J348" s="157"/>
      <c r="K348" s="157"/>
      <c r="L348" s="157"/>
      <c r="M348" s="157"/>
      <c r="N348" s="157"/>
      <c r="O348" s="157"/>
      <c r="P348" s="157"/>
      <c r="Q348" s="157"/>
      <c r="R348" s="157"/>
      <c r="S348" s="157"/>
      <c r="T348" s="157"/>
      <c r="U348" s="157"/>
      <c r="V348" s="157"/>
      <c r="W348" s="157"/>
      <c r="X348" s="157"/>
      <c r="Y348" s="157"/>
      <c r="Z348" s="157"/>
      <c r="AA348" s="157"/>
      <c r="AB348" s="157"/>
      <c r="AC348" s="157"/>
      <c r="AD348" s="157"/>
      <c r="AE348" s="157"/>
      <c r="AF348" s="157"/>
      <c r="AG348" s="157"/>
      <c r="AH348" s="157"/>
      <c r="AI348" s="157"/>
      <c r="AJ348" s="157"/>
      <c r="AK348" s="157"/>
      <c r="AL348" s="157"/>
      <c r="AM348" s="157"/>
      <c r="AN348" s="157"/>
      <c r="AO348" s="157"/>
      <c r="AP348" s="157"/>
      <c r="AQ348" s="157"/>
      <c r="AR348" s="158"/>
    </row>
    <row r="349" spans="2:46" ht="18" customHeight="1" thickTop="1" x14ac:dyDescent="0.15">
      <c r="B349" s="146"/>
      <c r="C349" s="146"/>
      <c r="D349" s="146"/>
      <c r="E349" s="146"/>
      <c r="F349" s="4"/>
      <c r="G349" s="332"/>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333"/>
      <c r="AF349" s="333"/>
      <c r="AG349" s="333"/>
      <c r="AH349" s="333"/>
      <c r="AI349" s="333"/>
      <c r="AJ349" s="333"/>
      <c r="AK349" s="333"/>
      <c r="AL349" s="333"/>
      <c r="AM349" s="333"/>
      <c r="AN349" s="333"/>
      <c r="AO349" s="333"/>
      <c r="AP349" s="333"/>
      <c r="AQ349" s="333"/>
      <c r="AR349" s="334"/>
      <c r="AT349" s="110" t="str">
        <f>work!$E$85</f>
        <v/>
      </c>
    </row>
    <row r="351" spans="2:46" x14ac:dyDescent="0.15">
      <c r="B351" s="113" t="s">
        <v>0</v>
      </c>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c r="AJ351" s="113"/>
      <c r="AK351" s="113"/>
      <c r="AL351" s="113"/>
      <c r="AM351" s="113"/>
      <c r="AN351" s="113"/>
      <c r="AO351" s="113"/>
      <c r="AP351" s="113"/>
      <c r="AQ351" s="113"/>
      <c r="AR351" s="113"/>
      <c r="AS351" s="113"/>
    </row>
    <row r="352" spans="2:46" ht="3.75" customHeight="1" x14ac:dyDescent="0.15"/>
    <row r="353" spans="1:45" ht="49.5" customHeight="1" x14ac:dyDescent="0.15">
      <c r="A353" s="162"/>
      <c r="B353" s="302" t="s">
        <v>521</v>
      </c>
      <c r="C353" s="303"/>
      <c r="D353" s="303"/>
      <c r="E353" s="304"/>
      <c r="F353" s="114"/>
      <c r="G353" s="335" t="s">
        <v>299</v>
      </c>
      <c r="H353" s="336"/>
      <c r="I353" s="336"/>
      <c r="J353" s="336"/>
      <c r="K353" s="336"/>
      <c r="L353" s="336"/>
      <c r="M353" s="336"/>
      <c r="N353" s="336"/>
      <c r="O353" s="336"/>
      <c r="P353" s="336"/>
      <c r="Q353" s="336"/>
      <c r="R353" s="336"/>
      <c r="S353" s="336"/>
      <c r="T353" s="336"/>
      <c r="U353" s="336"/>
      <c r="V353" s="336"/>
      <c r="W353" s="336"/>
      <c r="X353" s="336"/>
      <c r="Y353" s="336"/>
      <c r="Z353" s="336"/>
      <c r="AA353" s="336"/>
      <c r="AB353" s="336"/>
      <c r="AC353" s="336"/>
      <c r="AD353" s="336"/>
      <c r="AE353" s="336"/>
      <c r="AF353" s="336"/>
      <c r="AG353" s="336"/>
      <c r="AH353" s="336"/>
      <c r="AI353" s="336"/>
      <c r="AJ353" s="336"/>
      <c r="AK353" s="336"/>
      <c r="AL353" s="336"/>
      <c r="AM353" s="336"/>
      <c r="AN353" s="336"/>
      <c r="AO353" s="336"/>
      <c r="AP353" s="336"/>
      <c r="AQ353" s="336"/>
      <c r="AR353" s="336"/>
      <c r="AS353" s="337"/>
    </row>
    <row r="354" spans="1:45" ht="15" customHeight="1" x14ac:dyDescent="0.15">
      <c r="B354" s="114"/>
      <c r="C354" s="114"/>
      <c r="D354" s="114"/>
      <c r="E354" s="114"/>
      <c r="F354" s="11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45" ht="15" customHeight="1" x14ac:dyDescent="0.15">
      <c r="B355" s="115"/>
      <c r="C355" s="300" t="s">
        <v>763</v>
      </c>
      <c r="D355" s="300"/>
      <c r="E355" s="300"/>
      <c r="F355" s="114"/>
      <c r="H355" s="116"/>
      <c r="I355" s="116"/>
      <c r="J355" s="322" t="s">
        <v>135</v>
      </c>
      <c r="K355" s="322"/>
      <c r="L355" s="322"/>
      <c r="M355" s="322"/>
      <c r="N355" s="322"/>
      <c r="O355" s="322"/>
      <c r="P355" s="116"/>
      <c r="Q355" s="322" t="s">
        <v>134</v>
      </c>
      <c r="R355" s="322"/>
      <c r="S355" s="322"/>
      <c r="T355" s="322"/>
      <c r="U355" s="322"/>
      <c r="V355" s="322"/>
      <c r="W355" s="116"/>
      <c r="X355" s="322" t="s">
        <v>133</v>
      </c>
      <c r="Y355" s="322"/>
      <c r="Z355" s="322"/>
      <c r="AA355" s="322"/>
      <c r="AB355" s="322"/>
      <c r="AC355" s="322"/>
      <c r="AD355" s="116"/>
      <c r="AE355" s="322" t="s">
        <v>160</v>
      </c>
      <c r="AF355" s="322"/>
      <c r="AG355" s="322"/>
      <c r="AH355" s="322"/>
      <c r="AI355" s="322"/>
      <c r="AJ355" s="322"/>
      <c r="AK355" s="116"/>
      <c r="AL355" s="116"/>
      <c r="AN355" s="116"/>
      <c r="AO355" s="116"/>
      <c r="AP355" s="116"/>
      <c r="AQ355" s="116"/>
      <c r="AR355" s="116"/>
      <c r="AS355" s="116"/>
    </row>
    <row r="356" spans="1:45" ht="3.75" customHeight="1" x14ac:dyDescent="0.15">
      <c r="B356" s="115"/>
      <c r="C356" s="115"/>
      <c r="D356" s="115"/>
      <c r="E356" s="115"/>
      <c r="F356" s="4"/>
    </row>
    <row r="357" spans="1:45" ht="13.5" customHeight="1" x14ac:dyDescent="0.15">
      <c r="B357" s="115"/>
      <c r="C357" s="117"/>
      <c r="D357" s="117"/>
      <c r="E357" s="117"/>
      <c r="F357" s="4"/>
      <c r="H357" s="118" t="s">
        <v>460</v>
      </c>
      <c r="J357" s="122"/>
      <c r="K357" s="123"/>
      <c r="L357" s="123"/>
      <c r="M357" s="123"/>
      <c r="N357" s="123"/>
      <c r="O357" s="124"/>
      <c r="Q357" s="122"/>
      <c r="R357" s="123"/>
      <c r="S357" s="123"/>
      <c r="T357" s="123"/>
      <c r="U357" s="123"/>
      <c r="V357" s="124"/>
      <c r="X357" s="122"/>
      <c r="Y357" s="123"/>
      <c r="Z357" s="123"/>
      <c r="AA357" s="123"/>
      <c r="AB357" s="123"/>
      <c r="AC357" s="124"/>
      <c r="AE357" s="122"/>
      <c r="AF357" s="123"/>
      <c r="AG357" s="123"/>
      <c r="AH357" s="123"/>
      <c r="AI357" s="123"/>
      <c r="AJ357" s="124"/>
    </row>
    <row r="358" spans="1:45" ht="13.5" customHeight="1" x14ac:dyDescent="0.15">
      <c r="B358" s="115"/>
      <c r="C358" s="115"/>
      <c r="D358" s="115"/>
      <c r="E358" s="115"/>
      <c r="F358" s="4"/>
      <c r="H358" s="48"/>
      <c r="J358" s="323" t="s">
        <v>522</v>
      </c>
      <c r="K358" s="324"/>
      <c r="L358" s="324"/>
      <c r="M358" s="324"/>
      <c r="N358" s="324"/>
      <c r="O358" s="325"/>
      <c r="P358" s="48"/>
      <c r="Q358" s="323" t="s">
        <v>523</v>
      </c>
      <c r="R358" s="324"/>
      <c r="S358" s="324"/>
      <c r="T358" s="324"/>
      <c r="U358" s="324"/>
      <c r="V358" s="325"/>
      <c r="W358" s="48"/>
      <c r="X358" s="323" t="s">
        <v>524</v>
      </c>
      <c r="Y358" s="324"/>
      <c r="Z358" s="324"/>
      <c r="AA358" s="324"/>
      <c r="AB358" s="324"/>
      <c r="AC358" s="325"/>
      <c r="AD358" s="48"/>
      <c r="AE358" s="323" t="s">
        <v>1</v>
      </c>
      <c r="AF358" s="324"/>
      <c r="AG358" s="324"/>
      <c r="AH358" s="324"/>
      <c r="AI358" s="324"/>
      <c r="AJ358" s="325"/>
      <c r="AM358" s="307" t="s">
        <v>150</v>
      </c>
      <c r="AN358" s="308"/>
      <c r="AO358" s="308"/>
      <c r="AP358" s="308"/>
      <c r="AQ358" s="308"/>
      <c r="AR358" s="309"/>
    </row>
    <row r="359" spans="1:45" ht="13.5" customHeight="1" x14ac:dyDescent="0.15">
      <c r="B359" s="115"/>
      <c r="C359" s="115"/>
      <c r="D359" s="115"/>
      <c r="E359" s="115"/>
      <c r="F359" s="4"/>
      <c r="H359" s="48"/>
      <c r="J359" s="326"/>
      <c r="K359" s="327"/>
      <c r="L359" s="327"/>
      <c r="M359" s="327"/>
      <c r="N359" s="327"/>
      <c r="O359" s="328"/>
      <c r="P359" s="48"/>
      <c r="Q359" s="326"/>
      <c r="R359" s="327"/>
      <c r="S359" s="327"/>
      <c r="T359" s="327"/>
      <c r="U359" s="327"/>
      <c r="V359" s="328"/>
      <c r="W359" s="48"/>
      <c r="X359" s="326"/>
      <c r="Y359" s="327"/>
      <c r="Z359" s="327"/>
      <c r="AA359" s="327"/>
      <c r="AB359" s="327"/>
      <c r="AC359" s="328"/>
      <c r="AD359" s="48"/>
      <c r="AE359" s="326"/>
      <c r="AF359" s="327"/>
      <c r="AG359" s="327"/>
      <c r="AH359" s="327"/>
      <c r="AI359" s="327"/>
      <c r="AJ359" s="328"/>
      <c r="AM359" s="310"/>
      <c r="AN359" s="311"/>
      <c r="AO359" s="311"/>
      <c r="AP359" s="311"/>
      <c r="AQ359" s="311"/>
      <c r="AR359" s="312"/>
    </row>
    <row r="360" spans="1:45" ht="13.5" customHeight="1" x14ac:dyDescent="0.15">
      <c r="B360" s="115"/>
      <c r="C360" s="115"/>
      <c r="D360" s="115"/>
      <c r="E360" s="115"/>
      <c r="F360" s="4"/>
      <c r="H360" s="48"/>
      <c r="J360" s="326"/>
      <c r="K360" s="327"/>
      <c r="L360" s="327"/>
      <c r="M360" s="327"/>
      <c r="N360" s="327"/>
      <c r="O360" s="328"/>
      <c r="P360" s="48"/>
      <c r="Q360" s="326"/>
      <c r="R360" s="327"/>
      <c r="S360" s="327"/>
      <c r="T360" s="327"/>
      <c r="U360" s="327"/>
      <c r="V360" s="328"/>
      <c r="W360" s="48"/>
      <c r="X360" s="326"/>
      <c r="Y360" s="327"/>
      <c r="Z360" s="327"/>
      <c r="AA360" s="327"/>
      <c r="AB360" s="327"/>
      <c r="AC360" s="328"/>
      <c r="AD360" s="48"/>
      <c r="AE360" s="326"/>
      <c r="AF360" s="327"/>
      <c r="AG360" s="327"/>
      <c r="AH360" s="327"/>
      <c r="AI360" s="327"/>
      <c r="AJ360" s="328"/>
      <c r="AM360" s="310"/>
      <c r="AN360" s="311"/>
      <c r="AO360" s="311"/>
      <c r="AP360" s="311"/>
      <c r="AQ360" s="311"/>
      <c r="AR360" s="312"/>
    </row>
    <row r="361" spans="1:45" ht="13.5" customHeight="1" x14ac:dyDescent="0.15">
      <c r="B361" s="115"/>
      <c r="C361" s="115"/>
      <c r="D361" s="115"/>
      <c r="E361" s="115"/>
      <c r="F361" s="4"/>
      <c r="H361" s="48"/>
      <c r="J361" s="326"/>
      <c r="K361" s="327"/>
      <c r="L361" s="327"/>
      <c r="M361" s="327"/>
      <c r="N361" s="327"/>
      <c r="O361" s="328"/>
      <c r="P361" s="48"/>
      <c r="Q361" s="326"/>
      <c r="R361" s="327"/>
      <c r="S361" s="327"/>
      <c r="T361" s="327"/>
      <c r="U361" s="327"/>
      <c r="V361" s="328"/>
      <c r="W361" s="48"/>
      <c r="X361" s="326"/>
      <c r="Y361" s="327"/>
      <c r="Z361" s="327"/>
      <c r="AA361" s="327"/>
      <c r="AB361" s="327"/>
      <c r="AC361" s="328"/>
      <c r="AD361" s="48"/>
      <c r="AE361" s="326"/>
      <c r="AF361" s="327"/>
      <c r="AG361" s="327"/>
      <c r="AH361" s="327"/>
      <c r="AI361" s="327"/>
      <c r="AJ361" s="328"/>
      <c r="AM361" s="310"/>
      <c r="AN361" s="311"/>
      <c r="AO361" s="311"/>
      <c r="AP361" s="311"/>
      <c r="AQ361" s="311"/>
      <c r="AR361" s="312"/>
    </row>
    <row r="362" spans="1:45" ht="13.5" customHeight="1" x14ac:dyDescent="0.15">
      <c r="B362" s="115"/>
      <c r="C362" s="115"/>
      <c r="D362" s="115"/>
      <c r="E362" s="115"/>
      <c r="F362" s="4"/>
      <c r="H362" s="48"/>
      <c r="J362" s="329"/>
      <c r="K362" s="330"/>
      <c r="L362" s="330"/>
      <c r="M362" s="330"/>
      <c r="N362" s="330"/>
      <c r="O362" s="331"/>
      <c r="P362" s="48"/>
      <c r="Q362" s="329"/>
      <c r="R362" s="330"/>
      <c r="S362" s="330"/>
      <c r="T362" s="330"/>
      <c r="U362" s="330"/>
      <c r="V362" s="331"/>
      <c r="W362" s="48"/>
      <c r="X362" s="329"/>
      <c r="Y362" s="330"/>
      <c r="Z362" s="330"/>
      <c r="AA362" s="330"/>
      <c r="AB362" s="330"/>
      <c r="AC362" s="331"/>
      <c r="AD362" s="48"/>
      <c r="AE362" s="329"/>
      <c r="AF362" s="330"/>
      <c r="AG362" s="330"/>
      <c r="AH362" s="330"/>
      <c r="AI362" s="330"/>
      <c r="AJ362" s="331"/>
      <c r="AM362" s="313"/>
      <c r="AN362" s="314"/>
      <c r="AO362" s="314"/>
      <c r="AP362" s="314"/>
      <c r="AQ362" s="314"/>
      <c r="AR362" s="315"/>
    </row>
    <row r="363" spans="1:45" ht="13.5" customHeight="1" x14ac:dyDescent="0.15">
      <c r="B363" s="115"/>
      <c r="C363" s="117"/>
      <c r="D363" s="117"/>
      <c r="E363" s="117"/>
      <c r="F363" s="4"/>
      <c r="H363" s="125" t="s">
        <v>234</v>
      </c>
      <c r="J363" s="126"/>
      <c r="K363" s="127"/>
      <c r="L363" s="127"/>
      <c r="M363" s="127"/>
      <c r="N363" s="127"/>
      <c r="O363" s="128"/>
      <c r="Q363" s="129"/>
      <c r="R363" s="130"/>
      <c r="S363" s="130"/>
      <c r="T363" s="130"/>
      <c r="U363" s="130"/>
      <c r="V363" s="131"/>
      <c r="X363" s="132"/>
      <c r="Y363" s="133"/>
      <c r="Z363" s="133"/>
      <c r="AA363" s="133"/>
      <c r="AB363" s="133"/>
      <c r="AC363" s="134"/>
      <c r="AE363" s="129"/>
      <c r="AF363" s="130"/>
      <c r="AG363" s="130"/>
      <c r="AH363" s="130"/>
      <c r="AI363" s="130"/>
      <c r="AJ363" s="131"/>
      <c r="AM363" s="316"/>
      <c r="AN363" s="317"/>
      <c r="AO363" s="317"/>
      <c r="AP363" s="317"/>
      <c r="AQ363" s="317"/>
      <c r="AR363" s="318"/>
    </row>
    <row r="364" spans="1:45" ht="8.25" customHeight="1" x14ac:dyDescent="0.15">
      <c r="B364" s="115"/>
      <c r="C364" s="115"/>
      <c r="D364" s="115"/>
      <c r="E364" s="115"/>
      <c r="F364" s="4"/>
      <c r="H364" s="48"/>
      <c r="J364" s="135"/>
      <c r="K364" s="135"/>
      <c r="L364" s="135"/>
      <c r="M364" s="135"/>
      <c r="N364" s="135"/>
      <c r="O364" s="135"/>
      <c r="Q364" s="136"/>
      <c r="R364" s="136"/>
      <c r="S364" s="136"/>
      <c r="T364" s="136"/>
      <c r="U364" s="136"/>
      <c r="V364" s="136"/>
      <c r="X364" s="136"/>
      <c r="Y364" s="136"/>
      <c r="Z364" s="136"/>
      <c r="AA364" s="136"/>
      <c r="AB364" s="136"/>
      <c r="AC364" s="136"/>
      <c r="AE364" s="136"/>
      <c r="AF364" s="136"/>
      <c r="AG364" s="136"/>
      <c r="AH364" s="136"/>
      <c r="AI364" s="136"/>
      <c r="AJ364" s="136"/>
      <c r="AL364" s="137"/>
      <c r="AM364" s="316"/>
      <c r="AN364" s="317"/>
      <c r="AO364" s="317"/>
      <c r="AP364" s="317"/>
      <c r="AQ364" s="317"/>
      <c r="AR364" s="318"/>
    </row>
    <row r="365" spans="1:45" ht="13.5" customHeight="1" x14ac:dyDescent="0.15">
      <c r="B365" s="115"/>
      <c r="C365" s="117"/>
      <c r="D365" s="117"/>
      <c r="E365" s="117"/>
      <c r="F365" s="4"/>
      <c r="H365" s="138" t="s">
        <v>235</v>
      </c>
      <c r="J365" s="139"/>
      <c r="K365" s="140"/>
      <c r="L365" s="140"/>
      <c r="M365" s="140"/>
      <c r="N365" s="140"/>
      <c r="O365" s="141"/>
      <c r="Q365" s="142"/>
      <c r="R365" s="143"/>
      <c r="S365" s="143"/>
      <c r="T365" s="143"/>
      <c r="U365" s="143"/>
      <c r="V365" s="144"/>
      <c r="X365" s="142"/>
      <c r="Y365" s="143"/>
      <c r="Z365" s="143"/>
      <c r="AA365" s="143"/>
      <c r="AB365" s="143"/>
      <c r="AC365" s="144"/>
      <c r="AE365" s="142"/>
      <c r="AF365" s="143"/>
      <c r="AG365" s="143"/>
      <c r="AH365" s="143"/>
      <c r="AI365" s="143"/>
      <c r="AJ365" s="144"/>
      <c r="AM365" s="319"/>
      <c r="AN365" s="320"/>
      <c r="AO365" s="320"/>
      <c r="AP365" s="320"/>
      <c r="AQ365" s="320"/>
      <c r="AR365" s="321"/>
    </row>
    <row r="366" spans="1:45" ht="13.5" customHeight="1" x14ac:dyDescent="0.15">
      <c r="B366" s="145"/>
      <c r="C366" s="145"/>
      <c r="D366" s="145"/>
      <c r="E366" s="145"/>
      <c r="F366" s="4"/>
    </row>
    <row r="367" spans="1:45" ht="13.5" customHeight="1" thickBot="1" x14ac:dyDescent="0.2">
      <c r="B367" s="146"/>
      <c r="C367" s="146"/>
      <c r="D367" s="146"/>
      <c r="E367" s="146"/>
      <c r="F367" s="4"/>
      <c r="G367" s="147" t="s">
        <v>185</v>
      </c>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9"/>
    </row>
    <row r="368" spans="1:45" ht="3.75" customHeight="1" thickTop="1" x14ac:dyDescent="0.15">
      <c r="B368" s="146"/>
      <c r="C368" s="146"/>
      <c r="D368" s="146"/>
      <c r="E368" s="146"/>
      <c r="F368" s="4"/>
      <c r="G368" s="111"/>
      <c r="AR368" s="112"/>
    </row>
    <row r="369" spans="1:46" x14ac:dyDescent="0.15">
      <c r="B369" s="146"/>
      <c r="C369" s="146"/>
      <c r="D369" s="146"/>
      <c r="E369" s="146"/>
      <c r="F369" s="4"/>
      <c r="G369" s="150"/>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151"/>
      <c r="AG369" s="151"/>
      <c r="AH369" s="151"/>
      <c r="AI369" s="151"/>
      <c r="AJ369" s="151"/>
      <c r="AK369" s="151"/>
      <c r="AL369" s="151"/>
      <c r="AM369" s="151"/>
      <c r="AN369" s="151"/>
      <c r="AO369" s="151"/>
      <c r="AP369" s="151"/>
      <c r="AQ369" s="151"/>
      <c r="AR369" s="152"/>
    </row>
    <row r="370" spans="1:46" ht="3.75" customHeight="1" x14ac:dyDescent="0.15">
      <c r="B370" s="146"/>
      <c r="C370" s="146"/>
      <c r="D370" s="146"/>
      <c r="E370" s="146"/>
      <c r="F370" s="4"/>
      <c r="G370" s="153"/>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5"/>
    </row>
    <row r="371" spans="1:46" ht="3.75" hidden="1" customHeight="1" x14ac:dyDescent="0.15">
      <c r="B371" s="146"/>
      <c r="C371" s="146"/>
      <c r="D371" s="146"/>
      <c r="E371" s="146"/>
      <c r="F371" s="4"/>
      <c r="G371" s="159"/>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1"/>
    </row>
    <row r="372" spans="1:46" ht="18" customHeight="1" x14ac:dyDescent="0.15">
      <c r="B372" s="146"/>
      <c r="C372" s="146"/>
      <c r="D372" s="146"/>
      <c r="E372" s="146"/>
      <c r="F372" s="4"/>
      <c r="G372" s="332"/>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c r="AE372" s="333"/>
      <c r="AF372" s="333"/>
      <c r="AG372" s="333"/>
      <c r="AH372" s="333"/>
      <c r="AI372" s="333"/>
      <c r="AJ372" s="333"/>
      <c r="AK372" s="333"/>
      <c r="AL372" s="333"/>
      <c r="AM372" s="333"/>
      <c r="AN372" s="333"/>
      <c r="AO372" s="333"/>
      <c r="AP372" s="333"/>
      <c r="AQ372" s="333"/>
      <c r="AR372" s="334"/>
      <c r="AT372" s="110" t="str">
        <f>work!$E$86</f>
        <v/>
      </c>
    </row>
    <row r="374" spans="1:46" ht="13.5" customHeight="1" thickBot="1" x14ac:dyDescent="0.2">
      <c r="B374" s="146"/>
      <c r="C374" s="146"/>
      <c r="D374" s="146"/>
      <c r="E374" s="146"/>
      <c r="F374" s="4"/>
      <c r="G374" s="147" t="s">
        <v>866</v>
      </c>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9"/>
    </row>
    <row r="375" spans="1:46" ht="3.75" hidden="1" customHeight="1" thickTop="1" x14ac:dyDescent="0.15">
      <c r="B375" s="146"/>
      <c r="C375" s="146"/>
      <c r="D375" s="146"/>
      <c r="E375" s="146"/>
      <c r="F375" s="4"/>
      <c r="G375" s="156"/>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157"/>
      <c r="AL375" s="157"/>
      <c r="AM375" s="157"/>
      <c r="AN375" s="157"/>
      <c r="AO375" s="157"/>
      <c r="AP375" s="157"/>
      <c r="AQ375" s="157"/>
      <c r="AR375" s="158"/>
    </row>
    <row r="376" spans="1:46" ht="18" customHeight="1" thickTop="1" x14ac:dyDescent="0.15">
      <c r="B376" s="146"/>
      <c r="C376" s="146"/>
      <c r="D376" s="146"/>
      <c r="E376" s="146"/>
      <c r="F376" s="4"/>
      <c r="G376" s="332"/>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333"/>
      <c r="AF376" s="333"/>
      <c r="AG376" s="333"/>
      <c r="AH376" s="333"/>
      <c r="AI376" s="333"/>
      <c r="AJ376" s="333"/>
      <c r="AK376" s="333"/>
      <c r="AL376" s="333"/>
      <c r="AM376" s="333"/>
      <c r="AN376" s="333"/>
      <c r="AO376" s="333"/>
      <c r="AP376" s="333"/>
      <c r="AQ376" s="333"/>
      <c r="AR376" s="334"/>
      <c r="AT376" s="110" t="str">
        <f>work!$E$87</f>
        <v/>
      </c>
    </row>
    <row r="378" spans="1:46" ht="13.5" customHeight="1" thickBot="1" x14ac:dyDescent="0.2">
      <c r="B378" s="146"/>
      <c r="C378" s="146"/>
      <c r="D378" s="146"/>
      <c r="E378" s="146"/>
      <c r="F378" s="4"/>
      <c r="G378" s="147" t="s">
        <v>136</v>
      </c>
      <c r="H378" s="147"/>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9"/>
    </row>
    <row r="379" spans="1:46" ht="3.75" hidden="1" customHeight="1" thickTop="1" x14ac:dyDescent="0.15">
      <c r="B379" s="146"/>
      <c r="C379" s="146"/>
      <c r="D379" s="146"/>
      <c r="E379" s="146"/>
      <c r="F379" s="4"/>
      <c r="G379" s="156"/>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8"/>
    </row>
    <row r="380" spans="1:46" ht="18" customHeight="1" thickTop="1" x14ac:dyDescent="0.15">
      <c r="B380" s="146"/>
      <c r="C380" s="146"/>
      <c r="D380" s="146"/>
      <c r="E380" s="146"/>
      <c r="F380" s="4"/>
      <c r="G380" s="332"/>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333"/>
      <c r="AF380" s="333"/>
      <c r="AG380" s="333"/>
      <c r="AH380" s="333"/>
      <c r="AI380" s="333"/>
      <c r="AJ380" s="333"/>
      <c r="AK380" s="333"/>
      <c r="AL380" s="333"/>
      <c r="AM380" s="333"/>
      <c r="AN380" s="333"/>
      <c r="AO380" s="333"/>
      <c r="AP380" s="333"/>
      <c r="AQ380" s="333"/>
      <c r="AR380" s="334"/>
      <c r="AT380" s="110" t="str">
        <f>work!$E$88</f>
        <v/>
      </c>
    </row>
    <row r="382" spans="1:46" x14ac:dyDescent="0.15">
      <c r="B382" s="113" t="s">
        <v>0</v>
      </c>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c r="AJ382" s="113"/>
      <c r="AK382" s="113"/>
      <c r="AL382" s="113"/>
      <c r="AM382" s="113"/>
      <c r="AN382" s="113"/>
      <c r="AO382" s="113"/>
      <c r="AP382" s="113"/>
      <c r="AQ382" s="113"/>
      <c r="AR382" s="113"/>
      <c r="AS382" s="113"/>
    </row>
    <row r="383" spans="1:46" ht="3.75" customHeight="1" x14ac:dyDescent="0.15"/>
    <row r="384" spans="1:46" ht="49.5" customHeight="1" x14ac:dyDescent="0.15">
      <c r="A384" s="162"/>
      <c r="B384" s="302" t="s">
        <v>525</v>
      </c>
      <c r="C384" s="303"/>
      <c r="D384" s="303"/>
      <c r="E384" s="304"/>
      <c r="F384" s="114"/>
      <c r="G384" s="335" t="s">
        <v>298</v>
      </c>
      <c r="H384" s="336"/>
      <c r="I384" s="336"/>
      <c r="J384" s="336"/>
      <c r="K384" s="336"/>
      <c r="L384" s="336"/>
      <c r="M384" s="336"/>
      <c r="N384" s="336"/>
      <c r="O384" s="336"/>
      <c r="P384" s="336"/>
      <c r="Q384" s="336"/>
      <c r="R384" s="336"/>
      <c r="S384" s="336"/>
      <c r="T384" s="336"/>
      <c r="U384" s="336"/>
      <c r="V384" s="336"/>
      <c r="W384" s="336"/>
      <c r="X384" s="336"/>
      <c r="Y384" s="336"/>
      <c r="Z384" s="336"/>
      <c r="AA384" s="336"/>
      <c r="AB384" s="336"/>
      <c r="AC384" s="336"/>
      <c r="AD384" s="336"/>
      <c r="AE384" s="336"/>
      <c r="AF384" s="336"/>
      <c r="AG384" s="336"/>
      <c r="AH384" s="336"/>
      <c r="AI384" s="336"/>
      <c r="AJ384" s="336"/>
      <c r="AK384" s="336"/>
      <c r="AL384" s="336"/>
      <c r="AM384" s="336"/>
      <c r="AN384" s="336"/>
      <c r="AO384" s="336"/>
      <c r="AP384" s="336"/>
      <c r="AQ384" s="336"/>
      <c r="AR384" s="336"/>
      <c r="AS384" s="337"/>
    </row>
    <row r="385" spans="2:45" ht="15" customHeight="1" x14ac:dyDescent="0.15">
      <c r="B385" s="114"/>
      <c r="C385" s="114"/>
      <c r="D385" s="114"/>
      <c r="E385" s="114"/>
      <c r="F385" s="11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2:45" ht="15" customHeight="1" x14ac:dyDescent="0.15">
      <c r="B386" s="115"/>
      <c r="C386" s="300" t="s">
        <v>763</v>
      </c>
      <c r="D386" s="300"/>
      <c r="E386" s="300"/>
      <c r="F386" s="114"/>
      <c r="H386" s="116"/>
      <c r="I386" s="116"/>
      <c r="J386" s="322" t="s">
        <v>135</v>
      </c>
      <c r="K386" s="322"/>
      <c r="L386" s="322"/>
      <c r="M386" s="322"/>
      <c r="N386" s="322"/>
      <c r="O386" s="322"/>
      <c r="P386" s="116"/>
      <c r="Q386" s="322" t="s">
        <v>134</v>
      </c>
      <c r="R386" s="322"/>
      <c r="S386" s="322"/>
      <c r="T386" s="322"/>
      <c r="U386" s="322"/>
      <c r="V386" s="322"/>
      <c r="W386" s="116"/>
      <c r="X386" s="322" t="s">
        <v>133</v>
      </c>
      <c r="Y386" s="322"/>
      <c r="Z386" s="322"/>
      <c r="AA386" s="322"/>
      <c r="AB386" s="322"/>
      <c r="AC386" s="322"/>
      <c r="AD386" s="116"/>
      <c r="AE386" s="322" t="s">
        <v>160</v>
      </c>
      <c r="AF386" s="322"/>
      <c r="AG386" s="322"/>
      <c r="AH386" s="322"/>
      <c r="AI386" s="322"/>
      <c r="AJ386" s="322"/>
      <c r="AK386" s="116"/>
      <c r="AL386" s="116"/>
      <c r="AN386" s="116"/>
      <c r="AO386" s="116"/>
      <c r="AP386" s="116"/>
      <c r="AQ386" s="116"/>
      <c r="AR386" s="116"/>
      <c r="AS386" s="116"/>
    </row>
    <row r="387" spans="2:45" ht="3.75" customHeight="1" x14ac:dyDescent="0.15">
      <c r="B387" s="115"/>
      <c r="C387" s="115"/>
      <c r="D387" s="115"/>
      <c r="E387" s="115"/>
      <c r="F387" s="4"/>
    </row>
    <row r="388" spans="2:45" ht="13.5" customHeight="1" x14ac:dyDescent="0.15">
      <c r="B388" s="115"/>
      <c r="C388" s="117"/>
      <c r="D388" s="117"/>
      <c r="E388" s="117"/>
      <c r="F388" s="4"/>
      <c r="H388" s="118" t="s">
        <v>460</v>
      </c>
      <c r="J388" s="122"/>
      <c r="K388" s="123"/>
      <c r="L388" s="123"/>
      <c r="M388" s="123"/>
      <c r="N388" s="123"/>
      <c r="O388" s="124"/>
      <c r="Q388" s="122"/>
      <c r="R388" s="123"/>
      <c r="S388" s="123"/>
      <c r="T388" s="123"/>
      <c r="U388" s="123"/>
      <c r="V388" s="124"/>
      <c r="X388" s="122"/>
      <c r="Y388" s="123"/>
      <c r="Z388" s="123"/>
      <c r="AA388" s="123"/>
      <c r="AB388" s="123"/>
      <c r="AC388" s="124"/>
      <c r="AE388" s="122"/>
      <c r="AF388" s="123"/>
      <c r="AG388" s="123"/>
      <c r="AH388" s="123"/>
      <c r="AI388" s="123"/>
      <c r="AJ388" s="124"/>
    </row>
    <row r="389" spans="2:45" ht="13.5" customHeight="1" x14ac:dyDescent="0.15">
      <c r="B389" s="115"/>
      <c r="C389" s="115"/>
      <c r="D389" s="115"/>
      <c r="E389" s="115"/>
      <c r="F389" s="4"/>
      <c r="H389" s="48"/>
      <c r="J389" s="323" t="s">
        <v>526</v>
      </c>
      <c r="K389" s="324"/>
      <c r="L389" s="324"/>
      <c r="M389" s="324"/>
      <c r="N389" s="324"/>
      <c r="O389" s="325"/>
      <c r="P389" s="48"/>
      <c r="Q389" s="338" t="s">
        <v>527</v>
      </c>
      <c r="R389" s="339"/>
      <c r="S389" s="339"/>
      <c r="T389" s="339"/>
      <c r="U389" s="339"/>
      <c r="V389" s="340"/>
      <c r="W389" s="48"/>
      <c r="X389" s="356" t="s">
        <v>297</v>
      </c>
      <c r="Y389" s="357"/>
      <c r="Z389" s="357"/>
      <c r="AA389" s="357"/>
      <c r="AB389" s="357"/>
      <c r="AC389" s="358"/>
      <c r="AE389" s="323" t="s">
        <v>1</v>
      </c>
      <c r="AF389" s="324"/>
      <c r="AG389" s="324"/>
      <c r="AH389" s="324"/>
      <c r="AI389" s="324"/>
      <c r="AJ389" s="325"/>
      <c r="AM389" s="307" t="s">
        <v>150</v>
      </c>
      <c r="AN389" s="308"/>
      <c r="AO389" s="308"/>
      <c r="AP389" s="308"/>
      <c r="AQ389" s="308"/>
      <c r="AR389" s="309"/>
    </row>
    <row r="390" spans="2:45" ht="13.5" customHeight="1" x14ac:dyDescent="0.15">
      <c r="B390" s="115"/>
      <c r="C390" s="115"/>
      <c r="D390" s="115"/>
      <c r="E390" s="115"/>
      <c r="F390" s="4"/>
      <c r="H390" s="48"/>
      <c r="J390" s="326"/>
      <c r="K390" s="327"/>
      <c r="L390" s="327"/>
      <c r="M390" s="327"/>
      <c r="N390" s="327"/>
      <c r="O390" s="328"/>
      <c r="P390" s="48"/>
      <c r="Q390" s="341"/>
      <c r="R390" s="342"/>
      <c r="S390" s="342"/>
      <c r="T390" s="342"/>
      <c r="U390" s="342"/>
      <c r="V390" s="343"/>
      <c r="W390" s="48"/>
      <c r="X390" s="359"/>
      <c r="Y390" s="360"/>
      <c r="Z390" s="360"/>
      <c r="AA390" s="360"/>
      <c r="AB390" s="360"/>
      <c r="AC390" s="361"/>
      <c r="AE390" s="326"/>
      <c r="AF390" s="327"/>
      <c r="AG390" s="327"/>
      <c r="AH390" s="327"/>
      <c r="AI390" s="327"/>
      <c r="AJ390" s="328"/>
      <c r="AM390" s="310"/>
      <c r="AN390" s="311"/>
      <c r="AO390" s="311"/>
      <c r="AP390" s="311"/>
      <c r="AQ390" s="311"/>
      <c r="AR390" s="312"/>
    </row>
    <row r="391" spans="2:45" ht="13.5" customHeight="1" x14ac:dyDescent="0.15">
      <c r="B391" s="115"/>
      <c r="C391" s="115"/>
      <c r="D391" s="115"/>
      <c r="E391" s="115"/>
      <c r="F391" s="4"/>
      <c r="H391" s="48"/>
      <c r="J391" s="326"/>
      <c r="K391" s="327"/>
      <c r="L391" s="327"/>
      <c r="M391" s="327"/>
      <c r="N391" s="327"/>
      <c r="O391" s="328"/>
      <c r="P391" s="48"/>
      <c r="Q391" s="341"/>
      <c r="R391" s="342"/>
      <c r="S391" s="342"/>
      <c r="T391" s="342"/>
      <c r="U391" s="342"/>
      <c r="V391" s="343"/>
      <c r="W391" s="48"/>
      <c r="X391" s="359"/>
      <c r="Y391" s="360"/>
      <c r="Z391" s="360"/>
      <c r="AA391" s="360"/>
      <c r="AB391" s="360"/>
      <c r="AC391" s="361"/>
      <c r="AE391" s="326"/>
      <c r="AF391" s="327"/>
      <c r="AG391" s="327"/>
      <c r="AH391" s="327"/>
      <c r="AI391" s="327"/>
      <c r="AJ391" s="328"/>
      <c r="AM391" s="310"/>
      <c r="AN391" s="311"/>
      <c r="AO391" s="311"/>
      <c r="AP391" s="311"/>
      <c r="AQ391" s="311"/>
      <c r="AR391" s="312"/>
    </row>
    <row r="392" spans="2:45" ht="13.5" customHeight="1" x14ac:dyDescent="0.15">
      <c r="B392" s="115"/>
      <c r="C392" s="115"/>
      <c r="D392" s="115"/>
      <c r="E392" s="115"/>
      <c r="F392" s="4"/>
      <c r="H392" s="48"/>
      <c r="J392" s="326"/>
      <c r="K392" s="327"/>
      <c r="L392" s="327"/>
      <c r="M392" s="327"/>
      <c r="N392" s="327"/>
      <c r="O392" s="328"/>
      <c r="P392" s="48"/>
      <c r="Q392" s="341"/>
      <c r="R392" s="342"/>
      <c r="S392" s="342"/>
      <c r="T392" s="342"/>
      <c r="U392" s="342"/>
      <c r="V392" s="343"/>
      <c r="W392" s="48"/>
      <c r="X392" s="359"/>
      <c r="Y392" s="360"/>
      <c r="Z392" s="360"/>
      <c r="AA392" s="360"/>
      <c r="AB392" s="360"/>
      <c r="AC392" s="361"/>
      <c r="AE392" s="326"/>
      <c r="AF392" s="327"/>
      <c r="AG392" s="327"/>
      <c r="AH392" s="327"/>
      <c r="AI392" s="327"/>
      <c r="AJ392" s="328"/>
      <c r="AM392" s="310"/>
      <c r="AN392" s="311"/>
      <c r="AO392" s="311"/>
      <c r="AP392" s="311"/>
      <c r="AQ392" s="311"/>
      <c r="AR392" s="312"/>
    </row>
    <row r="393" spans="2:45" ht="13.5" customHeight="1" x14ac:dyDescent="0.15">
      <c r="B393" s="115"/>
      <c r="C393" s="115"/>
      <c r="D393" s="115"/>
      <c r="E393" s="115"/>
      <c r="F393" s="4"/>
      <c r="H393" s="48"/>
      <c r="J393" s="329"/>
      <c r="K393" s="330"/>
      <c r="L393" s="330"/>
      <c r="M393" s="330"/>
      <c r="N393" s="330"/>
      <c r="O393" s="331"/>
      <c r="P393" s="48"/>
      <c r="Q393" s="344"/>
      <c r="R393" s="345"/>
      <c r="S393" s="345"/>
      <c r="T393" s="345"/>
      <c r="U393" s="345"/>
      <c r="V393" s="346"/>
      <c r="W393" s="48"/>
      <c r="X393" s="362"/>
      <c r="Y393" s="363"/>
      <c r="Z393" s="363"/>
      <c r="AA393" s="363"/>
      <c r="AB393" s="363"/>
      <c r="AC393" s="364"/>
      <c r="AE393" s="329"/>
      <c r="AF393" s="330"/>
      <c r="AG393" s="330"/>
      <c r="AH393" s="330"/>
      <c r="AI393" s="330"/>
      <c r="AJ393" s="331"/>
      <c r="AM393" s="313"/>
      <c r="AN393" s="314"/>
      <c r="AO393" s="314"/>
      <c r="AP393" s="314"/>
      <c r="AQ393" s="314"/>
      <c r="AR393" s="315"/>
    </row>
    <row r="394" spans="2:45" ht="13.5" customHeight="1" x14ac:dyDescent="0.15">
      <c r="B394" s="115"/>
      <c r="C394" s="117"/>
      <c r="D394" s="117"/>
      <c r="E394" s="117"/>
      <c r="F394" s="4"/>
      <c r="H394" s="125" t="s">
        <v>234</v>
      </c>
      <c r="J394" s="126"/>
      <c r="K394" s="127"/>
      <c r="L394" s="127"/>
      <c r="M394" s="127"/>
      <c r="N394" s="127"/>
      <c r="O394" s="128"/>
      <c r="Q394" s="129"/>
      <c r="R394" s="130"/>
      <c r="S394" s="130"/>
      <c r="T394" s="130"/>
      <c r="U394" s="130"/>
      <c r="V394" s="131"/>
      <c r="X394" s="132"/>
      <c r="Y394" s="133"/>
      <c r="Z394" s="133"/>
      <c r="AA394" s="133"/>
      <c r="AB394" s="133"/>
      <c r="AC394" s="134"/>
      <c r="AE394" s="129"/>
      <c r="AF394" s="130"/>
      <c r="AG394" s="130"/>
      <c r="AH394" s="130"/>
      <c r="AI394" s="130"/>
      <c r="AJ394" s="131"/>
      <c r="AM394" s="316"/>
      <c r="AN394" s="317"/>
      <c r="AO394" s="317"/>
      <c r="AP394" s="317"/>
      <c r="AQ394" s="317"/>
      <c r="AR394" s="318"/>
    </row>
    <row r="395" spans="2:45" ht="8.25" customHeight="1" x14ac:dyDescent="0.15">
      <c r="B395" s="115"/>
      <c r="C395" s="115"/>
      <c r="D395" s="115"/>
      <c r="E395" s="115"/>
      <c r="F395" s="4"/>
      <c r="H395" s="48"/>
      <c r="J395" s="135"/>
      <c r="K395" s="135"/>
      <c r="L395" s="135"/>
      <c r="M395" s="135"/>
      <c r="N395" s="135"/>
      <c r="O395" s="135"/>
      <c r="Q395" s="136"/>
      <c r="R395" s="136"/>
      <c r="S395" s="136"/>
      <c r="T395" s="136"/>
      <c r="U395" s="136"/>
      <c r="V395" s="136"/>
      <c r="X395" s="136"/>
      <c r="Y395" s="136"/>
      <c r="Z395" s="136"/>
      <c r="AA395" s="136"/>
      <c r="AB395" s="136"/>
      <c r="AC395" s="136"/>
      <c r="AE395" s="136"/>
      <c r="AF395" s="136"/>
      <c r="AG395" s="136"/>
      <c r="AH395" s="136"/>
      <c r="AI395" s="136"/>
      <c r="AJ395" s="136"/>
      <c r="AL395" s="137"/>
      <c r="AM395" s="316"/>
      <c r="AN395" s="317"/>
      <c r="AO395" s="317"/>
      <c r="AP395" s="317"/>
      <c r="AQ395" s="317"/>
      <c r="AR395" s="318"/>
    </row>
    <row r="396" spans="2:45" ht="13.5" customHeight="1" x14ac:dyDescent="0.15">
      <c r="B396" s="115"/>
      <c r="C396" s="117"/>
      <c r="D396" s="117"/>
      <c r="E396" s="117"/>
      <c r="F396" s="4"/>
      <c r="H396" s="138" t="s">
        <v>235</v>
      </c>
      <c r="J396" s="139"/>
      <c r="K396" s="140"/>
      <c r="L396" s="140"/>
      <c r="M396" s="140"/>
      <c r="N396" s="140"/>
      <c r="O396" s="141"/>
      <c r="Q396" s="142"/>
      <c r="R396" s="143"/>
      <c r="S396" s="143"/>
      <c r="T396" s="143"/>
      <c r="U396" s="143"/>
      <c r="V396" s="144"/>
      <c r="X396" s="142"/>
      <c r="Y396" s="143"/>
      <c r="Z396" s="143"/>
      <c r="AA396" s="143"/>
      <c r="AB396" s="143"/>
      <c r="AC396" s="144"/>
      <c r="AE396" s="142"/>
      <c r="AF396" s="143"/>
      <c r="AG396" s="143"/>
      <c r="AH396" s="143"/>
      <c r="AI396" s="143"/>
      <c r="AJ396" s="144"/>
      <c r="AM396" s="319"/>
      <c r="AN396" s="320"/>
      <c r="AO396" s="320"/>
      <c r="AP396" s="320"/>
      <c r="AQ396" s="320"/>
      <c r="AR396" s="321"/>
    </row>
    <row r="397" spans="2:45" ht="13.5" customHeight="1" x14ac:dyDescent="0.15">
      <c r="B397" s="145"/>
      <c r="C397" s="145"/>
      <c r="D397" s="145"/>
      <c r="E397" s="145"/>
      <c r="F397" s="4"/>
    </row>
    <row r="398" spans="2:45" ht="13.5" customHeight="1" thickBot="1" x14ac:dyDescent="0.2">
      <c r="B398" s="146"/>
      <c r="C398" s="146"/>
      <c r="D398" s="146"/>
      <c r="E398" s="146"/>
      <c r="F398" s="4"/>
      <c r="G398" s="147" t="s">
        <v>185</v>
      </c>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9"/>
    </row>
    <row r="399" spans="2:45" ht="3.75" customHeight="1" thickTop="1" x14ac:dyDescent="0.15">
      <c r="B399" s="146"/>
      <c r="C399" s="146"/>
      <c r="D399" s="146"/>
      <c r="E399" s="146"/>
      <c r="F399" s="4"/>
      <c r="G399" s="111"/>
      <c r="AR399" s="112"/>
    </row>
    <row r="400" spans="2:45" x14ac:dyDescent="0.15">
      <c r="B400" s="146"/>
      <c r="C400" s="146"/>
      <c r="D400" s="146"/>
      <c r="E400" s="146"/>
      <c r="F400" s="4"/>
      <c r="G400" s="150"/>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151"/>
      <c r="AG400" s="151"/>
      <c r="AH400" s="151"/>
      <c r="AI400" s="151"/>
      <c r="AJ400" s="151"/>
      <c r="AK400" s="151"/>
      <c r="AL400" s="151"/>
      <c r="AM400" s="151"/>
      <c r="AN400" s="151"/>
      <c r="AO400" s="151"/>
      <c r="AP400" s="151"/>
      <c r="AQ400" s="151"/>
      <c r="AR400" s="152"/>
    </row>
    <row r="401" spans="1:46" ht="3.75" customHeight="1" x14ac:dyDescent="0.15">
      <c r="B401" s="146"/>
      <c r="C401" s="146"/>
      <c r="D401" s="146"/>
      <c r="E401" s="146"/>
      <c r="F401" s="4"/>
      <c r="G401" s="153"/>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5"/>
    </row>
    <row r="402" spans="1:46" ht="3.75" hidden="1" customHeight="1" x14ac:dyDescent="0.15">
      <c r="B402" s="146"/>
      <c r="C402" s="146"/>
      <c r="D402" s="146"/>
      <c r="E402" s="146"/>
      <c r="F402" s="4"/>
      <c r="G402" s="159"/>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1"/>
    </row>
    <row r="403" spans="1:46" ht="18" customHeight="1" x14ac:dyDescent="0.15">
      <c r="B403" s="146"/>
      <c r="C403" s="146"/>
      <c r="D403" s="146"/>
      <c r="E403" s="146"/>
      <c r="F403" s="4"/>
      <c r="G403" s="332"/>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c r="AH403" s="333"/>
      <c r="AI403" s="333"/>
      <c r="AJ403" s="333"/>
      <c r="AK403" s="333"/>
      <c r="AL403" s="333"/>
      <c r="AM403" s="333"/>
      <c r="AN403" s="333"/>
      <c r="AO403" s="333"/>
      <c r="AP403" s="333"/>
      <c r="AQ403" s="333"/>
      <c r="AR403" s="334"/>
      <c r="AT403" s="110" t="str">
        <f>work!$E$89</f>
        <v/>
      </c>
    </row>
    <row r="405" spans="1:46" ht="13.5" customHeight="1" thickBot="1" x14ac:dyDescent="0.2">
      <c r="B405" s="146"/>
      <c r="C405" s="146"/>
      <c r="D405" s="146"/>
      <c r="E405" s="146"/>
      <c r="F405" s="4"/>
      <c r="G405" s="147" t="s">
        <v>866</v>
      </c>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9"/>
    </row>
    <row r="406" spans="1:46" ht="3.75" hidden="1" customHeight="1" thickTop="1" x14ac:dyDescent="0.15">
      <c r="B406" s="146"/>
      <c r="C406" s="146"/>
      <c r="D406" s="146"/>
      <c r="E406" s="146"/>
      <c r="F406" s="4"/>
      <c r="G406" s="156"/>
      <c r="H406" s="157"/>
      <c r="I406" s="157"/>
      <c r="J406" s="157"/>
      <c r="K406" s="157"/>
      <c r="L406" s="157"/>
      <c r="M406" s="157"/>
      <c r="N406" s="157"/>
      <c r="O406" s="157"/>
      <c r="P406" s="157"/>
      <c r="Q406" s="157"/>
      <c r="R406" s="157"/>
      <c r="S406" s="157"/>
      <c r="T406" s="157"/>
      <c r="U406" s="157"/>
      <c r="V406" s="157"/>
      <c r="W406" s="157"/>
      <c r="X406" s="157"/>
      <c r="Y406" s="157"/>
      <c r="Z406" s="157"/>
      <c r="AA406" s="157"/>
      <c r="AB406" s="157"/>
      <c r="AC406" s="157"/>
      <c r="AD406" s="157"/>
      <c r="AE406" s="157"/>
      <c r="AF406" s="157"/>
      <c r="AG406" s="157"/>
      <c r="AH406" s="157"/>
      <c r="AI406" s="157"/>
      <c r="AJ406" s="157"/>
      <c r="AK406" s="157"/>
      <c r="AL406" s="157"/>
      <c r="AM406" s="157"/>
      <c r="AN406" s="157"/>
      <c r="AO406" s="157"/>
      <c r="AP406" s="157"/>
      <c r="AQ406" s="157"/>
      <c r="AR406" s="158"/>
    </row>
    <row r="407" spans="1:46" ht="18" customHeight="1" thickTop="1" x14ac:dyDescent="0.15">
      <c r="B407" s="146"/>
      <c r="C407" s="146"/>
      <c r="D407" s="146"/>
      <c r="E407" s="146"/>
      <c r="F407" s="4"/>
      <c r="G407" s="332"/>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c r="AH407" s="333"/>
      <c r="AI407" s="333"/>
      <c r="AJ407" s="333"/>
      <c r="AK407" s="333"/>
      <c r="AL407" s="333"/>
      <c r="AM407" s="333"/>
      <c r="AN407" s="333"/>
      <c r="AO407" s="333"/>
      <c r="AP407" s="333"/>
      <c r="AQ407" s="333"/>
      <c r="AR407" s="334"/>
      <c r="AT407" s="110" t="str">
        <f>work!$E$90</f>
        <v/>
      </c>
    </row>
    <row r="409" spans="1:46" ht="13.5" customHeight="1" thickBot="1" x14ac:dyDescent="0.2">
      <c r="B409" s="146"/>
      <c r="C409" s="146"/>
      <c r="D409" s="146"/>
      <c r="E409" s="146"/>
      <c r="F409" s="4"/>
      <c r="G409" s="147" t="s">
        <v>136</v>
      </c>
      <c r="H409" s="147"/>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9"/>
    </row>
    <row r="410" spans="1:46" ht="3.75" hidden="1" customHeight="1" thickTop="1" x14ac:dyDescent="0.15">
      <c r="B410" s="146"/>
      <c r="C410" s="146"/>
      <c r="D410" s="146"/>
      <c r="E410" s="146"/>
      <c r="F410" s="4"/>
      <c r="G410" s="156"/>
      <c r="H410" s="157"/>
      <c r="I410" s="157"/>
      <c r="J410" s="157"/>
      <c r="K410" s="157"/>
      <c r="L410" s="157"/>
      <c r="M410" s="157"/>
      <c r="N410" s="157"/>
      <c r="O410" s="157"/>
      <c r="P410" s="157"/>
      <c r="Q410" s="157"/>
      <c r="R410" s="157"/>
      <c r="S410" s="157"/>
      <c r="T410" s="157"/>
      <c r="U410" s="157"/>
      <c r="V410" s="157"/>
      <c r="W410" s="157"/>
      <c r="X410" s="157"/>
      <c r="Y410" s="157"/>
      <c r="Z410" s="157"/>
      <c r="AA410" s="157"/>
      <c r="AB410" s="157"/>
      <c r="AC410" s="157"/>
      <c r="AD410" s="157"/>
      <c r="AE410" s="157"/>
      <c r="AF410" s="157"/>
      <c r="AG410" s="157"/>
      <c r="AH410" s="157"/>
      <c r="AI410" s="157"/>
      <c r="AJ410" s="157"/>
      <c r="AK410" s="157"/>
      <c r="AL410" s="157"/>
      <c r="AM410" s="157"/>
      <c r="AN410" s="157"/>
      <c r="AO410" s="157"/>
      <c r="AP410" s="157"/>
      <c r="AQ410" s="157"/>
      <c r="AR410" s="158"/>
    </row>
    <row r="411" spans="1:46" ht="18" customHeight="1" thickTop="1" x14ac:dyDescent="0.15">
      <c r="B411" s="146"/>
      <c r="C411" s="146"/>
      <c r="D411" s="146"/>
      <c r="E411" s="146"/>
      <c r="F411" s="4"/>
      <c r="G411" s="332"/>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c r="AE411" s="333"/>
      <c r="AF411" s="333"/>
      <c r="AG411" s="333"/>
      <c r="AH411" s="333"/>
      <c r="AI411" s="333"/>
      <c r="AJ411" s="333"/>
      <c r="AK411" s="333"/>
      <c r="AL411" s="333"/>
      <c r="AM411" s="333"/>
      <c r="AN411" s="333"/>
      <c r="AO411" s="333"/>
      <c r="AP411" s="333"/>
      <c r="AQ411" s="333"/>
      <c r="AR411" s="334"/>
      <c r="AT411" s="110" t="str">
        <f>work!$E$91</f>
        <v/>
      </c>
    </row>
    <row r="413" spans="1:46" x14ac:dyDescent="0.15">
      <c r="B413" s="113" t="s">
        <v>0</v>
      </c>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113"/>
      <c r="AP413" s="113"/>
      <c r="AQ413" s="113"/>
      <c r="AR413" s="113"/>
      <c r="AS413" s="113"/>
    </row>
    <row r="414" spans="1:46" ht="3.75" customHeight="1" x14ac:dyDescent="0.15"/>
    <row r="415" spans="1:46" ht="49.5" customHeight="1" x14ac:dyDescent="0.15">
      <c r="A415" s="162"/>
      <c r="B415" s="302" t="s">
        <v>528</v>
      </c>
      <c r="C415" s="303"/>
      <c r="D415" s="303"/>
      <c r="E415" s="304"/>
      <c r="F415" s="114"/>
      <c r="G415" s="335" t="s">
        <v>529</v>
      </c>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7"/>
    </row>
    <row r="416" spans="1:46" ht="15" customHeight="1" x14ac:dyDescent="0.15">
      <c r="B416" s="114"/>
      <c r="C416" s="114"/>
      <c r="D416" s="114"/>
      <c r="E416" s="114"/>
      <c r="F416" s="11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2:45" ht="15" customHeight="1" x14ac:dyDescent="0.15">
      <c r="B417" s="115"/>
      <c r="C417" s="300" t="s">
        <v>763</v>
      </c>
      <c r="D417" s="300"/>
      <c r="E417" s="300"/>
      <c r="F417" s="114"/>
      <c r="H417" s="116"/>
      <c r="I417" s="116"/>
      <c r="J417" s="322" t="s">
        <v>135</v>
      </c>
      <c r="K417" s="322"/>
      <c r="L417" s="322"/>
      <c r="M417" s="322"/>
      <c r="N417" s="322"/>
      <c r="O417" s="322"/>
      <c r="P417" s="116"/>
      <c r="Q417" s="322" t="s">
        <v>134</v>
      </c>
      <c r="R417" s="322"/>
      <c r="S417" s="322"/>
      <c r="T417" s="322"/>
      <c r="U417" s="322"/>
      <c r="V417" s="322"/>
      <c r="W417" s="116"/>
      <c r="X417" s="322" t="s">
        <v>133</v>
      </c>
      <c r="Y417" s="322"/>
      <c r="Z417" s="322"/>
      <c r="AA417" s="322"/>
      <c r="AB417" s="322"/>
      <c r="AC417" s="322"/>
      <c r="AD417" s="116"/>
      <c r="AE417" s="322" t="s">
        <v>160</v>
      </c>
      <c r="AF417" s="322"/>
      <c r="AG417" s="322"/>
      <c r="AH417" s="322"/>
      <c r="AI417" s="322"/>
      <c r="AJ417" s="322"/>
      <c r="AK417" s="116"/>
      <c r="AL417" s="116"/>
      <c r="AN417" s="116"/>
      <c r="AO417" s="116"/>
      <c r="AP417" s="116"/>
      <c r="AQ417" s="116"/>
      <c r="AR417" s="116"/>
      <c r="AS417" s="116"/>
    </row>
    <row r="418" spans="2:45" ht="3.75" customHeight="1" x14ac:dyDescent="0.15">
      <c r="B418" s="115"/>
      <c r="C418" s="115"/>
      <c r="D418" s="115"/>
      <c r="E418" s="115"/>
      <c r="F418" s="4"/>
    </row>
    <row r="419" spans="2:45" ht="13.5" customHeight="1" x14ac:dyDescent="0.15">
      <c r="B419" s="115"/>
      <c r="C419" s="117"/>
      <c r="D419" s="117"/>
      <c r="E419" s="117"/>
      <c r="F419" s="4"/>
      <c r="H419" s="118" t="s">
        <v>460</v>
      </c>
      <c r="J419" s="122"/>
      <c r="K419" s="123"/>
      <c r="L419" s="123"/>
      <c r="M419" s="123"/>
      <c r="N419" s="123"/>
      <c r="O419" s="124"/>
      <c r="Q419" s="122"/>
      <c r="R419" s="123"/>
      <c r="S419" s="123"/>
      <c r="T419" s="123"/>
      <c r="U419" s="123"/>
      <c r="V419" s="124"/>
      <c r="X419" s="122"/>
      <c r="Y419" s="123"/>
      <c r="Z419" s="123"/>
      <c r="AA419" s="123"/>
      <c r="AB419" s="123"/>
      <c r="AC419" s="124"/>
      <c r="AE419" s="122"/>
      <c r="AF419" s="123"/>
      <c r="AG419" s="123"/>
      <c r="AH419" s="123"/>
      <c r="AI419" s="123"/>
      <c r="AJ419" s="124"/>
    </row>
    <row r="420" spans="2:45" ht="13.5" customHeight="1" x14ac:dyDescent="0.15">
      <c r="B420" s="115"/>
      <c r="C420" s="115"/>
      <c r="D420" s="115"/>
      <c r="E420" s="115"/>
      <c r="F420" s="4"/>
      <c r="H420" s="48"/>
      <c r="J420" s="323" t="s">
        <v>571</v>
      </c>
      <c r="K420" s="324"/>
      <c r="L420" s="324"/>
      <c r="M420" s="324"/>
      <c r="N420" s="324"/>
      <c r="O420" s="325"/>
      <c r="P420" s="48"/>
      <c r="Q420" s="323" t="s">
        <v>792</v>
      </c>
      <c r="R420" s="324"/>
      <c r="S420" s="324"/>
      <c r="T420" s="324"/>
      <c r="U420" s="324"/>
      <c r="V420" s="325"/>
      <c r="W420" s="48"/>
      <c r="X420" s="323" t="s">
        <v>781</v>
      </c>
      <c r="Y420" s="324"/>
      <c r="Z420" s="324"/>
      <c r="AA420" s="324"/>
      <c r="AB420" s="324"/>
      <c r="AC420" s="325"/>
      <c r="AD420" s="48"/>
      <c r="AE420" s="323" t="s">
        <v>1</v>
      </c>
      <c r="AF420" s="324"/>
      <c r="AG420" s="324"/>
      <c r="AH420" s="324"/>
      <c r="AI420" s="324"/>
      <c r="AJ420" s="325"/>
      <c r="AM420" s="307" t="s">
        <v>150</v>
      </c>
      <c r="AN420" s="308"/>
      <c r="AO420" s="308"/>
      <c r="AP420" s="308"/>
      <c r="AQ420" s="308"/>
      <c r="AR420" s="309"/>
    </row>
    <row r="421" spans="2:45" ht="13.5" customHeight="1" x14ac:dyDescent="0.15">
      <c r="B421" s="115"/>
      <c r="C421" s="115"/>
      <c r="D421" s="115"/>
      <c r="E421" s="115"/>
      <c r="F421" s="4"/>
      <c r="H421" s="48"/>
      <c r="J421" s="326"/>
      <c r="K421" s="327"/>
      <c r="L421" s="327"/>
      <c r="M421" s="327"/>
      <c r="N421" s="327"/>
      <c r="O421" s="328"/>
      <c r="P421" s="48"/>
      <c r="Q421" s="326"/>
      <c r="R421" s="327"/>
      <c r="S421" s="327"/>
      <c r="T421" s="327"/>
      <c r="U421" s="327"/>
      <c r="V421" s="328"/>
      <c r="W421" s="48"/>
      <c r="X421" s="326"/>
      <c r="Y421" s="327"/>
      <c r="Z421" s="327"/>
      <c r="AA421" s="327"/>
      <c r="AB421" s="327"/>
      <c r="AC421" s="328"/>
      <c r="AD421" s="48"/>
      <c r="AE421" s="326"/>
      <c r="AF421" s="327"/>
      <c r="AG421" s="327"/>
      <c r="AH421" s="327"/>
      <c r="AI421" s="327"/>
      <c r="AJ421" s="328"/>
      <c r="AM421" s="310"/>
      <c r="AN421" s="311"/>
      <c r="AO421" s="311"/>
      <c r="AP421" s="311"/>
      <c r="AQ421" s="311"/>
      <c r="AR421" s="312"/>
    </row>
    <row r="422" spans="2:45" ht="13.5" customHeight="1" x14ac:dyDescent="0.15">
      <c r="B422" s="115"/>
      <c r="C422" s="115"/>
      <c r="D422" s="115"/>
      <c r="E422" s="115"/>
      <c r="F422" s="4"/>
      <c r="H422" s="48"/>
      <c r="J422" s="326"/>
      <c r="K422" s="327"/>
      <c r="L422" s="327"/>
      <c r="M422" s="327"/>
      <c r="N422" s="327"/>
      <c r="O422" s="328"/>
      <c r="P422" s="48"/>
      <c r="Q422" s="326"/>
      <c r="R422" s="327"/>
      <c r="S422" s="327"/>
      <c r="T422" s="327"/>
      <c r="U422" s="327"/>
      <c r="V422" s="328"/>
      <c r="W422" s="48"/>
      <c r="X422" s="326"/>
      <c r="Y422" s="327"/>
      <c r="Z422" s="327"/>
      <c r="AA422" s="327"/>
      <c r="AB422" s="327"/>
      <c r="AC422" s="328"/>
      <c r="AD422" s="48"/>
      <c r="AE422" s="326"/>
      <c r="AF422" s="327"/>
      <c r="AG422" s="327"/>
      <c r="AH422" s="327"/>
      <c r="AI422" s="327"/>
      <c r="AJ422" s="328"/>
      <c r="AM422" s="310"/>
      <c r="AN422" s="311"/>
      <c r="AO422" s="311"/>
      <c r="AP422" s="311"/>
      <c r="AQ422" s="311"/>
      <c r="AR422" s="312"/>
    </row>
    <row r="423" spans="2:45" ht="13.5" customHeight="1" x14ac:dyDescent="0.15">
      <c r="B423" s="115"/>
      <c r="C423" s="115"/>
      <c r="D423" s="115"/>
      <c r="E423" s="115"/>
      <c r="F423" s="4"/>
      <c r="H423" s="48"/>
      <c r="J423" s="326"/>
      <c r="K423" s="327"/>
      <c r="L423" s="327"/>
      <c r="M423" s="327"/>
      <c r="N423" s="327"/>
      <c r="O423" s="328"/>
      <c r="P423" s="48"/>
      <c r="Q423" s="326"/>
      <c r="R423" s="327"/>
      <c r="S423" s="327"/>
      <c r="T423" s="327"/>
      <c r="U423" s="327"/>
      <c r="V423" s="328"/>
      <c r="W423" s="48"/>
      <c r="X423" s="326"/>
      <c r="Y423" s="327"/>
      <c r="Z423" s="327"/>
      <c r="AA423" s="327"/>
      <c r="AB423" s="327"/>
      <c r="AC423" s="328"/>
      <c r="AD423" s="48"/>
      <c r="AE423" s="326"/>
      <c r="AF423" s="327"/>
      <c r="AG423" s="327"/>
      <c r="AH423" s="327"/>
      <c r="AI423" s="327"/>
      <c r="AJ423" s="328"/>
      <c r="AM423" s="310"/>
      <c r="AN423" s="311"/>
      <c r="AO423" s="311"/>
      <c r="AP423" s="311"/>
      <c r="AQ423" s="311"/>
      <c r="AR423" s="312"/>
    </row>
    <row r="424" spans="2:45" ht="13.5" customHeight="1" x14ac:dyDescent="0.15">
      <c r="B424" s="115"/>
      <c r="C424" s="115"/>
      <c r="D424" s="115"/>
      <c r="E424" s="115"/>
      <c r="F424" s="4"/>
      <c r="H424" s="48"/>
      <c r="J424" s="329"/>
      <c r="K424" s="330"/>
      <c r="L424" s="330"/>
      <c r="M424" s="330"/>
      <c r="N424" s="330"/>
      <c r="O424" s="331"/>
      <c r="P424" s="48"/>
      <c r="Q424" s="329"/>
      <c r="R424" s="330"/>
      <c r="S424" s="330"/>
      <c r="T424" s="330"/>
      <c r="U424" s="330"/>
      <c r="V424" s="331"/>
      <c r="W424" s="48"/>
      <c r="X424" s="329"/>
      <c r="Y424" s="330"/>
      <c r="Z424" s="330"/>
      <c r="AA424" s="330"/>
      <c r="AB424" s="330"/>
      <c r="AC424" s="331"/>
      <c r="AD424" s="48"/>
      <c r="AE424" s="329"/>
      <c r="AF424" s="330"/>
      <c r="AG424" s="330"/>
      <c r="AH424" s="330"/>
      <c r="AI424" s="330"/>
      <c r="AJ424" s="331"/>
      <c r="AM424" s="313"/>
      <c r="AN424" s="314"/>
      <c r="AO424" s="314"/>
      <c r="AP424" s="314"/>
      <c r="AQ424" s="314"/>
      <c r="AR424" s="315"/>
    </row>
    <row r="425" spans="2:45" ht="13.5" customHeight="1" x14ac:dyDescent="0.15">
      <c r="B425" s="115"/>
      <c r="C425" s="117"/>
      <c r="D425" s="117"/>
      <c r="E425" s="117"/>
      <c r="F425" s="4"/>
      <c r="H425" s="125" t="s">
        <v>234</v>
      </c>
      <c r="J425" s="126"/>
      <c r="K425" s="127"/>
      <c r="L425" s="127"/>
      <c r="M425" s="127"/>
      <c r="N425" s="127"/>
      <c r="O425" s="128"/>
      <c r="Q425" s="129"/>
      <c r="R425" s="130"/>
      <c r="S425" s="130"/>
      <c r="T425" s="130"/>
      <c r="U425" s="130"/>
      <c r="V425" s="131"/>
      <c r="X425" s="132"/>
      <c r="Y425" s="133"/>
      <c r="Z425" s="133"/>
      <c r="AA425" s="133"/>
      <c r="AB425" s="133"/>
      <c r="AC425" s="134"/>
      <c r="AE425" s="129"/>
      <c r="AF425" s="130"/>
      <c r="AG425" s="130"/>
      <c r="AH425" s="130"/>
      <c r="AI425" s="130"/>
      <c r="AJ425" s="131"/>
      <c r="AM425" s="316"/>
      <c r="AN425" s="317"/>
      <c r="AO425" s="317"/>
      <c r="AP425" s="317"/>
      <c r="AQ425" s="317"/>
      <c r="AR425" s="318"/>
    </row>
    <row r="426" spans="2:45" ht="8.25" customHeight="1" x14ac:dyDescent="0.15">
      <c r="B426" s="115"/>
      <c r="C426" s="115"/>
      <c r="D426" s="115"/>
      <c r="E426" s="115"/>
      <c r="F426" s="4"/>
      <c r="H426" s="48"/>
      <c r="J426" s="135"/>
      <c r="K426" s="135"/>
      <c r="L426" s="135"/>
      <c r="M426" s="135"/>
      <c r="N426" s="135"/>
      <c r="O426" s="135"/>
      <c r="Q426" s="136"/>
      <c r="R426" s="136"/>
      <c r="S426" s="136"/>
      <c r="T426" s="136"/>
      <c r="U426" s="136"/>
      <c r="V426" s="136"/>
      <c r="X426" s="136"/>
      <c r="Y426" s="136"/>
      <c r="Z426" s="136"/>
      <c r="AA426" s="136"/>
      <c r="AB426" s="136"/>
      <c r="AC426" s="136"/>
      <c r="AE426" s="136"/>
      <c r="AF426" s="136"/>
      <c r="AG426" s="136"/>
      <c r="AH426" s="136"/>
      <c r="AI426" s="136"/>
      <c r="AJ426" s="136"/>
      <c r="AL426" s="137"/>
      <c r="AM426" s="316"/>
      <c r="AN426" s="317"/>
      <c r="AO426" s="317"/>
      <c r="AP426" s="317"/>
      <c r="AQ426" s="317"/>
      <c r="AR426" s="318"/>
    </row>
    <row r="427" spans="2:45" ht="13.5" customHeight="1" x14ac:dyDescent="0.15">
      <c r="B427" s="115"/>
      <c r="C427" s="117"/>
      <c r="D427" s="117"/>
      <c r="E427" s="117"/>
      <c r="F427" s="4"/>
      <c r="H427" s="138" t="s">
        <v>235</v>
      </c>
      <c r="J427" s="139"/>
      <c r="K427" s="140"/>
      <c r="L427" s="140"/>
      <c r="M427" s="140"/>
      <c r="N427" s="140"/>
      <c r="O427" s="141"/>
      <c r="Q427" s="142"/>
      <c r="R427" s="143"/>
      <c r="S427" s="143"/>
      <c r="T427" s="143"/>
      <c r="U427" s="143"/>
      <c r="V427" s="144"/>
      <c r="X427" s="142"/>
      <c r="Y427" s="143"/>
      <c r="Z427" s="143"/>
      <c r="AA427" s="143"/>
      <c r="AB427" s="143"/>
      <c r="AC427" s="144"/>
      <c r="AE427" s="142"/>
      <c r="AF427" s="143"/>
      <c r="AG427" s="143"/>
      <c r="AH427" s="143"/>
      <c r="AI427" s="143"/>
      <c r="AJ427" s="144"/>
      <c r="AM427" s="319"/>
      <c r="AN427" s="320"/>
      <c r="AO427" s="320"/>
      <c r="AP427" s="320"/>
      <c r="AQ427" s="320"/>
      <c r="AR427" s="321"/>
    </row>
    <row r="428" spans="2:45" ht="13.5" customHeight="1" x14ac:dyDescent="0.15">
      <c r="B428" s="145"/>
      <c r="C428" s="145"/>
      <c r="D428" s="145"/>
      <c r="E428" s="145"/>
      <c r="F428" s="4"/>
    </row>
    <row r="429" spans="2:45" ht="13.5" customHeight="1" thickBot="1" x14ac:dyDescent="0.2">
      <c r="B429" s="146"/>
      <c r="C429" s="146"/>
      <c r="D429" s="146"/>
      <c r="E429" s="146"/>
      <c r="F429" s="4"/>
      <c r="G429" s="147" t="s">
        <v>185</v>
      </c>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9"/>
    </row>
    <row r="430" spans="2:45" ht="3.75" customHeight="1" thickTop="1" x14ac:dyDescent="0.15">
      <c r="B430" s="146"/>
      <c r="C430" s="146"/>
      <c r="D430" s="146"/>
      <c r="E430" s="146"/>
      <c r="F430" s="4"/>
      <c r="G430" s="111"/>
      <c r="AR430" s="112"/>
    </row>
    <row r="431" spans="2:45" x14ac:dyDescent="0.15">
      <c r="B431" s="146"/>
      <c r="C431" s="146"/>
      <c r="D431" s="146"/>
      <c r="E431" s="146"/>
      <c r="F431" s="4"/>
      <c r="G431" s="150"/>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151"/>
      <c r="AG431" s="151"/>
      <c r="AH431" s="151"/>
      <c r="AI431" s="151"/>
      <c r="AJ431" s="151"/>
      <c r="AK431" s="151"/>
      <c r="AL431" s="151"/>
      <c r="AM431" s="151"/>
      <c r="AN431" s="151"/>
      <c r="AO431" s="151"/>
      <c r="AP431" s="151"/>
      <c r="AQ431" s="151"/>
      <c r="AR431" s="152"/>
    </row>
    <row r="432" spans="2:45" ht="3.75" customHeight="1" x14ac:dyDescent="0.15">
      <c r="B432" s="146"/>
      <c r="C432" s="146"/>
      <c r="D432" s="146"/>
      <c r="E432" s="146"/>
      <c r="F432" s="4"/>
      <c r="G432" s="153"/>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5"/>
    </row>
    <row r="433" spans="1:46" ht="3.75" hidden="1" customHeight="1" x14ac:dyDescent="0.15">
      <c r="B433" s="146"/>
      <c r="C433" s="146"/>
      <c r="D433" s="146"/>
      <c r="E433" s="146"/>
      <c r="F433" s="4"/>
      <c r="G433" s="159"/>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1"/>
    </row>
    <row r="434" spans="1:46" ht="18" customHeight="1" x14ac:dyDescent="0.15">
      <c r="B434" s="146"/>
      <c r="C434" s="146"/>
      <c r="D434" s="146"/>
      <c r="E434" s="146"/>
      <c r="F434" s="4"/>
      <c r="G434" s="332"/>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c r="AH434" s="333"/>
      <c r="AI434" s="333"/>
      <c r="AJ434" s="333"/>
      <c r="AK434" s="333"/>
      <c r="AL434" s="333"/>
      <c r="AM434" s="333"/>
      <c r="AN434" s="333"/>
      <c r="AO434" s="333"/>
      <c r="AP434" s="333"/>
      <c r="AQ434" s="333"/>
      <c r="AR434" s="334"/>
      <c r="AT434" s="110" t="str">
        <f>work!$E$92</f>
        <v/>
      </c>
    </row>
    <row r="436" spans="1:46" ht="13.5" customHeight="1" thickBot="1" x14ac:dyDescent="0.2">
      <c r="B436" s="146"/>
      <c r="C436" s="146"/>
      <c r="D436" s="146"/>
      <c r="E436" s="146"/>
      <c r="F436" s="4"/>
      <c r="G436" s="147" t="s">
        <v>866</v>
      </c>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9"/>
    </row>
    <row r="437" spans="1:46" ht="3.75" hidden="1" customHeight="1" thickTop="1" x14ac:dyDescent="0.15">
      <c r="B437" s="146"/>
      <c r="C437" s="146"/>
      <c r="D437" s="146"/>
      <c r="E437" s="146"/>
      <c r="F437" s="4"/>
      <c r="G437" s="156"/>
      <c r="H437" s="157"/>
      <c r="I437" s="157"/>
      <c r="J437" s="157"/>
      <c r="K437" s="157"/>
      <c r="L437" s="157"/>
      <c r="M437" s="157"/>
      <c r="N437" s="157"/>
      <c r="O437" s="157"/>
      <c r="P437" s="157"/>
      <c r="Q437" s="157"/>
      <c r="R437" s="157"/>
      <c r="S437" s="157"/>
      <c r="T437" s="157"/>
      <c r="U437" s="157"/>
      <c r="V437" s="157"/>
      <c r="W437" s="157"/>
      <c r="X437" s="157"/>
      <c r="Y437" s="157"/>
      <c r="Z437" s="157"/>
      <c r="AA437" s="157"/>
      <c r="AB437" s="157"/>
      <c r="AC437" s="157"/>
      <c r="AD437" s="157"/>
      <c r="AE437" s="157"/>
      <c r="AF437" s="157"/>
      <c r="AG437" s="157"/>
      <c r="AH437" s="157"/>
      <c r="AI437" s="157"/>
      <c r="AJ437" s="157"/>
      <c r="AK437" s="157"/>
      <c r="AL437" s="157"/>
      <c r="AM437" s="157"/>
      <c r="AN437" s="157"/>
      <c r="AO437" s="157"/>
      <c r="AP437" s="157"/>
      <c r="AQ437" s="157"/>
      <c r="AR437" s="158"/>
    </row>
    <row r="438" spans="1:46" ht="18" customHeight="1" thickTop="1" x14ac:dyDescent="0.15">
      <c r="B438" s="146"/>
      <c r="C438" s="146"/>
      <c r="D438" s="146"/>
      <c r="E438" s="146"/>
      <c r="F438" s="4"/>
      <c r="G438" s="332"/>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c r="AE438" s="333"/>
      <c r="AF438" s="333"/>
      <c r="AG438" s="333"/>
      <c r="AH438" s="333"/>
      <c r="AI438" s="333"/>
      <c r="AJ438" s="333"/>
      <c r="AK438" s="333"/>
      <c r="AL438" s="333"/>
      <c r="AM438" s="333"/>
      <c r="AN438" s="333"/>
      <c r="AO438" s="333"/>
      <c r="AP438" s="333"/>
      <c r="AQ438" s="333"/>
      <c r="AR438" s="334"/>
      <c r="AT438" s="110" t="str">
        <f>work!$E$93</f>
        <v/>
      </c>
    </row>
    <row r="440" spans="1:46" ht="13.5" customHeight="1" thickBot="1" x14ac:dyDescent="0.2">
      <c r="B440" s="146"/>
      <c r="C440" s="146"/>
      <c r="D440" s="146"/>
      <c r="E440" s="146"/>
      <c r="F440" s="4"/>
      <c r="G440" s="147" t="s">
        <v>136</v>
      </c>
      <c r="H440" s="147"/>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9"/>
    </row>
    <row r="441" spans="1:46" ht="3.75" hidden="1" customHeight="1" thickTop="1" x14ac:dyDescent="0.15">
      <c r="B441" s="146"/>
      <c r="C441" s="146"/>
      <c r="D441" s="146"/>
      <c r="E441" s="146"/>
      <c r="F441" s="4"/>
      <c r="G441" s="156"/>
      <c r="H441" s="157"/>
      <c r="I441" s="157"/>
      <c r="J441" s="157"/>
      <c r="K441" s="157"/>
      <c r="L441" s="157"/>
      <c r="M441" s="157"/>
      <c r="N441" s="157"/>
      <c r="O441" s="157"/>
      <c r="P441" s="157"/>
      <c r="Q441" s="157"/>
      <c r="R441" s="157"/>
      <c r="S441" s="157"/>
      <c r="T441" s="157"/>
      <c r="U441" s="157"/>
      <c r="V441" s="157"/>
      <c r="W441" s="157"/>
      <c r="X441" s="157"/>
      <c r="Y441" s="157"/>
      <c r="Z441" s="157"/>
      <c r="AA441" s="157"/>
      <c r="AB441" s="157"/>
      <c r="AC441" s="157"/>
      <c r="AD441" s="157"/>
      <c r="AE441" s="157"/>
      <c r="AF441" s="157"/>
      <c r="AG441" s="157"/>
      <c r="AH441" s="157"/>
      <c r="AI441" s="157"/>
      <c r="AJ441" s="157"/>
      <c r="AK441" s="157"/>
      <c r="AL441" s="157"/>
      <c r="AM441" s="157"/>
      <c r="AN441" s="157"/>
      <c r="AO441" s="157"/>
      <c r="AP441" s="157"/>
      <c r="AQ441" s="157"/>
      <c r="AR441" s="158"/>
    </row>
    <row r="442" spans="1:46" ht="18" customHeight="1" thickTop="1" x14ac:dyDescent="0.15">
      <c r="B442" s="146"/>
      <c r="C442" s="146"/>
      <c r="D442" s="146"/>
      <c r="E442" s="146"/>
      <c r="F442" s="4"/>
      <c r="G442" s="332"/>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c r="AE442" s="333"/>
      <c r="AF442" s="333"/>
      <c r="AG442" s="333"/>
      <c r="AH442" s="333"/>
      <c r="AI442" s="333"/>
      <c r="AJ442" s="333"/>
      <c r="AK442" s="333"/>
      <c r="AL442" s="333"/>
      <c r="AM442" s="333"/>
      <c r="AN442" s="333"/>
      <c r="AO442" s="333"/>
      <c r="AP442" s="333"/>
      <c r="AQ442" s="333"/>
      <c r="AR442" s="334"/>
      <c r="AT442" s="110" t="str">
        <f>work!$E$94</f>
        <v/>
      </c>
    </row>
    <row r="444" spans="1:46" x14ac:dyDescent="0.15">
      <c r="B444" s="113" t="s">
        <v>0</v>
      </c>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row>
    <row r="445" spans="1:46" ht="3.75" customHeight="1" x14ac:dyDescent="0.15"/>
    <row r="446" spans="1:46" ht="49.5" customHeight="1" x14ac:dyDescent="0.15">
      <c r="A446" s="162"/>
      <c r="B446" s="302" t="s">
        <v>530</v>
      </c>
      <c r="C446" s="303"/>
      <c r="D446" s="303"/>
      <c r="E446" s="304"/>
      <c r="F446" s="114"/>
      <c r="G446" s="335" t="s">
        <v>296</v>
      </c>
      <c r="H446" s="336"/>
      <c r="I446" s="336"/>
      <c r="J446" s="336"/>
      <c r="K446" s="336"/>
      <c r="L446" s="336"/>
      <c r="M446" s="336"/>
      <c r="N446" s="336"/>
      <c r="O446" s="336"/>
      <c r="P446" s="336"/>
      <c r="Q446" s="336"/>
      <c r="R446" s="336"/>
      <c r="S446" s="336"/>
      <c r="T446" s="336"/>
      <c r="U446" s="336"/>
      <c r="V446" s="336"/>
      <c r="W446" s="336"/>
      <c r="X446" s="336"/>
      <c r="Y446" s="336"/>
      <c r="Z446" s="336"/>
      <c r="AA446" s="336"/>
      <c r="AB446" s="336"/>
      <c r="AC446" s="336"/>
      <c r="AD446" s="336"/>
      <c r="AE446" s="336"/>
      <c r="AF446" s="336"/>
      <c r="AG446" s="336"/>
      <c r="AH446" s="336"/>
      <c r="AI446" s="336"/>
      <c r="AJ446" s="336"/>
      <c r="AK446" s="336"/>
      <c r="AL446" s="336"/>
      <c r="AM446" s="336"/>
      <c r="AN446" s="336"/>
      <c r="AO446" s="336"/>
      <c r="AP446" s="336"/>
      <c r="AQ446" s="336"/>
      <c r="AR446" s="336"/>
      <c r="AS446" s="337"/>
    </row>
    <row r="447" spans="1:46" ht="15" customHeight="1" x14ac:dyDescent="0.15">
      <c r="B447" s="114"/>
      <c r="C447" s="114"/>
      <c r="D447" s="114"/>
      <c r="E447" s="114"/>
      <c r="F447" s="11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46" ht="15" customHeight="1" x14ac:dyDescent="0.15">
      <c r="B448" s="115"/>
      <c r="C448" s="300" t="s">
        <v>763</v>
      </c>
      <c r="D448" s="300"/>
      <c r="E448" s="300"/>
      <c r="F448" s="114"/>
      <c r="H448" s="116"/>
      <c r="I448" s="116"/>
      <c r="J448" s="322" t="s">
        <v>135</v>
      </c>
      <c r="K448" s="322"/>
      <c r="L448" s="322"/>
      <c r="M448" s="322"/>
      <c r="N448" s="322"/>
      <c r="O448" s="322"/>
      <c r="P448" s="116"/>
      <c r="Q448" s="322" t="s">
        <v>134</v>
      </c>
      <c r="R448" s="322"/>
      <c r="S448" s="322"/>
      <c r="T448" s="322"/>
      <c r="U448" s="322"/>
      <c r="V448" s="322"/>
      <c r="W448" s="116"/>
      <c r="X448" s="322" t="s">
        <v>133</v>
      </c>
      <c r="Y448" s="322"/>
      <c r="Z448" s="322"/>
      <c r="AA448" s="322"/>
      <c r="AB448" s="322"/>
      <c r="AC448" s="322"/>
      <c r="AD448" s="116"/>
      <c r="AE448" s="322" t="s">
        <v>160</v>
      </c>
      <c r="AF448" s="322"/>
      <c r="AG448" s="322"/>
      <c r="AH448" s="322"/>
      <c r="AI448" s="322"/>
      <c r="AJ448" s="322"/>
      <c r="AK448" s="116"/>
      <c r="AL448" s="116"/>
      <c r="AN448" s="116"/>
      <c r="AO448" s="116"/>
      <c r="AP448" s="116"/>
      <c r="AQ448" s="116"/>
      <c r="AR448" s="116"/>
      <c r="AS448" s="116"/>
    </row>
    <row r="449" spans="2:44" ht="3.75" customHeight="1" x14ac:dyDescent="0.15">
      <c r="B449" s="115"/>
      <c r="C449" s="115"/>
      <c r="D449" s="115"/>
      <c r="E449" s="115"/>
      <c r="F449" s="4"/>
    </row>
    <row r="450" spans="2:44" ht="13.5" customHeight="1" x14ac:dyDescent="0.15">
      <c r="B450" s="115"/>
      <c r="C450" s="117"/>
      <c r="D450" s="117"/>
      <c r="E450" s="117"/>
      <c r="F450" s="4"/>
      <c r="H450" s="118" t="s">
        <v>460</v>
      </c>
      <c r="J450" s="122"/>
      <c r="K450" s="123"/>
      <c r="L450" s="123"/>
      <c r="M450" s="123"/>
      <c r="N450" s="123"/>
      <c r="O450" s="124"/>
      <c r="Q450" s="122"/>
      <c r="R450" s="123"/>
      <c r="S450" s="123"/>
      <c r="T450" s="123"/>
      <c r="U450" s="123"/>
      <c r="V450" s="124"/>
      <c r="X450" s="122"/>
      <c r="Y450" s="123"/>
      <c r="Z450" s="123"/>
      <c r="AA450" s="123"/>
      <c r="AB450" s="123"/>
      <c r="AC450" s="124"/>
      <c r="AE450" s="122"/>
      <c r="AF450" s="123"/>
      <c r="AG450" s="123"/>
      <c r="AH450" s="123"/>
      <c r="AI450" s="123"/>
      <c r="AJ450" s="124"/>
    </row>
    <row r="451" spans="2:44" ht="13.5" customHeight="1" x14ac:dyDescent="0.15">
      <c r="B451" s="115"/>
      <c r="C451" s="115"/>
      <c r="D451" s="115"/>
      <c r="E451" s="115"/>
      <c r="F451" s="4"/>
      <c r="H451" s="48"/>
      <c r="J451" s="323" t="s">
        <v>531</v>
      </c>
      <c r="K451" s="324"/>
      <c r="L451" s="324"/>
      <c r="M451" s="324"/>
      <c r="N451" s="324"/>
      <c r="O451" s="325"/>
      <c r="P451" s="48"/>
      <c r="Q451" s="323" t="s">
        <v>782</v>
      </c>
      <c r="R451" s="324"/>
      <c r="S451" s="324"/>
      <c r="T451" s="324"/>
      <c r="U451" s="324"/>
      <c r="V451" s="325"/>
      <c r="W451" s="48"/>
      <c r="X451" s="323" t="s">
        <v>783</v>
      </c>
      <c r="Y451" s="324"/>
      <c r="Z451" s="324"/>
      <c r="AA451" s="324"/>
      <c r="AB451" s="324"/>
      <c r="AC451" s="325"/>
      <c r="AE451" s="323" t="s">
        <v>1</v>
      </c>
      <c r="AF451" s="324"/>
      <c r="AG451" s="324"/>
      <c r="AH451" s="324"/>
      <c r="AI451" s="324"/>
      <c r="AJ451" s="325"/>
      <c r="AM451" s="307" t="s">
        <v>150</v>
      </c>
      <c r="AN451" s="308"/>
      <c r="AO451" s="308"/>
      <c r="AP451" s="308"/>
      <c r="AQ451" s="308"/>
      <c r="AR451" s="309"/>
    </row>
    <row r="452" spans="2:44" ht="13.5" customHeight="1" x14ac:dyDescent="0.15">
      <c r="B452" s="115"/>
      <c r="C452" s="115"/>
      <c r="D452" s="115"/>
      <c r="E452" s="115"/>
      <c r="F452" s="4"/>
      <c r="H452" s="48"/>
      <c r="J452" s="326"/>
      <c r="K452" s="327"/>
      <c r="L452" s="327"/>
      <c r="M452" s="327"/>
      <c r="N452" s="327"/>
      <c r="O452" s="328"/>
      <c r="P452" s="48"/>
      <c r="Q452" s="326"/>
      <c r="R452" s="327"/>
      <c r="S452" s="327"/>
      <c r="T452" s="327"/>
      <c r="U452" s="327"/>
      <c r="V452" s="328"/>
      <c r="W452" s="48"/>
      <c r="X452" s="326"/>
      <c r="Y452" s="327"/>
      <c r="Z452" s="327"/>
      <c r="AA452" s="327"/>
      <c r="AB452" s="327"/>
      <c r="AC452" s="328"/>
      <c r="AE452" s="326"/>
      <c r="AF452" s="327"/>
      <c r="AG452" s="327"/>
      <c r="AH452" s="327"/>
      <c r="AI452" s="327"/>
      <c r="AJ452" s="328"/>
      <c r="AM452" s="310"/>
      <c r="AN452" s="311"/>
      <c r="AO452" s="311"/>
      <c r="AP452" s="311"/>
      <c r="AQ452" s="311"/>
      <c r="AR452" s="312"/>
    </row>
    <row r="453" spans="2:44" ht="13.5" customHeight="1" x14ac:dyDescent="0.15">
      <c r="B453" s="115"/>
      <c r="C453" s="115"/>
      <c r="D453" s="115"/>
      <c r="E453" s="115"/>
      <c r="F453" s="4"/>
      <c r="H453" s="48"/>
      <c r="J453" s="326"/>
      <c r="K453" s="327"/>
      <c r="L453" s="327"/>
      <c r="M453" s="327"/>
      <c r="N453" s="327"/>
      <c r="O453" s="328"/>
      <c r="P453" s="48"/>
      <c r="Q453" s="326"/>
      <c r="R453" s="327"/>
      <c r="S453" s="327"/>
      <c r="T453" s="327"/>
      <c r="U453" s="327"/>
      <c r="V453" s="328"/>
      <c r="W453" s="48"/>
      <c r="X453" s="326"/>
      <c r="Y453" s="327"/>
      <c r="Z453" s="327"/>
      <c r="AA453" s="327"/>
      <c r="AB453" s="327"/>
      <c r="AC453" s="328"/>
      <c r="AE453" s="326"/>
      <c r="AF453" s="327"/>
      <c r="AG453" s="327"/>
      <c r="AH453" s="327"/>
      <c r="AI453" s="327"/>
      <c r="AJ453" s="328"/>
      <c r="AM453" s="310"/>
      <c r="AN453" s="311"/>
      <c r="AO453" s="311"/>
      <c r="AP453" s="311"/>
      <c r="AQ453" s="311"/>
      <c r="AR453" s="312"/>
    </row>
    <row r="454" spans="2:44" ht="13.5" customHeight="1" x14ac:dyDescent="0.15">
      <c r="B454" s="115"/>
      <c r="C454" s="115"/>
      <c r="D454" s="115"/>
      <c r="E454" s="115"/>
      <c r="F454" s="4"/>
      <c r="H454" s="48"/>
      <c r="J454" s="326"/>
      <c r="K454" s="327"/>
      <c r="L454" s="327"/>
      <c r="M454" s="327"/>
      <c r="N454" s="327"/>
      <c r="O454" s="328"/>
      <c r="P454" s="48"/>
      <c r="Q454" s="326"/>
      <c r="R454" s="327"/>
      <c r="S454" s="327"/>
      <c r="T454" s="327"/>
      <c r="U454" s="327"/>
      <c r="V454" s="328"/>
      <c r="W454" s="48"/>
      <c r="X454" s="326"/>
      <c r="Y454" s="327"/>
      <c r="Z454" s="327"/>
      <c r="AA454" s="327"/>
      <c r="AB454" s="327"/>
      <c r="AC454" s="328"/>
      <c r="AE454" s="326"/>
      <c r="AF454" s="327"/>
      <c r="AG454" s="327"/>
      <c r="AH454" s="327"/>
      <c r="AI454" s="327"/>
      <c r="AJ454" s="328"/>
      <c r="AM454" s="310"/>
      <c r="AN454" s="311"/>
      <c r="AO454" s="311"/>
      <c r="AP454" s="311"/>
      <c r="AQ454" s="311"/>
      <c r="AR454" s="312"/>
    </row>
    <row r="455" spans="2:44" ht="13.5" customHeight="1" x14ac:dyDescent="0.15">
      <c r="B455" s="115"/>
      <c r="C455" s="115"/>
      <c r="D455" s="115"/>
      <c r="E455" s="115"/>
      <c r="F455" s="4"/>
      <c r="H455" s="48"/>
      <c r="J455" s="329"/>
      <c r="K455" s="330"/>
      <c r="L455" s="330"/>
      <c r="M455" s="330"/>
      <c r="N455" s="330"/>
      <c r="O455" s="331"/>
      <c r="P455" s="48"/>
      <c r="Q455" s="329"/>
      <c r="R455" s="330"/>
      <c r="S455" s="330"/>
      <c r="T455" s="330"/>
      <c r="U455" s="330"/>
      <c r="V455" s="331"/>
      <c r="W455" s="48"/>
      <c r="X455" s="329"/>
      <c r="Y455" s="330"/>
      <c r="Z455" s="330"/>
      <c r="AA455" s="330"/>
      <c r="AB455" s="330"/>
      <c r="AC455" s="331"/>
      <c r="AE455" s="329"/>
      <c r="AF455" s="330"/>
      <c r="AG455" s="330"/>
      <c r="AH455" s="330"/>
      <c r="AI455" s="330"/>
      <c r="AJ455" s="331"/>
      <c r="AM455" s="313"/>
      <c r="AN455" s="314"/>
      <c r="AO455" s="314"/>
      <c r="AP455" s="314"/>
      <c r="AQ455" s="314"/>
      <c r="AR455" s="315"/>
    </row>
    <row r="456" spans="2:44" ht="13.5" customHeight="1" x14ac:dyDescent="0.15">
      <c r="B456" s="115"/>
      <c r="C456" s="117"/>
      <c r="D456" s="117"/>
      <c r="E456" s="117"/>
      <c r="F456" s="4"/>
      <c r="H456" s="125" t="s">
        <v>234</v>
      </c>
      <c r="J456" s="126"/>
      <c r="K456" s="127"/>
      <c r="L456" s="127"/>
      <c r="M456" s="127"/>
      <c r="N456" s="127"/>
      <c r="O456" s="128"/>
      <c r="Q456" s="129"/>
      <c r="R456" s="130"/>
      <c r="S456" s="130"/>
      <c r="T456" s="130"/>
      <c r="U456" s="130"/>
      <c r="V456" s="131"/>
      <c r="X456" s="132"/>
      <c r="Y456" s="133"/>
      <c r="Z456" s="133"/>
      <c r="AA456" s="133"/>
      <c r="AB456" s="133"/>
      <c r="AC456" s="134"/>
      <c r="AE456" s="129"/>
      <c r="AF456" s="130"/>
      <c r="AG456" s="130"/>
      <c r="AH456" s="130"/>
      <c r="AI456" s="130"/>
      <c r="AJ456" s="131"/>
      <c r="AM456" s="316"/>
      <c r="AN456" s="317"/>
      <c r="AO456" s="317"/>
      <c r="AP456" s="317"/>
      <c r="AQ456" s="317"/>
      <c r="AR456" s="318"/>
    </row>
    <row r="457" spans="2:44" ht="8.25" customHeight="1" x14ac:dyDescent="0.15">
      <c r="B457" s="115"/>
      <c r="C457" s="115"/>
      <c r="D457" s="115"/>
      <c r="E457" s="115"/>
      <c r="F457" s="4"/>
      <c r="H457" s="48"/>
      <c r="J457" s="135"/>
      <c r="K457" s="135"/>
      <c r="L457" s="135"/>
      <c r="M457" s="135"/>
      <c r="N457" s="135"/>
      <c r="O457" s="135"/>
      <c r="Q457" s="136"/>
      <c r="R457" s="136"/>
      <c r="S457" s="136"/>
      <c r="T457" s="136"/>
      <c r="U457" s="136"/>
      <c r="V457" s="136"/>
      <c r="X457" s="136"/>
      <c r="Y457" s="136"/>
      <c r="Z457" s="136"/>
      <c r="AA457" s="136"/>
      <c r="AB457" s="136"/>
      <c r="AC457" s="136"/>
      <c r="AE457" s="136"/>
      <c r="AF457" s="136"/>
      <c r="AG457" s="136"/>
      <c r="AH457" s="136"/>
      <c r="AI457" s="136"/>
      <c r="AJ457" s="136"/>
      <c r="AL457" s="137"/>
      <c r="AM457" s="316"/>
      <c r="AN457" s="317"/>
      <c r="AO457" s="317"/>
      <c r="AP457" s="317"/>
      <c r="AQ457" s="317"/>
      <c r="AR457" s="318"/>
    </row>
    <row r="458" spans="2:44" ht="13.5" customHeight="1" x14ac:dyDescent="0.15">
      <c r="B458" s="115"/>
      <c r="C458" s="117"/>
      <c r="D458" s="117"/>
      <c r="E458" s="117"/>
      <c r="F458" s="4"/>
      <c r="H458" s="138" t="s">
        <v>235</v>
      </c>
      <c r="J458" s="139"/>
      <c r="K458" s="140"/>
      <c r="L458" s="140"/>
      <c r="M458" s="140"/>
      <c r="N458" s="140"/>
      <c r="O458" s="141"/>
      <c r="Q458" s="142"/>
      <c r="R458" s="143"/>
      <c r="S458" s="143"/>
      <c r="T458" s="143"/>
      <c r="U458" s="143"/>
      <c r="V458" s="144"/>
      <c r="X458" s="142"/>
      <c r="Y458" s="143"/>
      <c r="Z458" s="143"/>
      <c r="AA458" s="143"/>
      <c r="AB458" s="143"/>
      <c r="AC458" s="144"/>
      <c r="AE458" s="142"/>
      <c r="AF458" s="143"/>
      <c r="AG458" s="143"/>
      <c r="AH458" s="143"/>
      <c r="AI458" s="143"/>
      <c r="AJ458" s="144"/>
      <c r="AM458" s="319"/>
      <c r="AN458" s="320"/>
      <c r="AO458" s="320"/>
      <c r="AP458" s="320"/>
      <c r="AQ458" s="320"/>
      <c r="AR458" s="321"/>
    </row>
    <row r="459" spans="2:44" ht="13.5" customHeight="1" x14ac:dyDescent="0.15">
      <c r="B459" s="145"/>
      <c r="C459" s="145"/>
      <c r="D459" s="145"/>
      <c r="E459" s="145"/>
      <c r="F459" s="4"/>
    </row>
    <row r="460" spans="2:44" ht="13.5" customHeight="1" thickBot="1" x14ac:dyDescent="0.2">
      <c r="B460" s="146"/>
      <c r="C460" s="146"/>
      <c r="D460" s="146"/>
      <c r="E460" s="146"/>
      <c r="F460" s="4"/>
      <c r="G460" s="147" t="s">
        <v>185</v>
      </c>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9"/>
    </row>
    <row r="461" spans="2:44" ht="3.75" customHeight="1" thickTop="1" x14ac:dyDescent="0.15">
      <c r="B461" s="146"/>
      <c r="C461" s="146"/>
      <c r="D461" s="146"/>
      <c r="E461" s="146"/>
      <c r="F461" s="4"/>
      <c r="G461" s="111"/>
      <c r="AR461" s="112"/>
    </row>
    <row r="462" spans="2:44" x14ac:dyDescent="0.15">
      <c r="B462" s="146"/>
      <c r="C462" s="146"/>
      <c r="D462" s="146"/>
      <c r="E462" s="146"/>
      <c r="F462" s="4"/>
      <c r="G462" s="150"/>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151"/>
      <c r="AG462" s="151"/>
      <c r="AH462" s="151"/>
      <c r="AI462" s="151"/>
      <c r="AJ462" s="151"/>
      <c r="AK462" s="151"/>
      <c r="AL462" s="151"/>
      <c r="AM462" s="151"/>
      <c r="AN462" s="151"/>
      <c r="AO462" s="151"/>
      <c r="AP462" s="151"/>
      <c r="AQ462" s="151"/>
      <c r="AR462" s="152"/>
    </row>
    <row r="463" spans="2:44" ht="3.75" customHeight="1" x14ac:dyDescent="0.15">
      <c r="B463" s="146"/>
      <c r="C463" s="146"/>
      <c r="D463" s="146"/>
      <c r="E463" s="146"/>
      <c r="F463" s="4"/>
      <c r="G463" s="153"/>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5"/>
    </row>
    <row r="464" spans="2:44" ht="3.75" hidden="1" customHeight="1" x14ac:dyDescent="0.15">
      <c r="B464" s="146"/>
      <c r="C464" s="146"/>
      <c r="D464" s="146"/>
      <c r="E464" s="146"/>
      <c r="F464" s="4"/>
      <c r="G464" s="159"/>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1"/>
    </row>
    <row r="465" spans="1:46" ht="18" customHeight="1" x14ac:dyDescent="0.15">
      <c r="B465" s="146"/>
      <c r="C465" s="146"/>
      <c r="D465" s="146"/>
      <c r="E465" s="146"/>
      <c r="F465" s="4"/>
      <c r="G465" s="332"/>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c r="AE465" s="333"/>
      <c r="AF465" s="333"/>
      <c r="AG465" s="333"/>
      <c r="AH465" s="333"/>
      <c r="AI465" s="333"/>
      <c r="AJ465" s="333"/>
      <c r="AK465" s="333"/>
      <c r="AL465" s="333"/>
      <c r="AM465" s="333"/>
      <c r="AN465" s="333"/>
      <c r="AO465" s="333"/>
      <c r="AP465" s="333"/>
      <c r="AQ465" s="333"/>
      <c r="AR465" s="334"/>
      <c r="AT465" s="110" t="str">
        <f>work!$E$95</f>
        <v/>
      </c>
    </row>
    <row r="467" spans="1:46" ht="13.5" customHeight="1" thickBot="1" x14ac:dyDescent="0.2">
      <c r="B467" s="146"/>
      <c r="C467" s="146"/>
      <c r="D467" s="146"/>
      <c r="E467" s="146"/>
      <c r="F467" s="4"/>
      <c r="G467" s="147" t="s">
        <v>866</v>
      </c>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9"/>
    </row>
    <row r="468" spans="1:46" ht="3.75" hidden="1" customHeight="1" thickTop="1" x14ac:dyDescent="0.15">
      <c r="B468" s="146"/>
      <c r="C468" s="146"/>
      <c r="D468" s="146"/>
      <c r="E468" s="146"/>
      <c r="F468" s="4"/>
      <c r="G468" s="156"/>
      <c r="H468" s="157"/>
      <c r="I468" s="157"/>
      <c r="J468" s="157"/>
      <c r="K468" s="157"/>
      <c r="L468" s="157"/>
      <c r="M468" s="157"/>
      <c r="N468" s="157"/>
      <c r="O468" s="157"/>
      <c r="P468" s="157"/>
      <c r="Q468" s="157"/>
      <c r="R468" s="157"/>
      <c r="S468" s="157"/>
      <c r="T468" s="157"/>
      <c r="U468" s="157"/>
      <c r="V468" s="157"/>
      <c r="W468" s="157"/>
      <c r="X468" s="157"/>
      <c r="Y468" s="157"/>
      <c r="Z468" s="157"/>
      <c r="AA468" s="157"/>
      <c r="AB468" s="157"/>
      <c r="AC468" s="157"/>
      <c r="AD468" s="157"/>
      <c r="AE468" s="157"/>
      <c r="AF468" s="157"/>
      <c r="AG468" s="157"/>
      <c r="AH468" s="157"/>
      <c r="AI468" s="157"/>
      <c r="AJ468" s="157"/>
      <c r="AK468" s="157"/>
      <c r="AL468" s="157"/>
      <c r="AM468" s="157"/>
      <c r="AN468" s="157"/>
      <c r="AO468" s="157"/>
      <c r="AP468" s="157"/>
      <c r="AQ468" s="157"/>
      <c r="AR468" s="158"/>
    </row>
    <row r="469" spans="1:46" ht="18" customHeight="1" thickTop="1" x14ac:dyDescent="0.15">
      <c r="B469" s="146"/>
      <c r="C469" s="146"/>
      <c r="D469" s="146"/>
      <c r="E469" s="146"/>
      <c r="F469" s="4"/>
      <c r="G469" s="332"/>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333"/>
      <c r="AF469" s="333"/>
      <c r="AG469" s="333"/>
      <c r="AH469" s="333"/>
      <c r="AI469" s="333"/>
      <c r="AJ469" s="333"/>
      <c r="AK469" s="333"/>
      <c r="AL469" s="333"/>
      <c r="AM469" s="333"/>
      <c r="AN469" s="333"/>
      <c r="AO469" s="333"/>
      <c r="AP469" s="333"/>
      <c r="AQ469" s="333"/>
      <c r="AR469" s="334"/>
      <c r="AT469" s="110" t="str">
        <f>work!$E$96</f>
        <v/>
      </c>
    </row>
    <row r="471" spans="1:46" ht="13.5" customHeight="1" thickBot="1" x14ac:dyDescent="0.2">
      <c r="B471" s="146"/>
      <c r="C471" s="146"/>
      <c r="D471" s="146"/>
      <c r="E471" s="146"/>
      <c r="F471" s="4"/>
      <c r="G471" s="147" t="s">
        <v>136</v>
      </c>
      <c r="H471" s="147"/>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9"/>
    </row>
    <row r="472" spans="1:46" ht="3.75" hidden="1" customHeight="1" thickTop="1" x14ac:dyDescent="0.15">
      <c r="B472" s="146"/>
      <c r="C472" s="146"/>
      <c r="D472" s="146"/>
      <c r="E472" s="146"/>
      <c r="F472" s="4"/>
      <c r="G472" s="156"/>
      <c r="H472" s="157"/>
      <c r="I472" s="157"/>
      <c r="J472" s="157"/>
      <c r="K472" s="157"/>
      <c r="L472" s="157"/>
      <c r="M472" s="157"/>
      <c r="N472" s="157"/>
      <c r="O472" s="157"/>
      <c r="P472" s="157"/>
      <c r="Q472" s="157"/>
      <c r="R472" s="157"/>
      <c r="S472" s="157"/>
      <c r="T472" s="157"/>
      <c r="U472" s="157"/>
      <c r="V472" s="157"/>
      <c r="W472" s="157"/>
      <c r="X472" s="157"/>
      <c r="Y472" s="157"/>
      <c r="Z472" s="157"/>
      <c r="AA472" s="157"/>
      <c r="AB472" s="157"/>
      <c r="AC472" s="157"/>
      <c r="AD472" s="157"/>
      <c r="AE472" s="157"/>
      <c r="AF472" s="157"/>
      <c r="AG472" s="157"/>
      <c r="AH472" s="157"/>
      <c r="AI472" s="157"/>
      <c r="AJ472" s="157"/>
      <c r="AK472" s="157"/>
      <c r="AL472" s="157"/>
      <c r="AM472" s="157"/>
      <c r="AN472" s="157"/>
      <c r="AO472" s="157"/>
      <c r="AP472" s="157"/>
      <c r="AQ472" s="157"/>
      <c r="AR472" s="158"/>
    </row>
    <row r="473" spans="1:46" ht="18" customHeight="1" thickTop="1" x14ac:dyDescent="0.15">
      <c r="B473" s="146"/>
      <c r="C473" s="146"/>
      <c r="D473" s="146"/>
      <c r="E473" s="146"/>
      <c r="F473" s="4"/>
      <c r="G473" s="332"/>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c r="AE473" s="333"/>
      <c r="AF473" s="333"/>
      <c r="AG473" s="333"/>
      <c r="AH473" s="333"/>
      <c r="AI473" s="333"/>
      <c r="AJ473" s="333"/>
      <c r="AK473" s="333"/>
      <c r="AL473" s="333"/>
      <c r="AM473" s="333"/>
      <c r="AN473" s="333"/>
      <c r="AO473" s="333"/>
      <c r="AP473" s="333"/>
      <c r="AQ473" s="333"/>
      <c r="AR473" s="334"/>
      <c r="AT473" s="110" t="str">
        <f>work!$E$97</f>
        <v/>
      </c>
    </row>
    <row r="475" spans="1:46" x14ac:dyDescent="0.15">
      <c r="B475" s="113" t="s">
        <v>0</v>
      </c>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row>
    <row r="476" spans="1:46" ht="3.75" customHeight="1" x14ac:dyDescent="0.15"/>
    <row r="477" spans="1:46" ht="49.5" customHeight="1" x14ac:dyDescent="0.15">
      <c r="A477" s="162"/>
      <c r="B477" s="302" t="s">
        <v>532</v>
      </c>
      <c r="C477" s="303"/>
      <c r="D477" s="303"/>
      <c r="E477" s="304"/>
      <c r="F477" s="114"/>
      <c r="G477" s="335" t="s">
        <v>533</v>
      </c>
      <c r="H477" s="336"/>
      <c r="I477" s="336"/>
      <c r="J477" s="336"/>
      <c r="K477" s="336"/>
      <c r="L477" s="336"/>
      <c r="M477" s="336"/>
      <c r="N477" s="336"/>
      <c r="O477" s="336"/>
      <c r="P477" s="336"/>
      <c r="Q477" s="336"/>
      <c r="R477" s="336"/>
      <c r="S477" s="336"/>
      <c r="T477" s="336"/>
      <c r="U477" s="336"/>
      <c r="V477" s="336"/>
      <c r="W477" s="336"/>
      <c r="X477" s="336"/>
      <c r="Y477" s="336"/>
      <c r="Z477" s="336"/>
      <c r="AA477" s="336"/>
      <c r="AB477" s="336"/>
      <c r="AC477" s="336"/>
      <c r="AD477" s="336"/>
      <c r="AE477" s="336"/>
      <c r="AF477" s="336"/>
      <c r="AG477" s="336"/>
      <c r="AH477" s="336"/>
      <c r="AI477" s="336"/>
      <c r="AJ477" s="336"/>
      <c r="AK477" s="336"/>
      <c r="AL477" s="336"/>
      <c r="AM477" s="336"/>
      <c r="AN477" s="336"/>
      <c r="AO477" s="336"/>
      <c r="AP477" s="336"/>
      <c r="AQ477" s="336"/>
      <c r="AR477" s="336"/>
      <c r="AS477" s="337"/>
    </row>
    <row r="478" spans="1:46" ht="15" customHeight="1" x14ac:dyDescent="0.15">
      <c r="B478" s="114"/>
      <c r="C478" s="114"/>
      <c r="D478" s="114"/>
      <c r="E478" s="114"/>
      <c r="F478" s="11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46" ht="15" customHeight="1" x14ac:dyDescent="0.15">
      <c r="B479" s="115"/>
      <c r="C479" s="300" t="s">
        <v>763</v>
      </c>
      <c r="D479" s="300"/>
      <c r="E479" s="300"/>
      <c r="F479" s="114"/>
      <c r="H479" s="116"/>
      <c r="I479" s="116"/>
      <c r="J479" s="322" t="s">
        <v>135</v>
      </c>
      <c r="K479" s="322"/>
      <c r="L479" s="322"/>
      <c r="M479" s="322"/>
      <c r="N479" s="322"/>
      <c r="O479" s="322"/>
      <c r="P479" s="116"/>
      <c r="Q479" s="322" t="s">
        <v>134</v>
      </c>
      <c r="R479" s="322"/>
      <c r="S479" s="322"/>
      <c r="T479" s="322"/>
      <c r="U479" s="322"/>
      <c r="V479" s="322"/>
      <c r="W479" s="116"/>
      <c r="X479" s="322" t="s">
        <v>133</v>
      </c>
      <c r="Y479" s="322"/>
      <c r="Z479" s="322"/>
      <c r="AA479" s="322"/>
      <c r="AB479" s="322"/>
      <c r="AC479" s="322"/>
      <c r="AD479" s="116"/>
      <c r="AE479" s="322" t="s">
        <v>160</v>
      </c>
      <c r="AF479" s="322"/>
      <c r="AG479" s="322"/>
      <c r="AH479" s="322"/>
      <c r="AI479" s="322"/>
      <c r="AJ479" s="322"/>
      <c r="AK479" s="116"/>
      <c r="AL479" s="116"/>
      <c r="AN479" s="116"/>
      <c r="AO479" s="116"/>
      <c r="AP479" s="116"/>
      <c r="AQ479" s="116"/>
      <c r="AR479" s="116"/>
      <c r="AS479" s="116"/>
    </row>
    <row r="480" spans="1:46" ht="3.75" customHeight="1" x14ac:dyDescent="0.15">
      <c r="B480" s="115"/>
      <c r="C480" s="115"/>
      <c r="D480" s="115"/>
      <c r="E480" s="115"/>
      <c r="F480" s="4"/>
    </row>
    <row r="481" spans="2:46" ht="13.5" customHeight="1" x14ac:dyDescent="0.15">
      <c r="B481" s="115"/>
      <c r="C481" s="117"/>
      <c r="D481" s="117"/>
      <c r="E481" s="117"/>
      <c r="F481" s="4"/>
      <c r="H481" s="118" t="s">
        <v>460</v>
      </c>
      <c r="J481" s="122"/>
      <c r="K481" s="123"/>
      <c r="L481" s="123"/>
      <c r="M481" s="123"/>
      <c r="N481" s="123"/>
      <c r="O481" s="124"/>
      <c r="Q481" s="122"/>
      <c r="R481" s="123"/>
      <c r="S481" s="123"/>
      <c r="T481" s="123"/>
      <c r="U481" s="123"/>
      <c r="V481" s="124"/>
      <c r="X481" s="122"/>
      <c r="Y481" s="123"/>
      <c r="Z481" s="123"/>
      <c r="AA481" s="123"/>
      <c r="AB481" s="123"/>
      <c r="AC481" s="124"/>
      <c r="AE481" s="122"/>
      <c r="AF481" s="123"/>
      <c r="AG481" s="123"/>
      <c r="AH481" s="123"/>
      <c r="AI481" s="123"/>
      <c r="AJ481" s="124"/>
    </row>
    <row r="482" spans="2:46" ht="13.5" customHeight="1" x14ac:dyDescent="0.15">
      <c r="B482" s="115"/>
      <c r="C482" s="115"/>
      <c r="D482" s="115"/>
      <c r="E482" s="115"/>
      <c r="F482" s="4"/>
      <c r="H482" s="48"/>
      <c r="J482" s="323" t="s">
        <v>300</v>
      </c>
      <c r="K482" s="324"/>
      <c r="L482" s="324"/>
      <c r="M482" s="324"/>
      <c r="N482" s="324"/>
      <c r="O482" s="325"/>
      <c r="P482" s="48"/>
      <c r="Q482" s="338" t="s">
        <v>301</v>
      </c>
      <c r="R482" s="339"/>
      <c r="S482" s="339"/>
      <c r="T482" s="339"/>
      <c r="U482" s="339"/>
      <c r="V482" s="340"/>
      <c r="W482" s="48"/>
      <c r="X482" s="338" t="s">
        <v>236</v>
      </c>
      <c r="Y482" s="339"/>
      <c r="Z482" s="339"/>
      <c r="AA482" s="339"/>
      <c r="AB482" s="339"/>
      <c r="AC482" s="340"/>
      <c r="AE482" s="323" t="s">
        <v>1</v>
      </c>
      <c r="AF482" s="324"/>
      <c r="AG482" s="324"/>
      <c r="AH482" s="324"/>
      <c r="AI482" s="324"/>
      <c r="AJ482" s="325"/>
      <c r="AM482" s="307" t="s">
        <v>150</v>
      </c>
      <c r="AN482" s="308"/>
      <c r="AO482" s="308"/>
      <c r="AP482" s="308"/>
      <c r="AQ482" s="308"/>
      <c r="AR482" s="309"/>
    </row>
    <row r="483" spans="2:46" ht="13.5" customHeight="1" x14ac:dyDescent="0.15">
      <c r="B483" s="115"/>
      <c r="C483" s="115"/>
      <c r="D483" s="115"/>
      <c r="E483" s="115"/>
      <c r="F483" s="4"/>
      <c r="H483" s="48"/>
      <c r="J483" s="326"/>
      <c r="K483" s="327"/>
      <c r="L483" s="327"/>
      <c r="M483" s="327"/>
      <c r="N483" s="327"/>
      <c r="O483" s="328"/>
      <c r="P483" s="48"/>
      <c r="Q483" s="341"/>
      <c r="R483" s="342"/>
      <c r="S483" s="342"/>
      <c r="T483" s="342"/>
      <c r="U483" s="342"/>
      <c r="V483" s="343"/>
      <c r="W483" s="48"/>
      <c r="X483" s="341"/>
      <c r="Y483" s="342"/>
      <c r="Z483" s="342"/>
      <c r="AA483" s="342"/>
      <c r="AB483" s="342"/>
      <c r="AC483" s="343"/>
      <c r="AE483" s="326"/>
      <c r="AF483" s="327"/>
      <c r="AG483" s="327"/>
      <c r="AH483" s="327"/>
      <c r="AI483" s="327"/>
      <c r="AJ483" s="328"/>
      <c r="AM483" s="310"/>
      <c r="AN483" s="311"/>
      <c r="AO483" s="311"/>
      <c r="AP483" s="311"/>
      <c r="AQ483" s="311"/>
      <c r="AR483" s="312"/>
    </row>
    <row r="484" spans="2:46" ht="13.5" customHeight="1" x14ac:dyDescent="0.15">
      <c r="B484" s="115"/>
      <c r="C484" s="115"/>
      <c r="D484" s="115"/>
      <c r="E484" s="115"/>
      <c r="F484" s="4"/>
      <c r="H484" s="48"/>
      <c r="J484" s="326"/>
      <c r="K484" s="327"/>
      <c r="L484" s="327"/>
      <c r="M484" s="327"/>
      <c r="N484" s="327"/>
      <c r="O484" s="328"/>
      <c r="P484" s="48"/>
      <c r="Q484" s="341"/>
      <c r="R484" s="342"/>
      <c r="S484" s="342"/>
      <c r="T484" s="342"/>
      <c r="U484" s="342"/>
      <c r="V484" s="343"/>
      <c r="W484" s="48"/>
      <c r="X484" s="341"/>
      <c r="Y484" s="342"/>
      <c r="Z484" s="342"/>
      <c r="AA484" s="342"/>
      <c r="AB484" s="342"/>
      <c r="AC484" s="343"/>
      <c r="AE484" s="326"/>
      <c r="AF484" s="327"/>
      <c r="AG484" s="327"/>
      <c r="AH484" s="327"/>
      <c r="AI484" s="327"/>
      <c r="AJ484" s="328"/>
      <c r="AM484" s="310"/>
      <c r="AN484" s="311"/>
      <c r="AO484" s="311"/>
      <c r="AP484" s="311"/>
      <c r="AQ484" s="311"/>
      <c r="AR484" s="312"/>
    </row>
    <row r="485" spans="2:46" ht="13.5" customHeight="1" x14ac:dyDescent="0.15">
      <c r="B485" s="115"/>
      <c r="C485" s="115"/>
      <c r="D485" s="115"/>
      <c r="E485" s="115"/>
      <c r="F485" s="4"/>
      <c r="H485" s="48"/>
      <c r="J485" s="326"/>
      <c r="K485" s="327"/>
      <c r="L485" s="327"/>
      <c r="M485" s="327"/>
      <c r="N485" s="327"/>
      <c r="O485" s="328"/>
      <c r="P485" s="48"/>
      <c r="Q485" s="341"/>
      <c r="R485" s="342"/>
      <c r="S485" s="342"/>
      <c r="T485" s="342"/>
      <c r="U485" s="342"/>
      <c r="V485" s="343"/>
      <c r="W485" s="48"/>
      <c r="X485" s="341"/>
      <c r="Y485" s="342"/>
      <c r="Z485" s="342"/>
      <c r="AA485" s="342"/>
      <c r="AB485" s="342"/>
      <c r="AC485" s="343"/>
      <c r="AE485" s="326"/>
      <c r="AF485" s="327"/>
      <c r="AG485" s="327"/>
      <c r="AH485" s="327"/>
      <c r="AI485" s="327"/>
      <c r="AJ485" s="328"/>
      <c r="AM485" s="310"/>
      <c r="AN485" s="311"/>
      <c r="AO485" s="311"/>
      <c r="AP485" s="311"/>
      <c r="AQ485" s="311"/>
      <c r="AR485" s="312"/>
    </row>
    <row r="486" spans="2:46" ht="13.5" customHeight="1" x14ac:dyDescent="0.15">
      <c r="B486" s="115"/>
      <c r="C486" s="115"/>
      <c r="D486" s="115"/>
      <c r="E486" s="115"/>
      <c r="F486" s="4"/>
      <c r="H486" s="48"/>
      <c r="J486" s="329"/>
      <c r="K486" s="330"/>
      <c r="L486" s="330"/>
      <c r="M486" s="330"/>
      <c r="N486" s="330"/>
      <c r="O486" s="331"/>
      <c r="P486" s="48"/>
      <c r="Q486" s="344"/>
      <c r="R486" s="345"/>
      <c r="S486" s="345"/>
      <c r="T486" s="345"/>
      <c r="U486" s="345"/>
      <c r="V486" s="346"/>
      <c r="W486" s="48"/>
      <c r="X486" s="344"/>
      <c r="Y486" s="345"/>
      <c r="Z486" s="345"/>
      <c r="AA486" s="345"/>
      <c r="AB486" s="345"/>
      <c r="AC486" s="346"/>
      <c r="AE486" s="329"/>
      <c r="AF486" s="330"/>
      <c r="AG486" s="330"/>
      <c r="AH486" s="330"/>
      <c r="AI486" s="330"/>
      <c r="AJ486" s="331"/>
      <c r="AM486" s="313"/>
      <c r="AN486" s="314"/>
      <c r="AO486" s="314"/>
      <c r="AP486" s="314"/>
      <c r="AQ486" s="314"/>
      <c r="AR486" s="315"/>
    </row>
    <row r="487" spans="2:46" ht="13.5" customHeight="1" x14ac:dyDescent="0.15">
      <c r="B487" s="115"/>
      <c r="C487" s="117"/>
      <c r="D487" s="117"/>
      <c r="E487" s="117"/>
      <c r="F487" s="4"/>
      <c r="H487" s="125" t="s">
        <v>234</v>
      </c>
      <c r="J487" s="126"/>
      <c r="K487" s="127"/>
      <c r="L487" s="127"/>
      <c r="M487" s="127"/>
      <c r="N487" s="127"/>
      <c r="O487" s="128"/>
      <c r="Q487" s="129"/>
      <c r="R487" s="130"/>
      <c r="S487" s="130"/>
      <c r="T487" s="130"/>
      <c r="U487" s="130"/>
      <c r="V487" s="131"/>
      <c r="X487" s="132"/>
      <c r="Y487" s="133"/>
      <c r="Z487" s="133"/>
      <c r="AA487" s="133"/>
      <c r="AB487" s="133"/>
      <c r="AC487" s="134"/>
      <c r="AE487" s="129"/>
      <c r="AF487" s="130"/>
      <c r="AG487" s="130"/>
      <c r="AH487" s="130"/>
      <c r="AI487" s="130"/>
      <c r="AJ487" s="131"/>
      <c r="AM487" s="316"/>
      <c r="AN487" s="317"/>
      <c r="AO487" s="317"/>
      <c r="AP487" s="317"/>
      <c r="AQ487" s="317"/>
      <c r="AR487" s="318"/>
    </row>
    <row r="488" spans="2:46" ht="8.25" customHeight="1" x14ac:dyDescent="0.15">
      <c r="B488" s="115"/>
      <c r="C488" s="115"/>
      <c r="D488" s="115"/>
      <c r="E488" s="115"/>
      <c r="F488" s="4"/>
      <c r="H488" s="48"/>
      <c r="J488" s="135"/>
      <c r="K488" s="135"/>
      <c r="L488" s="135"/>
      <c r="M488" s="135"/>
      <c r="N488" s="135"/>
      <c r="O488" s="135"/>
      <c r="Q488" s="136"/>
      <c r="R488" s="136"/>
      <c r="S488" s="136"/>
      <c r="T488" s="136"/>
      <c r="U488" s="136"/>
      <c r="V488" s="136"/>
      <c r="X488" s="136"/>
      <c r="Y488" s="136"/>
      <c r="Z488" s="136"/>
      <c r="AA488" s="136"/>
      <c r="AB488" s="136"/>
      <c r="AC488" s="136"/>
      <c r="AE488" s="136"/>
      <c r="AF488" s="136"/>
      <c r="AG488" s="136"/>
      <c r="AH488" s="136"/>
      <c r="AI488" s="136"/>
      <c r="AJ488" s="136"/>
      <c r="AL488" s="137"/>
      <c r="AM488" s="316"/>
      <c r="AN488" s="317"/>
      <c r="AO488" s="317"/>
      <c r="AP488" s="317"/>
      <c r="AQ488" s="317"/>
      <c r="AR488" s="318"/>
    </row>
    <row r="489" spans="2:46" ht="13.5" customHeight="1" x14ac:dyDescent="0.15">
      <c r="B489" s="115"/>
      <c r="C489" s="117"/>
      <c r="D489" s="117"/>
      <c r="E489" s="117"/>
      <c r="F489" s="4"/>
      <c r="H489" s="138" t="s">
        <v>235</v>
      </c>
      <c r="J489" s="139"/>
      <c r="K489" s="140"/>
      <c r="L489" s="140"/>
      <c r="M489" s="140"/>
      <c r="N489" s="140"/>
      <c r="O489" s="141"/>
      <c r="Q489" s="142"/>
      <c r="R489" s="143"/>
      <c r="S489" s="143"/>
      <c r="T489" s="143"/>
      <c r="U489" s="143"/>
      <c r="V489" s="144"/>
      <c r="X489" s="142"/>
      <c r="Y489" s="143"/>
      <c r="Z489" s="143"/>
      <c r="AA489" s="143"/>
      <c r="AB489" s="143"/>
      <c r="AC489" s="144"/>
      <c r="AE489" s="142"/>
      <c r="AF489" s="143"/>
      <c r="AG489" s="143"/>
      <c r="AH489" s="143"/>
      <c r="AI489" s="143"/>
      <c r="AJ489" s="144"/>
      <c r="AM489" s="319"/>
      <c r="AN489" s="320"/>
      <c r="AO489" s="320"/>
      <c r="AP489" s="320"/>
      <c r="AQ489" s="320"/>
      <c r="AR489" s="321"/>
    </row>
    <row r="490" spans="2:46" ht="13.5" customHeight="1" x14ac:dyDescent="0.15">
      <c r="B490" s="145"/>
      <c r="C490" s="145"/>
      <c r="D490" s="145"/>
      <c r="E490" s="145"/>
      <c r="F490" s="4"/>
    </row>
    <row r="491" spans="2:46" ht="13.5" customHeight="1" thickBot="1" x14ac:dyDescent="0.2">
      <c r="B491" s="146"/>
      <c r="C491" s="146"/>
      <c r="D491" s="146"/>
      <c r="E491" s="146"/>
      <c r="F491" s="4"/>
      <c r="G491" s="147" t="s">
        <v>185</v>
      </c>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9"/>
    </row>
    <row r="492" spans="2:46" ht="3.75" customHeight="1" thickTop="1" x14ac:dyDescent="0.15">
      <c r="B492" s="146"/>
      <c r="C492" s="146"/>
      <c r="D492" s="146"/>
      <c r="E492" s="146"/>
      <c r="F492" s="4"/>
      <c r="G492" s="111"/>
      <c r="AR492" s="112"/>
    </row>
    <row r="493" spans="2:46" x14ac:dyDescent="0.15">
      <c r="B493" s="146"/>
      <c r="C493" s="146"/>
      <c r="D493" s="146"/>
      <c r="E493" s="146"/>
      <c r="F493" s="4"/>
      <c r="G493" s="150"/>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151"/>
      <c r="AG493" s="151"/>
      <c r="AH493" s="151"/>
      <c r="AI493" s="151"/>
      <c r="AJ493" s="151"/>
      <c r="AK493" s="151"/>
      <c r="AL493" s="151"/>
      <c r="AM493" s="151"/>
      <c r="AN493" s="151"/>
      <c r="AO493" s="151"/>
      <c r="AP493" s="151"/>
      <c r="AQ493" s="151"/>
      <c r="AR493" s="152"/>
    </row>
    <row r="494" spans="2:46" ht="3.75" customHeight="1" x14ac:dyDescent="0.15">
      <c r="B494" s="146"/>
      <c r="C494" s="146"/>
      <c r="D494" s="146"/>
      <c r="E494" s="146"/>
      <c r="F494" s="4"/>
      <c r="G494" s="153"/>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5"/>
    </row>
    <row r="495" spans="2:46" ht="3.75" hidden="1" customHeight="1" x14ac:dyDescent="0.15">
      <c r="B495" s="146"/>
      <c r="C495" s="146"/>
      <c r="D495" s="146"/>
      <c r="E495" s="146"/>
      <c r="F495" s="4"/>
      <c r="G495" s="159"/>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1"/>
    </row>
    <row r="496" spans="2:46" ht="18" customHeight="1" x14ac:dyDescent="0.15">
      <c r="B496" s="146"/>
      <c r="C496" s="146"/>
      <c r="D496" s="146"/>
      <c r="E496" s="146"/>
      <c r="F496" s="4"/>
      <c r="G496" s="332"/>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c r="AE496" s="333"/>
      <c r="AF496" s="333"/>
      <c r="AG496" s="333"/>
      <c r="AH496" s="333"/>
      <c r="AI496" s="333"/>
      <c r="AJ496" s="333"/>
      <c r="AK496" s="333"/>
      <c r="AL496" s="333"/>
      <c r="AM496" s="333"/>
      <c r="AN496" s="333"/>
      <c r="AO496" s="333"/>
      <c r="AP496" s="333"/>
      <c r="AQ496" s="333"/>
      <c r="AR496" s="334"/>
      <c r="AT496" s="110" t="str">
        <f>work!$E$98</f>
        <v/>
      </c>
    </row>
    <row r="498" spans="1:46" ht="13.5" customHeight="1" thickBot="1" x14ac:dyDescent="0.2">
      <c r="B498" s="146"/>
      <c r="C498" s="146"/>
      <c r="D498" s="146"/>
      <c r="E498" s="146"/>
      <c r="F498" s="4"/>
      <c r="G498" s="147" t="s">
        <v>866</v>
      </c>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9"/>
    </row>
    <row r="499" spans="1:46" ht="3.75" hidden="1" customHeight="1" thickTop="1" x14ac:dyDescent="0.15">
      <c r="B499" s="146"/>
      <c r="C499" s="146"/>
      <c r="D499" s="146"/>
      <c r="E499" s="146"/>
      <c r="F499" s="4"/>
      <c r="G499" s="156"/>
      <c r="H499" s="157"/>
      <c r="I499" s="157"/>
      <c r="J499" s="157"/>
      <c r="K499" s="157"/>
      <c r="L499" s="157"/>
      <c r="M499" s="157"/>
      <c r="N499" s="157"/>
      <c r="O499" s="157"/>
      <c r="P499" s="157"/>
      <c r="Q499" s="157"/>
      <c r="R499" s="157"/>
      <c r="S499" s="157"/>
      <c r="T499" s="157"/>
      <c r="U499" s="157"/>
      <c r="V499" s="157"/>
      <c r="W499" s="157"/>
      <c r="X499" s="157"/>
      <c r="Y499" s="157"/>
      <c r="Z499" s="157"/>
      <c r="AA499" s="157"/>
      <c r="AB499" s="157"/>
      <c r="AC499" s="157"/>
      <c r="AD499" s="157"/>
      <c r="AE499" s="157"/>
      <c r="AF499" s="157"/>
      <c r="AG499" s="157"/>
      <c r="AH499" s="157"/>
      <c r="AI499" s="157"/>
      <c r="AJ499" s="157"/>
      <c r="AK499" s="157"/>
      <c r="AL499" s="157"/>
      <c r="AM499" s="157"/>
      <c r="AN499" s="157"/>
      <c r="AO499" s="157"/>
      <c r="AP499" s="157"/>
      <c r="AQ499" s="157"/>
      <c r="AR499" s="158"/>
    </row>
    <row r="500" spans="1:46" ht="18" customHeight="1" thickTop="1" x14ac:dyDescent="0.15">
      <c r="B500" s="146"/>
      <c r="C500" s="146"/>
      <c r="D500" s="146"/>
      <c r="E500" s="146"/>
      <c r="F500" s="4"/>
      <c r="G500" s="332"/>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3"/>
      <c r="AF500" s="333"/>
      <c r="AG500" s="333"/>
      <c r="AH500" s="333"/>
      <c r="AI500" s="333"/>
      <c r="AJ500" s="333"/>
      <c r="AK500" s="333"/>
      <c r="AL500" s="333"/>
      <c r="AM500" s="333"/>
      <c r="AN500" s="333"/>
      <c r="AO500" s="333"/>
      <c r="AP500" s="333"/>
      <c r="AQ500" s="333"/>
      <c r="AR500" s="334"/>
      <c r="AT500" s="110" t="str">
        <f>work!$E$99</f>
        <v/>
      </c>
    </row>
    <row r="502" spans="1:46" ht="13.5" customHeight="1" thickBot="1" x14ac:dyDescent="0.2">
      <c r="B502" s="146"/>
      <c r="C502" s="146"/>
      <c r="D502" s="146"/>
      <c r="E502" s="146"/>
      <c r="F502" s="4"/>
      <c r="G502" s="147" t="s">
        <v>136</v>
      </c>
      <c r="H502" s="147"/>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9"/>
    </row>
    <row r="503" spans="1:46" ht="3.75" hidden="1" customHeight="1" thickTop="1" x14ac:dyDescent="0.15">
      <c r="B503" s="146"/>
      <c r="C503" s="146"/>
      <c r="D503" s="146"/>
      <c r="E503" s="146"/>
      <c r="F503" s="4"/>
      <c r="G503" s="156"/>
      <c r="H503" s="157"/>
      <c r="I503" s="157"/>
      <c r="J503" s="157"/>
      <c r="K503" s="157"/>
      <c r="L503" s="157"/>
      <c r="M503" s="157"/>
      <c r="N503" s="157"/>
      <c r="O503" s="157"/>
      <c r="P503" s="157"/>
      <c r="Q503" s="157"/>
      <c r="R503" s="157"/>
      <c r="S503" s="157"/>
      <c r="T503" s="157"/>
      <c r="U503" s="157"/>
      <c r="V503" s="157"/>
      <c r="W503" s="157"/>
      <c r="X503" s="157"/>
      <c r="Y503" s="157"/>
      <c r="Z503" s="157"/>
      <c r="AA503" s="157"/>
      <c r="AB503" s="157"/>
      <c r="AC503" s="157"/>
      <c r="AD503" s="157"/>
      <c r="AE503" s="157"/>
      <c r="AF503" s="157"/>
      <c r="AG503" s="157"/>
      <c r="AH503" s="157"/>
      <c r="AI503" s="157"/>
      <c r="AJ503" s="157"/>
      <c r="AK503" s="157"/>
      <c r="AL503" s="157"/>
      <c r="AM503" s="157"/>
      <c r="AN503" s="157"/>
      <c r="AO503" s="157"/>
      <c r="AP503" s="157"/>
      <c r="AQ503" s="157"/>
      <c r="AR503" s="158"/>
    </row>
    <row r="504" spans="1:46" ht="18" customHeight="1" thickTop="1" x14ac:dyDescent="0.15">
      <c r="B504" s="146"/>
      <c r="C504" s="146"/>
      <c r="D504" s="146"/>
      <c r="E504" s="146"/>
      <c r="F504" s="4"/>
      <c r="G504" s="332"/>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c r="AH504" s="333"/>
      <c r="AI504" s="333"/>
      <c r="AJ504" s="333"/>
      <c r="AK504" s="333"/>
      <c r="AL504" s="333"/>
      <c r="AM504" s="333"/>
      <c r="AN504" s="333"/>
      <c r="AO504" s="333"/>
      <c r="AP504" s="333"/>
      <c r="AQ504" s="333"/>
      <c r="AR504" s="334"/>
      <c r="AT504" s="110" t="str">
        <f>work!$E$100</f>
        <v/>
      </c>
    </row>
    <row r="506" spans="1:46" x14ac:dyDescent="0.15">
      <c r="B506" s="113" t="s">
        <v>0</v>
      </c>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c r="AA506" s="113"/>
      <c r="AB506" s="113"/>
      <c r="AC506" s="113"/>
      <c r="AD506" s="113"/>
      <c r="AE506" s="113"/>
      <c r="AF506" s="113"/>
      <c r="AG506" s="113"/>
      <c r="AH506" s="113"/>
      <c r="AI506" s="113"/>
      <c r="AJ506" s="113"/>
      <c r="AK506" s="113"/>
      <c r="AL506" s="113"/>
      <c r="AM506" s="113"/>
      <c r="AN506" s="113"/>
      <c r="AO506" s="113"/>
      <c r="AP506" s="113"/>
      <c r="AQ506" s="113"/>
      <c r="AR506" s="113"/>
      <c r="AS506" s="113"/>
    </row>
    <row r="507" spans="1:46" ht="3.75" customHeight="1" x14ac:dyDescent="0.15"/>
    <row r="508" spans="1:46" ht="49.5" customHeight="1" x14ac:dyDescent="0.15">
      <c r="A508" s="162"/>
      <c r="B508" s="302" t="s">
        <v>233</v>
      </c>
      <c r="C508" s="303"/>
      <c r="D508" s="303"/>
      <c r="E508" s="304"/>
      <c r="F508" s="114"/>
      <c r="G508" s="335" t="s">
        <v>534</v>
      </c>
      <c r="H508" s="336"/>
      <c r="I508" s="336"/>
      <c r="J508" s="336"/>
      <c r="K508" s="336"/>
      <c r="L508" s="336"/>
      <c r="M508" s="336"/>
      <c r="N508" s="336"/>
      <c r="O508" s="336"/>
      <c r="P508" s="336"/>
      <c r="Q508" s="336"/>
      <c r="R508" s="336"/>
      <c r="S508" s="336"/>
      <c r="T508" s="336"/>
      <c r="U508" s="336"/>
      <c r="V508" s="336"/>
      <c r="W508" s="336"/>
      <c r="X508" s="336"/>
      <c r="Y508" s="336"/>
      <c r="Z508" s="336"/>
      <c r="AA508" s="336"/>
      <c r="AB508" s="336"/>
      <c r="AC508" s="336"/>
      <c r="AD508" s="336"/>
      <c r="AE508" s="336"/>
      <c r="AF508" s="336"/>
      <c r="AG508" s="336"/>
      <c r="AH508" s="336"/>
      <c r="AI508" s="336"/>
      <c r="AJ508" s="336"/>
      <c r="AK508" s="336"/>
      <c r="AL508" s="336"/>
      <c r="AM508" s="336"/>
      <c r="AN508" s="336"/>
      <c r="AO508" s="336"/>
      <c r="AP508" s="336"/>
      <c r="AQ508" s="336"/>
      <c r="AR508" s="336"/>
      <c r="AS508" s="337"/>
    </row>
    <row r="509" spans="1:46" ht="15" customHeight="1" x14ac:dyDescent="0.15">
      <c r="B509" s="114"/>
      <c r="C509" s="114"/>
      <c r="D509" s="114"/>
      <c r="E509" s="114"/>
      <c r="F509" s="11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46" ht="15" customHeight="1" x14ac:dyDescent="0.15">
      <c r="B510" s="115"/>
      <c r="C510" s="300" t="s">
        <v>763</v>
      </c>
      <c r="D510" s="300"/>
      <c r="E510" s="300"/>
      <c r="F510" s="114"/>
      <c r="H510" s="116"/>
      <c r="I510" s="116"/>
      <c r="J510" s="322" t="s">
        <v>135</v>
      </c>
      <c r="K510" s="322"/>
      <c r="L510" s="322"/>
      <c r="M510" s="322"/>
      <c r="N510" s="322"/>
      <c r="O510" s="322"/>
      <c r="P510" s="116"/>
      <c r="Q510" s="322" t="s">
        <v>134</v>
      </c>
      <c r="R510" s="322"/>
      <c r="S510" s="322"/>
      <c r="T510" s="322"/>
      <c r="U510" s="322"/>
      <c r="V510" s="322"/>
      <c r="W510" s="116"/>
      <c r="X510" s="322" t="s">
        <v>133</v>
      </c>
      <c r="Y510" s="322"/>
      <c r="Z510" s="322"/>
      <c r="AA510" s="322"/>
      <c r="AB510" s="322"/>
      <c r="AC510" s="322"/>
      <c r="AD510" s="116"/>
      <c r="AE510" s="322" t="s">
        <v>160</v>
      </c>
      <c r="AF510" s="322"/>
      <c r="AG510" s="322"/>
      <c r="AH510" s="322"/>
      <c r="AI510" s="322"/>
      <c r="AJ510" s="322"/>
      <c r="AK510" s="116"/>
      <c r="AL510" s="116"/>
      <c r="AN510" s="116"/>
      <c r="AO510" s="116"/>
      <c r="AP510" s="116"/>
      <c r="AQ510" s="116"/>
      <c r="AR510" s="116"/>
      <c r="AS510" s="116"/>
    </row>
    <row r="511" spans="1:46" ht="3.75" customHeight="1" x14ac:dyDescent="0.15">
      <c r="B511" s="115"/>
      <c r="C511" s="115"/>
      <c r="D511" s="115"/>
      <c r="E511" s="115"/>
      <c r="F511" s="4"/>
    </row>
    <row r="512" spans="1:46" ht="13.5" customHeight="1" x14ac:dyDescent="0.15">
      <c r="B512" s="115"/>
      <c r="C512" s="117"/>
      <c r="D512" s="117"/>
      <c r="E512" s="117"/>
      <c r="F512" s="4"/>
      <c r="H512" s="118" t="s">
        <v>460</v>
      </c>
      <c r="J512" s="122"/>
      <c r="K512" s="123"/>
      <c r="L512" s="123"/>
      <c r="M512" s="123"/>
      <c r="N512" s="123"/>
      <c r="O512" s="124"/>
      <c r="Q512" s="122"/>
      <c r="R512" s="123"/>
      <c r="S512" s="123"/>
      <c r="T512" s="123"/>
      <c r="U512" s="123"/>
      <c r="V512" s="124"/>
      <c r="X512" s="122"/>
      <c r="Y512" s="123"/>
      <c r="Z512" s="123"/>
      <c r="AA512" s="123"/>
      <c r="AB512" s="123"/>
      <c r="AC512" s="124"/>
      <c r="AE512" s="122"/>
      <c r="AF512" s="123"/>
      <c r="AG512" s="123"/>
      <c r="AH512" s="123"/>
      <c r="AI512" s="123"/>
      <c r="AJ512" s="124"/>
    </row>
    <row r="513" spans="2:46" ht="13.5" customHeight="1" x14ac:dyDescent="0.15">
      <c r="B513" s="115"/>
      <c r="C513" s="115"/>
      <c r="D513" s="115"/>
      <c r="E513" s="115"/>
      <c r="F513" s="4"/>
      <c r="H513" s="48"/>
      <c r="J513" s="323" t="s">
        <v>784</v>
      </c>
      <c r="K513" s="324"/>
      <c r="L513" s="324"/>
      <c r="M513" s="324"/>
      <c r="N513" s="324"/>
      <c r="O513" s="325"/>
      <c r="P513" s="48"/>
      <c r="Q513" s="323" t="s">
        <v>785</v>
      </c>
      <c r="R513" s="324"/>
      <c r="S513" s="324"/>
      <c r="T513" s="324"/>
      <c r="U513" s="324"/>
      <c r="V513" s="325"/>
      <c r="W513" s="48"/>
      <c r="X513" s="323" t="s">
        <v>786</v>
      </c>
      <c r="Y513" s="324"/>
      <c r="Z513" s="324"/>
      <c r="AA513" s="324"/>
      <c r="AB513" s="324"/>
      <c r="AC513" s="325"/>
      <c r="AE513" s="323" t="s">
        <v>1</v>
      </c>
      <c r="AF513" s="324"/>
      <c r="AG513" s="324"/>
      <c r="AH513" s="324"/>
      <c r="AI513" s="324"/>
      <c r="AJ513" s="325"/>
      <c r="AM513" s="307" t="s">
        <v>150</v>
      </c>
      <c r="AN513" s="308"/>
      <c r="AO513" s="308"/>
      <c r="AP513" s="308"/>
      <c r="AQ513" s="308"/>
      <c r="AR513" s="309"/>
    </row>
    <row r="514" spans="2:46" ht="13.5" customHeight="1" x14ac:dyDescent="0.15">
      <c r="B514" s="115"/>
      <c r="C514" s="115"/>
      <c r="D514" s="115"/>
      <c r="E514" s="115"/>
      <c r="F514" s="4"/>
      <c r="H514" s="48"/>
      <c r="J514" s="326"/>
      <c r="K514" s="327"/>
      <c r="L514" s="327"/>
      <c r="M514" s="327"/>
      <c r="N514" s="327"/>
      <c r="O514" s="328"/>
      <c r="P514" s="48"/>
      <c r="Q514" s="326"/>
      <c r="R514" s="327"/>
      <c r="S514" s="327"/>
      <c r="T514" s="327"/>
      <c r="U514" s="327"/>
      <c r="V514" s="328"/>
      <c r="W514" s="48"/>
      <c r="X514" s="326"/>
      <c r="Y514" s="327"/>
      <c r="Z514" s="327"/>
      <c r="AA514" s="327"/>
      <c r="AB514" s="327"/>
      <c r="AC514" s="328"/>
      <c r="AE514" s="326"/>
      <c r="AF514" s="327"/>
      <c r="AG514" s="327"/>
      <c r="AH514" s="327"/>
      <c r="AI514" s="327"/>
      <c r="AJ514" s="328"/>
      <c r="AM514" s="310"/>
      <c r="AN514" s="311"/>
      <c r="AO514" s="311"/>
      <c r="AP514" s="311"/>
      <c r="AQ514" s="311"/>
      <c r="AR514" s="312"/>
    </row>
    <row r="515" spans="2:46" ht="13.5" customHeight="1" x14ac:dyDescent="0.15">
      <c r="B515" s="115"/>
      <c r="C515" s="115"/>
      <c r="D515" s="115"/>
      <c r="E515" s="115"/>
      <c r="F515" s="4"/>
      <c r="H515" s="48"/>
      <c r="J515" s="326"/>
      <c r="K515" s="327"/>
      <c r="L515" s="327"/>
      <c r="M515" s="327"/>
      <c r="N515" s="327"/>
      <c r="O515" s="328"/>
      <c r="P515" s="48"/>
      <c r="Q515" s="326"/>
      <c r="R515" s="327"/>
      <c r="S515" s="327"/>
      <c r="T515" s="327"/>
      <c r="U515" s="327"/>
      <c r="V515" s="328"/>
      <c r="W515" s="48"/>
      <c r="X515" s="326"/>
      <c r="Y515" s="327"/>
      <c r="Z515" s="327"/>
      <c r="AA515" s="327"/>
      <c r="AB515" s="327"/>
      <c r="AC515" s="328"/>
      <c r="AE515" s="326"/>
      <c r="AF515" s="327"/>
      <c r="AG515" s="327"/>
      <c r="AH515" s="327"/>
      <c r="AI515" s="327"/>
      <c r="AJ515" s="328"/>
      <c r="AM515" s="310"/>
      <c r="AN515" s="311"/>
      <c r="AO515" s="311"/>
      <c r="AP515" s="311"/>
      <c r="AQ515" s="311"/>
      <c r="AR515" s="312"/>
    </row>
    <row r="516" spans="2:46" ht="13.5" customHeight="1" x14ac:dyDescent="0.15">
      <c r="B516" s="115"/>
      <c r="C516" s="115"/>
      <c r="D516" s="115"/>
      <c r="E516" s="115"/>
      <c r="F516" s="4"/>
      <c r="H516" s="48"/>
      <c r="J516" s="326"/>
      <c r="K516" s="327"/>
      <c r="L516" s="327"/>
      <c r="M516" s="327"/>
      <c r="N516" s="327"/>
      <c r="O516" s="328"/>
      <c r="P516" s="48"/>
      <c r="Q516" s="326"/>
      <c r="R516" s="327"/>
      <c r="S516" s="327"/>
      <c r="T516" s="327"/>
      <c r="U516" s="327"/>
      <c r="V516" s="328"/>
      <c r="W516" s="48"/>
      <c r="X516" s="326"/>
      <c r="Y516" s="327"/>
      <c r="Z516" s="327"/>
      <c r="AA516" s="327"/>
      <c r="AB516" s="327"/>
      <c r="AC516" s="328"/>
      <c r="AE516" s="326"/>
      <c r="AF516" s="327"/>
      <c r="AG516" s="327"/>
      <c r="AH516" s="327"/>
      <c r="AI516" s="327"/>
      <c r="AJ516" s="328"/>
      <c r="AM516" s="310"/>
      <c r="AN516" s="311"/>
      <c r="AO516" s="311"/>
      <c r="AP516" s="311"/>
      <c r="AQ516" s="311"/>
      <c r="AR516" s="312"/>
    </row>
    <row r="517" spans="2:46" ht="13.5" customHeight="1" x14ac:dyDescent="0.15">
      <c r="B517" s="115"/>
      <c r="C517" s="115"/>
      <c r="D517" s="115"/>
      <c r="E517" s="115"/>
      <c r="F517" s="4"/>
      <c r="H517" s="48"/>
      <c r="J517" s="329"/>
      <c r="K517" s="330"/>
      <c r="L517" s="330"/>
      <c r="M517" s="330"/>
      <c r="N517" s="330"/>
      <c r="O517" s="331"/>
      <c r="P517" s="48"/>
      <c r="Q517" s="329"/>
      <c r="R517" s="330"/>
      <c r="S517" s="330"/>
      <c r="T517" s="330"/>
      <c r="U517" s="330"/>
      <c r="V517" s="331"/>
      <c r="W517" s="48"/>
      <c r="X517" s="377"/>
      <c r="Y517" s="378"/>
      <c r="Z517" s="378"/>
      <c r="AA517" s="378"/>
      <c r="AB517" s="378"/>
      <c r="AC517" s="379"/>
      <c r="AE517" s="329"/>
      <c r="AF517" s="330"/>
      <c r="AG517" s="330"/>
      <c r="AH517" s="330"/>
      <c r="AI517" s="330"/>
      <c r="AJ517" s="331"/>
      <c r="AM517" s="313"/>
      <c r="AN517" s="314"/>
      <c r="AO517" s="314"/>
      <c r="AP517" s="314"/>
      <c r="AQ517" s="314"/>
      <c r="AR517" s="315"/>
    </row>
    <row r="518" spans="2:46" ht="13.5" customHeight="1" x14ac:dyDescent="0.15">
      <c r="B518" s="115"/>
      <c r="C518" s="117"/>
      <c r="D518" s="117"/>
      <c r="E518" s="117"/>
      <c r="F518" s="4"/>
      <c r="H518" s="125" t="s">
        <v>234</v>
      </c>
      <c r="J518" s="126"/>
      <c r="K518" s="127"/>
      <c r="L518" s="127"/>
      <c r="M518" s="127"/>
      <c r="N518" s="127"/>
      <c r="O518" s="128"/>
      <c r="Q518" s="129"/>
      <c r="R518" s="130"/>
      <c r="S518" s="130"/>
      <c r="T518" s="130"/>
      <c r="U518" s="130"/>
      <c r="V518" s="131"/>
      <c r="X518" s="132"/>
      <c r="Y518" s="133"/>
      <c r="Z518" s="133"/>
      <c r="AA518" s="133"/>
      <c r="AB518" s="133"/>
      <c r="AC518" s="134"/>
      <c r="AE518" s="129"/>
      <c r="AF518" s="130"/>
      <c r="AG518" s="130"/>
      <c r="AH518" s="130"/>
      <c r="AI518" s="130"/>
      <c r="AJ518" s="131"/>
      <c r="AM518" s="316"/>
      <c r="AN518" s="317"/>
      <c r="AO518" s="317"/>
      <c r="AP518" s="317"/>
      <c r="AQ518" s="317"/>
      <c r="AR518" s="318"/>
    </row>
    <row r="519" spans="2:46" ht="8.25" customHeight="1" x14ac:dyDescent="0.15">
      <c r="B519" s="115"/>
      <c r="C519" s="115"/>
      <c r="D519" s="115"/>
      <c r="E519" s="115"/>
      <c r="F519" s="4"/>
      <c r="H519" s="48"/>
      <c r="J519" s="135"/>
      <c r="K519" s="135"/>
      <c r="L519" s="135"/>
      <c r="M519" s="135"/>
      <c r="N519" s="135"/>
      <c r="O519" s="135"/>
      <c r="Q519" s="136"/>
      <c r="R519" s="136"/>
      <c r="S519" s="136"/>
      <c r="T519" s="136"/>
      <c r="U519" s="136"/>
      <c r="V519" s="136"/>
      <c r="X519" s="136"/>
      <c r="Y519" s="136"/>
      <c r="Z519" s="136"/>
      <c r="AA519" s="136"/>
      <c r="AB519" s="136"/>
      <c r="AC519" s="136"/>
      <c r="AE519" s="136"/>
      <c r="AF519" s="136"/>
      <c r="AG519" s="136"/>
      <c r="AH519" s="136"/>
      <c r="AI519" s="136"/>
      <c r="AJ519" s="136"/>
      <c r="AL519" s="137"/>
      <c r="AM519" s="316"/>
      <c r="AN519" s="317"/>
      <c r="AO519" s="317"/>
      <c r="AP519" s="317"/>
      <c r="AQ519" s="317"/>
      <c r="AR519" s="318"/>
    </row>
    <row r="520" spans="2:46" ht="13.5" customHeight="1" x14ac:dyDescent="0.15">
      <c r="B520" s="115"/>
      <c r="C520" s="117"/>
      <c r="D520" s="117"/>
      <c r="E520" s="117"/>
      <c r="F520" s="4"/>
      <c r="H520" s="138" t="s">
        <v>235</v>
      </c>
      <c r="J520" s="139"/>
      <c r="K520" s="140"/>
      <c r="L520" s="140"/>
      <c r="M520" s="140"/>
      <c r="N520" s="140"/>
      <c r="O520" s="141"/>
      <c r="Q520" s="142"/>
      <c r="R520" s="143"/>
      <c r="S520" s="143"/>
      <c r="T520" s="143"/>
      <c r="U520" s="143"/>
      <c r="V520" s="144"/>
      <c r="X520" s="142"/>
      <c r="Y520" s="143"/>
      <c r="Z520" s="143"/>
      <c r="AA520" s="143"/>
      <c r="AB520" s="143"/>
      <c r="AC520" s="144"/>
      <c r="AE520" s="142"/>
      <c r="AF520" s="143"/>
      <c r="AG520" s="143"/>
      <c r="AH520" s="143"/>
      <c r="AI520" s="143"/>
      <c r="AJ520" s="144"/>
      <c r="AM520" s="319"/>
      <c r="AN520" s="320"/>
      <c r="AO520" s="320"/>
      <c r="AP520" s="320"/>
      <c r="AQ520" s="320"/>
      <c r="AR520" s="321"/>
    </row>
    <row r="521" spans="2:46" ht="13.5" customHeight="1" x14ac:dyDescent="0.15">
      <c r="B521" s="145"/>
      <c r="C521" s="145"/>
      <c r="D521" s="145"/>
      <c r="E521" s="145"/>
      <c r="F521" s="4"/>
    </row>
    <row r="522" spans="2:46" ht="13.5" customHeight="1" thickBot="1" x14ac:dyDescent="0.2">
      <c r="B522" s="146"/>
      <c r="C522" s="146"/>
      <c r="D522" s="146"/>
      <c r="E522" s="146"/>
      <c r="F522" s="4"/>
      <c r="G522" s="147" t="s">
        <v>185</v>
      </c>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9"/>
    </row>
    <row r="523" spans="2:46" ht="3.75" customHeight="1" thickTop="1" x14ac:dyDescent="0.15">
      <c r="B523" s="146"/>
      <c r="C523" s="146"/>
      <c r="D523" s="146"/>
      <c r="E523" s="146"/>
      <c r="F523" s="4"/>
      <c r="G523" s="111"/>
      <c r="AR523" s="112"/>
    </row>
    <row r="524" spans="2:46" x14ac:dyDescent="0.15">
      <c r="B524" s="146"/>
      <c r="C524" s="146"/>
      <c r="D524" s="146"/>
      <c r="E524" s="146"/>
      <c r="F524" s="4"/>
      <c r="G524" s="150"/>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151"/>
      <c r="AG524" s="151"/>
      <c r="AH524" s="151"/>
      <c r="AI524" s="151"/>
      <c r="AJ524" s="151"/>
      <c r="AK524" s="151"/>
      <c r="AL524" s="151"/>
      <c r="AM524" s="151"/>
      <c r="AN524" s="151"/>
      <c r="AO524" s="151"/>
      <c r="AP524" s="151"/>
      <c r="AQ524" s="151"/>
      <c r="AR524" s="152"/>
    </row>
    <row r="525" spans="2:46" ht="3.75" customHeight="1" x14ac:dyDescent="0.15">
      <c r="B525" s="146"/>
      <c r="C525" s="146"/>
      <c r="D525" s="146"/>
      <c r="E525" s="146"/>
      <c r="F525" s="4"/>
      <c r="G525" s="153"/>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5"/>
    </row>
    <row r="526" spans="2:46" ht="3.75" hidden="1" customHeight="1" x14ac:dyDescent="0.15">
      <c r="B526" s="146"/>
      <c r="C526" s="146"/>
      <c r="D526" s="146"/>
      <c r="E526" s="146"/>
      <c r="F526" s="4"/>
      <c r="G526" s="159"/>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1"/>
    </row>
    <row r="527" spans="2:46" ht="18" customHeight="1" x14ac:dyDescent="0.15">
      <c r="B527" s="146"/>
      <c r="C527" s="146"/>
      <c r="D527" s="146"/>
      <c r="E527" s="146"/>
      <c r="F527" s="4"/>
      <c r="G527" s="332"/>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c r="AE527" s="333"/>
      <c r="AF527" s="333"/>
      <c r="AG527" s="333"/>
      <c r="AH527" s="333"/>
      <c r="AI527" s="333"/>
      <c r="AJ527" s="333"/>
      <c r="AK527" s="333"/>
      <c r="AL527" s="333"/>
      <c r="AM527" s="333"/>
      <c r="AN527" s="333"/>
      <c r="AO527" s="333"/>
      <c r="AP527" s="333"/>
      <c r="AQ527" s="333"/>
      <c r="AR527" s="334"/>
      <c r="AT527" s="110" t="str">
        <f>work!$E$101</f>
        <v/>
      </c>
    </row>
    <row r="529" spans="1:46" ht="13.5" customHeight="1" thickBot="1" x14ac:dyDescent="0.2">
      <c r="B529" s="146"/>
      <c r="C529" s="146"/>
      <c r="D529" s="146"/>
      <c r="E529" s="146"/>
      <c r="F529" s="4"/>
      <c r="G529" s="147" t="s">
        <v>866</v>
      </c>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9"/>
    </row>
    <row r="530" spans="1:46" ht="3.75" hidden="1" customHeight="1" thickTop="1" x14ac:dyDescent="0.15">
      <c r="B530" s="146"/>
      <c r="C530" s="146"/>
      <c r="D530" s="146"/>
      <c r="E530" s="146"/>
      <c r="F530" s="4"/>
      <c r="G530" s="156"/>
      <c r="H530" s="157"/>
      <c r="I530" s="157"/>
      <c r="J530" s="157"/>
      <c r="K530" s="157"/>
      <c r="L530" s="157"/>
      <c r="M530" s="157"/>
      <c r="N530" s="157"/>
      <c r="O530" s="157"/>
      <c r="P530" s="157"/>
      <c r="Q530" s="157"/>
      <c r="R530" s="157"/>
      <c r="S530" s="157"/>
      <c r="T530" s="157"/>
      <c r="U530" s="157"/>
      <c r="V530" s="157"/>
      <c r="W530" s="157"/>
      <c r="X530" s="157"/>
      <c r="Y530" s="157"/>
      <c r="Z530" s="157"/>
      <c r="AA530" s="157"/>
      <c r="AB530" s="157"/>
      <c r="AC530" s="157"/>
      <c r="AD530" s="157"/>
      <c r="AE530" s="157"/>
      <c r="AF530" s="157"/>
      <c r="AG530" s="157"/>
      <c r="AH530" s="157"/>
      <c r="AI530" s="157"/>
      <c r="AJ530" s="157"/>
      <c r="AK530" s="157"/>
      <c r="AL530" s="157"/>
      <c r="AM530" s="157"/>
      <c r="AN530" s="157"/>
      <c r="AO530" s="157"/>
      <c r="AP530" s="157"/>
      <c r="AQ530" s="157"/>
      <c r="AR530" s="158"/>
    </row>
    <row r="531" spans="1:46" ht="18" customHeight="1" thickTop="1" x14ac:dyDescent="0.15">
      <c r="B531" s="146"/>
      <c r="C531" s="146"/>
      <c r="D531" s="146"/>
      <c r="E531" s="146"/>
      <c r="F531" s="4"/>
      <c r="G531" s="332"/>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c r="AE531" s="333"/>
      <c r="AF531" s="333"/>
      <c r="AG531" s="333"/>
      <c r="AH531" s="333"/>
      <c r="AI531" s="333"/>
      <c r="AJ531" s="333"/>
      <c r="AK531" s="333"/>
      <c r="AL531" s="333"/>
      <c r="AM531" s="333"/>
      <c r="AN531" s="333"/>
      <c r="AO531" s="333"/>
      <c r="AP531" s="333"/>
      <c r="AQ531" s="333"/>
      <c r="AR531" s="334"/>
      <c r="AT531" s="110" t="str">
        <f>work!$E$102</f>
        <v/>
      </c>
    </row>
    <row r="533" spans="1:46" ht="13.5" customHeight="1" thickBot="1" x14ac:dyDescent="0.2">
      <c r="B533" s="146"/>
      <c r="C533" s="146"/>
      <c r="D533" s="146"/>
      <c r="E533" s="146"/>
      <c r="F533" s="4"/>
      <c r="G533" s="147" t="s">
        <v>136</v>
      </c>
      <c r="H533" s="147"/>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9"/>
    </row>
    <row r="534" spans="1:46" ht="3.75" hidden="1" customHeight="1" thickTop="1" x14ac:dyDescent="0.15">
      <c r="B534" s="146"/>
      <c r="C534" s="146"/>
      <c r="D534" s="146"/>
      <c r="E534" s="146"/>
      <c r="F534" s="4"/>
      <c r="G534" s="156"/>
      <c r="H534" s="157"/>
      <c r="I534" s="157"/>
      <c r="J534" s="157"/>
      <c r="K534" s="157"/>
      <c r="L534" s="157"/>
      <c r="M534" s="157"/>
      <c r="N534" s="157"/>
      <c r="O534" s="157"/>
      <c r="P534" s="157"/>
      <c r="Q534" s="157"/>
      <c r="R534" s="157"/>
      <c r="S534" s="157"/>
      <c r="T534" s="157"/>
      <c r="U534" s="157"/>
      <c r="V534" s="157"/>
      <c r="W534" s="157"/>
      <c r="X534" s="157"/>
      <c r="Y534" s="157"/>
      <c r="Z534" s="157"/>
      <c r="AA534" s="157"/>
      <c r="AB534" s="157"/>
      <c r="AC534" s="157"/>
      <c r="AD534" s="157"/>
      <c r="AE534" s="157"/>
      <c r="AF534" s="157"/>
      <c r="AG534" s="157"/>
      <c r="AH534" s="157"/>
      <c r="AI534" s="157"/>
      <c r="AJ534" s="157"/>
      <c r="AK534" s="157"/>
      <c r="AL534" s="157"/>
      <c r="AM534" s="157"/>
      <c r="AN534" s="157"/>
      <c r="AO534" s="157"/>
      <c r="AP534" s="157"/>
      <c r="AQ534" s="157"/>
      <c r="AR534" s="158"/>
    </row>
    <row r="535" spans="1:46" ht="18" customHeight="1" thickTop="1" x14ac:dyDescent="0.15">
      <c r="B535" s="146"/>
      <c r="C535" s="146"/>
      <c r="D535" s="146"/>
      <c r="E535" s="146"/>
      <c r="F535" s="4"/>
      <c r="G535" s="332"/>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c r="AE535" s="333"/>
      <c r="AF535" s="333"/>
      <c r="AG535" s="333"/>
      <c r="AH535" s="333"/>
      <c r="AI535" s="333"/>
      <c r="AJ535" s="333"/>
      <c r="AK535" s="333"/>
      <c r="AL535" s="333"/>
      <c r="AM535" s="333"/>
      <c r="AN535" s="333"/>
      <c r="AO535" s="333"/>
      <c r="AP535" s="333"/>
      <c r="AQ535" s="333"/>
      <c r="AR535" s="334"/>
      <c r="AT535" s="110" t="str">
        <f>work!$E$103</f>
        <v/>
      </c>
    </row>
    <row r="537" spans="1:46" x14ac:dyDescent="0.15">
      <c r="B537" s="113" t="s">
        <v>0</v>
      </c>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c r="AM537" s="113"/>
      <c r="AN537" s="113"/>
      <c r="AO537" s="113"/>
      <c r="AP537" s="113"/>
      <c r="AQ537" s="113"/>
      <c r="AR537" s="113"/>
      <c r="AS537" s="113"/>
    </row>
    <row r="538" spans="1:46" ht="3.75" customHeight="1" x14ac:dyDescent="0.15"/>
    <row r="539" spans="1:46" ht="49.5" customHeight="1" x14ac:dyDescent="0.15">
      <c r="A539" s="162"/>
      <c r="B539" s="302" t="s">
        <v>469</v>
      </c>
      <c r="C539" s="303"/>
      <c r="D539" s="303"/>
      <c r="E539" s="304"/>
      <c r="F539" s="114"/>
      <c r="G539" s="335" t="s">
        <v>292</v>
      </c>
      <c r="H539" s="336"/>
      <c r="I539" s="336"/>
      <c r="J539" s="336"/>
      <c r="K539" s="336"/>
      <c r="L539" s="336"/>
      <c r="M539" s="336"/>
      <c r="N539" s="336"/>
      <c r="O539" s="336"/>
      <c r="P539" s="336"/>
      <c r="Q539" s="336"/>
      <c r="R539" s="336"/>
      <c r="S539" s="336"/>
      <c r="T539" s="336"/>
      <c r="U539" s="336"/>
      <c r="V539" s="336"/>
      <c r="W539" s="336"/>
      <c r="X539" s="336"/>
      <c r="Y539" s="336"/>
      <c r="Z539" s="336"/>
      <c r="AA539" s="336"/>
      <c r="AB539" s="336"/>
      <c r="AC539" s="336"/>
      <c r="AD539" s="336"/>
      <c r="AE539" s="336"/>
      <c r="AF539" s="336"/>
      <c r="AG539" s="336"/>
      <c r="AH539" s="336"/>
      <c r="AI539" s="336"/>
      <c r="AJ539" s="336"/>
      <c r="AK539" s="336"/>
      <c r="AL539" s="336"/>
      <c r="AM539" s="336"/>
      <c r="AN539" s="336"/>
      <c r="AO539" s="336"/>
      <c r="AP539" s="336"/>
      <c r="AQ539" s="336"/>
      <c r="AR539" s="336"/>
      <c r="AS539" s="337"/>
    </row>
    <row r="540" spans="1:46" ht="15" customHeight="1" x14ac:dyDescent="0.15">
      <c r="B540" s="114"/>
      <c r="C540" s="114"/>
      <c r="D540" s="114"/>
      <c r="E540" s="114"/>
      <c r="F540" s="11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46" ht="15" customHeight="1" x14ac:dyDescent="0.15">
      <c r="B541" s="115"/>
      <c r="C541" s="300" t="s">
        <v>763</v>
      </c>
      <c r="D541" s="300"/>
      <c r="E541" s="300"/>
      <c r="F541" s="114"/>
      <c r="H541" s="116"/>
      <c r="I541" s="116"/>
      <c r="J541" s="322" t="s">
        <v>135</v>
      </c>
      <c r="K541" s="322"/>
      <c r="L541" s="322"/>
      <c r="M541" s="322"/>
      <c r="N541" s="322"/>
      <c r="O541" s="322"/>
      <c r="P541" s="116"/>
      <c r="Q541" s="322" t="s">
        <v>134</v>
      </c>
      <c r="R541" s="322"/>
      <c r="S541" s="322"/>
      <c r="T541" s="322"/>
      <c r="U541" s="322"/>
      <c r="V541" s="322"/>
      <c r="W541" s="116"/>
      <c r="X541" s="322" t="s">
        <v>133</v>
      </c>
      <c r="Y541" s="322"/>
      <c r="Z541" s="322"/>
      <c r="AA541" s="322"/>
      <c r="AB541" s="322"/>
      <c r="AC541" s="322"/>
      <c r="AD541" s="116"/>
      <c r="AE541" s="322" t="s">
        <v>160</v>
      </c>
      <c r="AF541" s="322"/>
      <c r="AG541" s="322"/>
      <c r="AH541" s="322"/>
      <c r="AI541" s="322"/>
      <c r="AJ541" s="322"/>
      <c r="AK541" s="116"/>
      <c r="AL541" s="116"/>
      <c r="AN541" s="116"/>
      <c r="AO541" s="116"/>
      <c r="AP541" s="116"/>
      <c r="AQ541" s="116"/>
      <c r="AR541" s="116"/>
      <c r="AS541" s="116"/>
    </row>
    <row r="542" spans="1:46" ht="3.75" customHeight="1" x14ac:dyDescent="0.15">
      <c r="B542" s="115"/>
      <c r="C542" s="115"/>
      <c r="D542" s="115"/>
      <c r="E542" s="115"/>
      <c r="F542" s="4"/>
    </row>
    <row r="543" spans="1:46" ht="13.5" customHeight="1" x14ac:dyDescent="0.15">
      <c r="B543" s="115"/>
      <c r="C543" s="117"/>
      <c r="D543" s="117"/>
      <c r="E543" s="117"/>
      <c r="F543" s="4"/>
      <c r="H543" s="118" t="s">
        <v>460</v>
      </c>
      <c r="J543" s="122"/>
      <c r="K543" s="123"/>
      <c r="L543" s="123"/>
      <c r="M543" s="123"/>
      <c r="N543" s="123"/>
      <c r="O543" s="124"/>
      <c r="Q543" s="122"/>
      <c r="R543" s="123"/>
      <c r="S543" s="123"/>
      <c r="T543" s="123"/>
      <c r="U543" s="123"/>
      <c r="V543" s="124"/>
      <c r="X543" s="122"/>
      <c r="Y543" s="123"/>
      <c r="Z543" s="123"/>
      <c r="AA543" s="123"/>
      <c r="AB543" s="123"/>
      <c r="AC543" s="124"/>
      <c r="AE543" s="122"/>
      <c r="AF543" s="123"/>
      <c r="AG543" s="123"/>
      <c r="AH543" s="123"/>
      <c r="AI543" s="123"/>
      <c r="AJ543" s="124"/>
    </row>
    <row r="544" spans="1:46" ht="13.5" customHeight="1" x14ac:dyDescent="0.15">
      <c r="B544" s="115"/>
      <c r="C544" s="115"/>
      <c r="D544" s="115"/>
      <c r="E544" s="115"/>
      <c r="F544" s="4"/>
      <c r="H544" s="48"/>
      <c r="J544" s="356" t="s">
        <v>293</v>
      </c>
      <c r="K544" s="357"/>
      <c r="L544" s="357"/>
      <c r="M544" s="357"/>
      <c r="N544" s="357"/>
      <c r="O544" s="358"/>
      <c r="P544" s="48"/>
      <c r="Q544" s="323" t="s">
        <v>294</v>
      </c>
      <c r="R544" s="324"/>
      <c r="S544" s="324"/>
      <c r="T544" s="324"/>
      <c r="U544" s="324"/>
      <c r="V544" s="325"/>
      <c r="W544" s="48"/>
      <c r="X544" s="323" t="s">
        <v>295</v>
      </c>
      <c r="Y544" s="324"/>
      <c r="Z544" s="324"/>
      <c r="AA544" s="324"/>
      <c r="AB544" s="324"/>
      <c r="AC544" s="325"/>
      <c r="AE544" s="323" t="s">
        <v>1</v>
      </c>
      <c r="AF544" s="324"/>
      <c r="AG544" s="324"/>
      <c r="AH544" s="324"/>
      <c r="AI544" s="324"/>
      <c r="AJ544" s="325"/>
      <c r="AM544" s="307" t="s">
        <v>150</v>
      </c>
      <c r="AN544" s="308"/>
      <c r="AO544" s="308"/>
      <c r="AP544" s="308"/>
      <c r="AQ544" s="308"/>
      <c r="AR544" s="309"/>
    </row>
    <row r="545" spans="2:46" ht="13.5" customHeight="1" x14ac:dyDescent="0.15">
      <c r="B545" s="115"/>
      <c r="C545" s="115"/>
      <c r="D545" s="115"/>
      <c r="E545" s="115"/>
      <c r="F545" s="4"/>
      <c r="H545" s="48"/>
      <c r="J545" s="359"/>
      <c r="K545" s="360"/>
      <c r="L545" s="360"/>
      <c r="M545" s="360"/>
      <c r="N545" s="360"/>
      <c r="O545" s="361"/>
      <c r="P545" s="48"/>
      <c r="Q545" s="326"/>
      <c r="R545" s="327"/>
      <c r="S545" s="327"/>
      <c r="T545" s="327"/>
      <c r="U545" s="327"/>
      <c r="V545" s="328"/>
      <c r="W545" s="48"/>
      <c r="X545" s="326"/>
      <c r="Y545" s="327"/>
      <c r="Z545" s="327"/>
      <c r="AA545" s="327"/>
      <c r="AB545" s="327"/>
      <c r="AC545" s="328"/>
      <c r="AE545" s="326"/>
      <c r="AF545" s="327"/>
      <c r="AG545" s="327"/>
      <c r="AH545" s="327"/>
      <c r="AI545" s="327"/>
      <c r="AJ545" s="328"/>
      <c r="AM545" s="310"/>
      <c r="AN545" s="311"/>
      <c r="AO545" s="311"/>
      <c r="AP545" s="311"/>
      <c r="AQ545" s="311"/>
      <c r="AR545" s="312"/>
    </row>
    <row r="546" spans="2:46" ht="13.5" customHeight="1" x14ac:dyDescent="0.15">
      <c r="B546" s="115"/>
      <c r="C546" s="115"/>
      <c r="D546" s="115"/>
      <c r="E546" s="115"/>
      <c r="F546" s="4"/>
      <c r="H546" s="48"/>
      <c r="J546" s="359"/>
      <c r="K546" s="360"/>
      <c r="L546" s="360"/>
      <c r="M546" s="360"/>
      <c r="N546" s="360"/>
      <c r="O546" s="361"/>
      <c r="P546" s="48"/>
      <c r="Q546" s="326"/>
      <c r="R546" s="327"/>
      <c r="S546" s="327"/>
      <c r="T546" s="327"/>
      <c r="U546" s="327"/>
      <c r="V546" s="328"/>
      <c r="W546" s="48"/>
      <c r="X546" s="326"/>
      <c r="Y546" s="327"/>
      <c r="Z546" s="327"/>
      <c r="AA546" s="327"/>
      <c r="AB546" s="327"/>
      <c r="AC546" s="328"/>
      <c r="AE546" s="326"/>
      <c r="AF546" s="327"/>
      <c r="AG546" s="327"/>
      <c r="AH546" s="327"/>
      <c r="AI546" s="327"/>
      <c r="AJ546" s="328"/>
      <c r="AM546" s="310"/>
      <c r="AN546" s="311"/>
      <c r="AO546" s="311"/>
      <c r="AP546" s="311"/>
      <c r="AQ546" s="311"/>
      <c r="AR546" s="312"/>
    </row>
    <row r="547" spans="2:46" ht="13.5" customHeight="1" x14ac:dyDescent="0.15">
      <c r="B547" s="115"/>
      <c r="C547" s="115"/>
      <c r="D547" s="115"/>
      <c r="E547" s="115"/>
      <c r="F547" s="4"/>
      <c r="H547" s="48"/>
      <c r="J547" s="359"/>
      <c r="K547" s="360"/>
      <c r="L547" s="360"/>
      <c r="M547" s="360"/>
      <c r="N547" s="360"/>
      <c r="O547" s="361"/>
      <c r="P547" s="48"/>
      <c r="Q547" s="326"/>
      <c r="R547" s="327"/>
      <c r="S547" s="327"/>
      <c r="T547" s="327"/>
      <c r="U547" s="327"/>
      <c r="V547" s="328"/>
      <c r="W547" s="48"/>
      <c r="X547" s="326"/>
      <c r="Y547" s="327"/>
      <c r="Z547" s="327"/>
      <c r="AA547" s="327"/>
      <c r="AB547" s="327"/>
      <c r="AC547" s="328"/>
      <c r="AE547" s="326"/>
      <c r="AF547" s="327"/>
      <c r="AG547" s="327"/>
      <c r="AH547" s="327"/>
      <c r="AI547" s="327"/>
      <c r="AJ547" s="328"/>
      <c r="AM547" s="310"/>
      <c r="AN547" s="311"/>
      <c r="AO547" s="311"/>
      <c r="AP547" s="311"/>
      <c r="AQ547" s="311"/>
      <c r="AR547" s="312"/>
    </row>
    <row r="548" spans="2:46" ht="13.5" customHeight="1" x14ac:dyDescent="0.15">
      <c r="B548" s="115"/>
      <c r="C548" s="115"/>
      <c r="D548" s="115"/>
      <c r="E548" s="115"/>
      <c r="F548" s="4"/>
      <c r="H548" s="48"/>
      <c r="J548" s="362"/>
      <c r="K548" s="363"/>
      <c r="L548" s="363"/>
      <c r="M548" s="363"/>
      <c r="N548" s="363"/>
      <c r="O548" s="364"/>
      <c r="P548" s="48"/>
      <c r="Q548" s="329"/>
      <c r="R548" s="330"/>
      <c r="S548" s="330"/>
      <c r="T548" s="330"/>
      <c r="U548" s="330"/>
      <c r="V548" s="331"/>
      <c r="W548" s="48"/>
      <c r="X548" s="329"/>
      <c r="Y548" s="330"/>
      <c r="Z548" s="330"/>
      <c r="AA548" s="330"/>
      <c r="AB548" s="330"/>
      <c r="AC548" s="331"/>
      <c r="AE548" s="329"/>
      <c r="AF548" s="330"/>
      <c r="AG548" s="330"/>
      <c r="AH548" s="330"/>
      <c r="AI548" s="330"/>
      <c r="AJ548" s="331"/>
      <c r="AM548" s="313"/>
      <c r="AN548" s="314"/>
      <c r="AO548" s="314"/>
      <c r="AP548" s="314"/>
      <c r="AQ548" s="314"/>
      <c r="AR548" s="315"/>
    </row>
    <row r="549" spans="2:46" ht="13.5" customHeight="1" x14ac:dyDescent="0.15">
      <c r="B549" s="115"/>
      <c r="C549" s="117"/>
      <c r="D549" s="117"/>
      <c r="E549" s="117"/>
      <c r="F549" s="4"/>
      <c r="H549" s="125" t="s">
        <v>234</v>
      </c>
      <c r="J549" s="126"/>
      <c r="K549" s="127"/>
      <c r="L549" s="127"/>
      <c r="M549" s="127"/>
      <c r="N549" s="127"/>
      <c r="O549" s="128"/>
      <c r="Q549" s="129"/>
      <c r="R549" s="130"/>
      <c r="S549" s="130"/>
      <c r="T549" s="130"/>
      <c r="U549" s="130"/>
      <c r="V549" s="131"/>
      <c r="X549" s="132"/>
      <c r="Y549" s="133"/>
      <c r="Z549" s="133"/>
      <c r="AA549" s="133"/>
      <c r="AB549" s="133"/>
      <c r="AC549" s="134"/>
      <c r="AE549" s="129"/>
      <c r="AF549" s="130"/>
      <c r="AG549" s="130"/>
      <c r="AH549" s="130"/>
      <c r="AI549" s="130"/>
      <c r="AJ549" s="131"/>
      <c r="AM549" s="316"/>
      <c r="AN549" s="317"/>
      <c r="AO549" s="317"/>
      <c r="AP549" s="317"/>
      <c r="AQ549" s="317"/>
      <c r="AR549" s="318"/>
    </row>
    <row r="550" spans="2:46" ht="8.25" customHeight="1" x14ac:dyDescent="0.15">
      <c r="B550" s="115"/>
      <c r="C550" s="115"/>
      <c r="D550" s="115"/>
      <c r="E550" s="115"/>
      <c r="F550" s="4"/>
      <c r="H550" s="48"/>
      <c r="J550" s="135"/>
      <c r="K550" s="135"/>
      <c r="L550" s="135"/>
      <c r="M550" s="135"/>
      <c r="N550" s="135"/>
      <c r="O550" s="135"/>
      <c r="Q550" s="136"/>
      <c r="R550" s="136"/>
      <c r="S550" s="136"/>
      <c r="T550" s="136"/>
      <c r="U550" s="136"/>
      <c r="V550" s="136"/>
      <c r="X550" s="136"/>
      <c r="Y550" s="136"/>
      <c r="Z550" s="136"/>
      <c r="AA550" s="136"/>
      <c r="AB550" s="136"/>
      <c r="AC550" s="136"/>
      <c r="AE550" s="136"/>
      <c r="AF550" s="136"/>
      <c r="AG550" s="136"/>
      <c r="AH550" s="136"/>
      <c r="AI550" s="136"/>
      <c r="AJ550" s="136"/>
      <c r="AL550" s="137"/>
      <c r="AM550" s="316"/>
      <c r="AN550" s="317"/>
      <c r="AO550" s="317"/>
      <c r="AP550" s="317"/>
      <c r="AQ550" s="317"/>
      <c r="AR550" s="318"/>
    </row>
    <row r="551" spans="2:46" ht="13.5" customHeight="1" x14ac:dyDescent="0.15">
      <c r="B551" s="115"/>
      <c r="C551" s="117"/>
      <c r="D551" s="117"/>
      <c r="E551" s="117"/>
      <c r="F551" s="4"/>
      <c r="H551" s="138" t="s">
        <v>235</v>
      </c>
      <c r="J551" s="139"/>
      <c r="K551" s="140"/>
      <c r="L551" s="140"/>
      <c r="M551" s="140"/>
      <c r="N551" s="140"/>
      <c r="O551" s="141"/>
      <c r="Q551" s="142"/>
      <c r="R551" s="143"/>
      <c r="S551" s="143"/>
      <c r="T551" s="143"/>
      <c r="U551" s="143"/>
      <c r="V551" s="144"/>
      <c r="X551" s="142"/>
      <c r="Y551" s="143"/>
      <c r="Z551" s="143"/>
      <c r="AA551" s="143"/>
      <c r="AB551" s="143"/>
      <c r="AC551" s="144"/>
      <c r="AE551" s="142"/>
      <c r="AF551" s="143"/>
      <c r="AG551" s="143"/>
      <c r="AH551" s="143"/>
      <c r="AI551" s="143"/>
      <c r="AJ551" s="144"/>
      <c r="AM551" s="319"/>
      <c r="AN551" s="320"/>
      <c r="AO551" s="320"/>
      <c r="AP551" s="320"/>
      <c r="AQ551" s="320"/>
      <c r="AR551" s="321"/>
    </row>
    <row r="552" spans="2:46" ht="13.5" customHeight="1" x14ac:dyDescent="0.15">
      <c r="B552" s="145"/>
      <c r="C552" s="145"/>
      <c r="D552" s="145"/>
      <c r="E552" s="145"/>
      <c r="F552" s="4"/>
    </row>
    <row r="553" spans="2:46" ht="13.5" customHeight="1" thickBot="1" x14ac:dyDescent="0.2">
      <c r="B553" s="146"/>
      <c r="C553" s="146"/>
      <c r="D553" s="146"/>
      <c r="E553" s="146"/>
      <c r="F553" s="4"/>
      <c r="G553" s="147" t="s">
        <v>185</v>
      </c>
      <c r="H553" s="148"/>
      <c r="I553" s="148"/>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9"/>
    </row>
    <row r="554" spans="2:46" ht="3.75" customHeight="1" thickTop="1" x14ac:dyDescent="0.15">
      <c r="B554" s="146"/>
      <c r="C554" s="146"/>
      <c r="D554" s="146"/>
      <c r="E554" s="146"/>
      <c r="F554" s="4"/>
      <c r="G554" s="111"/>
      <c r="AR554" s="112"/>
    </row>
    <row r="555" spans="2:46" x14ac:dyDescent="0.15">
      <c r="B555" s="146"/>
      <c r="C555" s="146"/>
      <c r="D555" s="146"/>
      <c r="E555" s="146"/>
      <c r="F555" s="4"/>
      <c r="G555" s="150"/>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151"/>
      <c r="AG555" s="151"/>
      <c r="AH555" s="151"/>
      <c r="AI555" s="151"/>
      <c r="AJ555" s="151"/>
      <c r="AK555" s="151"/>
      <c r="AL555" s="151"/>
      <c r="AM555" s="151"/>
      <c r="AN555" s="151"/>
      <c r="AO555" s="151"/>
      <c r="AP555" s="151"/>
      <c r="AQ555" s="151"/>
      <c r="AR555" s="152"/>
    </row>
    <row r="556" spans="2:46" ht="3.75" customHeight="1" x14ac:dyDescent="0.15">
      <c r="B556" s="146"/>
      <c r="C556" s="146"/>
      <c r="D556" s="146"/>
      <c r="E556" s="146"/>
      <c r="F556" s="4"/>
      <c r="G556" s="153"/>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5"/>
    </row>
    <row r="557" spans="2:46" ht="3.75" hidden="1" customHeight="1" x14ac:dyDescent="0.15">
      <c r="B557" s="146"/>
      <c r="C557" s="146"/>
      <c r="D557" s="146"/>
      <c r="E557" s="146"/>
      <c r="F557" s="4"/>
      <c r="G557" s="159"/>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1"/>
    </row>
    <row r="558" spans="2:46" ht="18" customHeight="1" x14ac:dyDescent="0.15">
      <c r="B558" s="146"/>
      <c r="C558" s="146"/>
      <c r="D558" s="146"/>
      <c r="E558" s="146"/>
      <c r="F558" s="4"/>
      <c r="G558" s="332"/>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c r="AE558" s="333"/>
      <c r="AF558" s="333"/>
      <c r="AG558" s="333"/>
      <c r="AH558" s="333"/>
      <c r="AI558" s="333"/>
      <c r="AJ558" s="333"/>
      <c r="AK558" s="333"/>
      <c r="AL558" s="333"/>
      <c r="AM558" s="333"/>
      <c r="AN558" s="333"/>
      <c r="AO558" s="333"/>
      <c r="AP558" s="333"/>
      <c r="AQ558" s="333"/>
      <c r="AR558" s="334"/>
      <c r="AT558" s="110" t="str">
        <f>work!$E$104</f>
        <v/>
      </c>
    </row>
    <row r="560" spans="2:46" ht="13.5" customHeight="1" thickBot="1" x14ac:dyDescent="0.2">
      <c r="B560" s="146"/>
      <c r="C560" s="146"/>
      <c r="D560" s="146"/>
      <c r="E560" s="146"/>
      <c r="F560" s="4"/>
      <c r="G560" s="147" t="s">
        <v>866</v>
      </c>
      <c r="H560" s="148"/>
      <c r="I560" s="148"/>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9"/>
    </row>
    <row r="561" spans="1:46" ht="3.75" hidden="1" customHeight="1" thickTop="1" x14ac:dyDescent="0.15">
      <c r="B561" s="146"/>
      <c r="C561" s="146"/>
      <c r="D561" s="146"/>
      <c r="E561" s="146"/>
      <c r="F561" s="4"/>
      <c r="G561" s="156"/>
      <c r="H561" s="157"/>
      <c r="I561" s="157"/>
      <c r="J561" s="157"/>
      <c r="K561" s="157"/>
      <c r="L561" s="157"/>
      <c r="M561" s="157"/>
      <c r="N561" s="157"/>
      <c r="O561" s="157"/>
      <c r="P561" s="157"/>
      <c r="Q561" s="157"/>
      <c r="R561" s="157"/>
      <c r="S561" s="157"/>
      <c r="T561" s="157"/>
      <c r="U561" s="157"/>
      <c r="V561" s="157"/>
      <c r="W561" s="157"/>
      <c r="X561" s="157"/>
      <c r="Y561" s="157"/>
      <c r="Z561" s="157"/>
      <c r="AA561" s="157"/>
      <c r="AB561" s="157"/>
      <c r="AC561" s="157"/>
      <c r="AD561" s="157"/>
      <c r="AE561" s="157"/>
      <c r="AF561" s="157"/>
      <c r="AG561" s="157"/>
      <c r="AH561" s="157"/>
      <c r="AI561" s="157"/>
      <c r="AJ561" s="157"/>
      <c r="AK561" s="157"/>
      <c r="AL561" s="157"/>
      <c r="AM561" s="157"/>
      <c r="AN561" s="157"/>
      <c r="AO561" s="157"/>
      <c r="AP561" s="157"/>
      <c r="AQ561" s="157"/>
      <c r="AR561" s="158"/>
    </row>
    <row r="562" spans="1:46" ht="18" customHeight="1" thickTop="1" x14ac:dyDescent="0.15">
      <c r="B562" s="146"/>
      <c r="C562" s="146"/>
      <c r="D562" s="146"/>
      <c r="E562" s="146"/>
      <c r="F562" s="4"/>
      <c r="G562" s="332"/>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c r="AE562" s="333"/>
      <c r="AF562" s="333"/>
      <c r="AG562" s="333"/>
      <c r="AH562" s="333"/>
      <c r="AI562" s="333"/>
      <c r="AJ562" s="333"/>
      <c r="AK562" s="333"/>
      <c r="AL562" s="333"/>
      <c r="AM562" s="333"/>
      <c r="AN562" s="333"/>
      <c r="AO562" s="333"/>
      <c r="AP562" s="333"/>
      <c r="AQ562" s="333"/>
      <c r="AR562" s="334"/>
      <c r="AT562" s="110" t="str">
        <f>work!$E$105</f>
        <v/>
      </c>
    </row>
    <row r="564" spans="1:46" ht="13.5" customHeight="1" thickBot="1" x14ac:dyDescent="0.2">
      <c r="B564" s="146"/>
      <c r="C564" s="146"/>
      <c r="D564" s="146"/>
      <c r="E564" s="146"/>
      <c r="F564" s="4"/>
      <c r="G564" s="147" t="s">
        <v>136</v>
      </c>
      <c r="H564" s="147"/>
      <c r="I564" s="148"/>
      <c r="J564" s="148"/>
      <c r="K564" s="148"/>
      <c r="L564" s="148"/>
      <c r="M564" s="148"/>
      <c r="N564" s="14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9"/>
    </row>
    <row r="565" spans="1:46" ht="3.75" hidden="1" customHeight="1" thickTop="1" x14ac:dyDescent="0.15">
      <c r="B565" s="146"/>
      <c r="C565" s="146"/>
      <c r="D565" s="146"/>
      <c r="E565" s="146"/>
      <c r="F565" s="4"/>
      <c r="G565" s="156"/>
      <c r="H565" s="157"/>
      <c r="I565" s="157"/>
      <c r="J565" s="157"/>
      <c r="K565" s="157"/>
      <c r="L565" s="157"/>
      <c r="M565" s="157"/>
      <c r="N565" s="157"/>
      <c r="O565" s="157"/>
      <c r="P565" s="157"/>
      <c r="Q565" s="157"/>
      <c r="R565" s="157"/>
      <c r="S565" s="157"/>
      <c r="T565" s="157"/>
      <c r="U565" s="157"/>
      <c r="V565" s="157"/>
      <c r="W565" s="157"/>
      <c r="X565" s="157"/>
      <c r="Y565" s="157"/>
      <c r="Z565" s="157"/>
      <c r="AA565" s="157"/>
      <c r="AB565" s="157"/>
      <c r="AC565" s="157"/>
      <c r="AD565" s="157"/>
      <c r="AE565" s="157"/>
      <c r="AF565" s="157"/>
      <c r="AG565" s="157"/>
      <c r="AH565" s="157"/>
      <c r="AI565" s="157"/>
      <c r="AJ565" s="157"/>
      <c r="AK565" s="157"/>
      <c r="AL565" s="157"/>
      <c r="AM565" s="157"/>
      <c r="AN565" s="157"/>
      <c r="AO565" s="157"/>
      <c r="AP565" s="157"/>
      <c r="AQ565" s="157"/>
      <c r="AR565" s="158"/>
    </row>
    <row r="566" spans="1:46" ht="18" customHeight="1" thickTop="1" x14ac:dyDescent="0.15">
      <c r="B566" s="146"/>
      <c r="C566" s="146"/>
      <c r="D566" s="146"/>
      <c r="E566" s="146"/>
      <c r="F566" s="4"/>
      <c r="G566" s="332"/>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333"/>
      <c r="AF566" s="333"/>
      <c r="AG566" s="333"/>
      <c r="AH566" s="333"/>
      <c r="AI566" s="333"/>
      <c r="AJ566" s="333"/>
      <c r="AK566" s="333"/>
      <c r="AL566" s="333"/>
      <c r="AM566" s="333"/>
      <c r="AN566" s="333"/>
      <c r="AO566" s="333"/>
      <c r="AP566" s="333"/>
      <c r="AQ566" s="333"/>
      <c r="AR566" s="334"/>
      <c r="AT566" s="110" t="str">
        <f>work!$E$106</f>
        <v/>
      </c>
    </row>
    <row r="568" spans="1:46" x14ac:dyDescent="0.15">
      <c r="B568" s="113" t="s">
        <v>0</v>
      </c>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c r="AA568" s="113"/>
      <c r="AB568" s="113"/>
      <c r="AC568" s="113"/>
      <c r="AD568" s="113"/>
      <c r="AE568" s="113"/>
      <c r="AF568" s="113"/>
      <c r="AG568" s="113"/>
      <c r="AH568" s="113"/>
      <c r="AI568" s="113"/>
      <c r="AJ568" s="113"/>
      <c r="AK568" s="113"/>
      <c r="AL568" s="113"/>
      <c r="AM568" s="113"/>
      <c r="AN568" s="113"/>
      <c r="AO568" s="113"/>
      <c r="AP568" s="113"/>
      <c r="AQ568" s="113"/>
      <c r="AR568" s="113"/>
      <c r="AS568" s="113"/>
    </row>
    <row r="569" spans="1:46" ht="3.75" customHeight="1" x14ac:dyDescent="0.15"/>
    <row r="570" spans="1:46" ht="49.5" customHeight="1" x14ac:dyDescent="0.15">
      <c r="A570" s="162"/>
      <c r="B570" s="302" t="s">
        <v>226</v>
      </c>
      <c r="C570" s="303"/>
      <c r="D570" s="303"/>
      <c r="E570" s="304"/>
      <c r="F570" s="114"/>
      <c r="G570" s="335" t="s">
        <v>291</v>
      </c>
      <c r="H570" s="336"/>
      <c r="I570" s="336"/>
      <c r="J570" s="336"/>
      <c r="K570" s="336"/>
      <c r="L570" s="336"/>
      <c r="M570" s="336"/>
      <c r="N570" s="336"/>
      <c r="O570" s="336"/>
      <c r="P570" s="336"/>
      <c r="Q570" s="336"/>
      <c r="R570" s="336"/>
      <c r="S570" s="336"/>
      <c r="T570" s="336"/>
      <c r="U570" s="336"/>
      <c r="V570" s="336"/>
      <c r="W570" s="336"/>
      <c r="X570" s="336"/>
      <c r="Y570" s="336"/>
      <c r="Z570" s="336"/>
      <c r="AA570" s="336"/>
      <c r="AB570" s="336"/>
      <c r="AC570" s="336"/>
      <c r="AD570" s="336"/>
      <c r="AE570" s="336"/>
      <c r="AF570" s="336"/>
      <c r="AG570" s="336"/>
      <c r="AH570" s="336"/>
      <c r="AI570" s="336"/>
      <c r="AJ570" s="336"/>
      <c r="AK570" s="336"/>
      <c r="AL570" s="336"/>
      <c r="AM570" s="336"/>
      <c r="AN570" s="336"/>
      <c r="AO570" s="336"/>
      <c r="AP570" s="336"/>
      <c r="AQ570" s="336"/>
      <c r="AR570" s="336"/>
      <c r="AS570" s="337"/>
    </row>
    <row r="571" spans="1:46" ht="15" customHeight="1" x14ac:dyDescent="0.15">
      <c r="B571" s="114"/>
      <c r="C571" s="114"/>
      <c r="D571" s="114"/>
      <c r="E571" s="114"/>
      <c r="F571" s="11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46" ht="15" customHeight="1" x14ac:dyDescent="0.15">
      <c r="B572" s="115"/>
      <c r="C572" s="300" t="s">
        <v>763</v>
      </c>
      <c r="D572" s="300"/>
      <c r="E572" s="300"/>
      <c r="F572" s="114"/>
      <c r="H572" s="116"/>
      <c r="I572" s="116"/>
      <c r="J572" s="322" t="s">
        <v>135</v>
      </c>
      <c r="K572" s="322"/>
      <c r="L572" s="322"/>
      <c r="M572" s="322"/>
      <c r="N572" s="322"/>
      <c r="O572" s="322"/>
      <c r="P572" s="116"/>
      <c r="Q572" s="322" t="s">
        <v>134</v>
      </c>
      <c r="R572" s="322"/>
      <c r="S572" s="322"/>
      <c r="T572" s="322"/>
      <c r="U572" s="322"/>
      <c r="V572" s="322"/>
      <c r="W572" s="116"/>
      <c r="X572" s="322" t="s">
        <v>133</v>
      </c>
      <c r="Y572" s="322"/>
      <c r="Z572" s="322"/>
      <c r="AA572" s="322"/>
      <c r="AB572" s="322"/>
      <c r="AC572" s="322"/>
      <c r="AD572" s="116"/>
      <c r="AE572" s="322" t="s">
        <v>160</v>
      </c>
      <c r="AF572" s="322"/>
      <c r="AG572" s="322"/>
      <c r="AH572" s="322"/>
      <c r="AI572" s="322"/>
      <c r="AJ572" s="322"/>
      <c r="AK572" s="116"/>
      <c r="AL572" s="116"/>
      <c r="AN572" s="116"/>
      <c r="AO572" s="116"/>
      <c r="AP572" s="116"/>
      <c r="AQ572" s="116"/>
      <c r="AR572" s="116"/>
      <c r="AS572" s="116"/>
    </row>
    <row r="573" spans="1:46" ht="3.75" customHeight="1" x14ac:dyDescent="0.15">
      <c r="B573" s="115"/>
      <c r="C573" s="115"/>
      <c r="D573" s="115"/>
      <c r="E573" s="115"/>
      <c r="F573" s="4"/>
    </row>
    <row r="574" spans="1:46" ht="13.5" customHeight="1" x14ac:dyDescent="0.15">
      <c r="B574" s="115"/>
      <c r="C574" s="117"/>
      <c r="D574" s="117"/>
      <c r="E574" s="117"/>
      <c r="F574" s="4"/>
      <c r="H574" s="118" t="s">
        <v>460</v>
      </c>
      <c r="J574" s="122"/>
      <c r="K574" s="123"/>
      <c r="L574" s="123"/>
      <c r="M574" s="123"/>
      <c r="N574" s="123"/>
      <c r="O574" s="124"/>
      <c r="Q574" s="122"/>
      <c r="R574" s="123"/>
      <c r="S574" s="123"/>
      <c r="T574" s="123"/>
      <c r="U574" s="123"/>
      <c r="V574" s="124"/>
      <c r="X574" s="122"/>
      <c r="Y574" s="123"/>
      <c r="Z574" s="123"/>
      <c r="AA574" s="123"/>
      <c r="AB574" s="123"/>
      <c r="AC574" s="124"/>
      <c r="AE574" s="122"/>
      <c r="AF574" s="123"/>
      <c r="AG574" s="123"/>
      <c r="AH574" s="123"/>
      <c r="AI574" s="123"/>
      <c r="AJ574" s="124"/>
    </row>
    <row r="575" spans="1:46" ht="13.5" customHeight="1" x14ac:dyDescent="0.15">
      <c r="B575" s="115"/>
      <c r="C575" s="115"/>
      <c r="D575" s="115"/>
      <c r="E575" s="115"/>
      <c r="F575" s="4"/>
      <c r="H575" s="48"/>
      <c r="J575" s="323" t="s">
        <v>470</v>
      </c>
      <c r="K575" s="324"/>
      <c r="L575" s="324"/>
      <c r="M575" s="324"/>
      <c r="N575" s="324"/>
      <c r="O575" s="325"/>
      <c r="P575" s="48"/>
      <c r="Q575" s="323" t="s">
        <v>535</v>
      </c>
      <c r="R575" s="324"/>
      <c r="S575" s="324"/>
      <c r="T575" s="324"/>
      <c r="U575" s="324"/>
      <c r="V575" s="325"/>
      <c r="W575" s="48"/>
      <c r="X575" s="323" t="s">
        <v>536</v>
      </c>
      <c r="Y575" s="324"/>
      <c r="Z575" s="324"/>
      <c r="AA575" s="324"/>
      <c r="AB575" s="324"/>
      <c r="AC575" s="325"/>
      <c r="AD575" s="48"/>
      <c r="AE575" s="323" t="s">
        <v>1</v>
      </c>
      <c r="AF575" s="324"/>
      <c r="AG575" s="324"/>
      <c r="AH575" s="324"/>
      <c r="AI575" s="324"/>
      <c r="AJ575" s="325"/>
      <c r="AM575" s="307" t="s">
        <v>150</v>
      </c>
      <c r="AN575" s="308"/>
      <c r="AO575" s="308"/>
      <c r="AP575" s="308"/>
      <c r="AQ575" s="308"/>
      <c r="AR575" s="309"/>
    </row>
    <row r="576" spans="1:46" ht="13.5" customHeight="1" x14ac:dyDescent="0.15">
      <c r="B576" s="115"/>
      <c r="C576" s="115"/>
      <c r="D576" s="115"/>
      <c r="E576" s="115"/>
      <c r="F576" s="4"/>
      <c r="H576" s="48"/>
      <c r="J576" s="326"/>
      <c r="K576" s="327"/>
      <c r="L576" s="327"/>
      <c r="M576" s="327"/>
      <c r="N576" s="327"/>
      <c r="O576" s="328"/>
      <c r="P576" s="48"/>
      <c r="Q576" s="326"/>
      <c r="R576" s="327"/>
      <c r="S576" s="327"/>
      <c r="T576" s="327"/>
      <c r="U576" s="327"/>
      <c r="V576" s="328"/>
      <c r="W576" s="48"/>
      <c r="X576" s="326"/>
      <c r="Y576" s="327"/>
      <c r="Z576" s="327"/>
      <c r="AA576" s="327"/>
      <c r="AB576" s="327"/>
      <c r="AC576" s="328"/>
      <c r="AD576" s="48"/>
      <c r="AE576" s="326"/>
      <c r="AF576" s="327"/>
      <c r="AG576" s="327"/>
      <c r="AH576" s="327"/>
      <c r="AI576" s="327"/>
      <c r="AJ576" s="328"/>
      <c r="AM576" s="310"/>
      <c r="AN576" s="311"/>
      <c r="AO576" s="311"/>
      <c r="AP576" s="311"/>
      <c r="AQ576" s="311"/>
      <c r="AR576" s="312"/>
    </row>
    <row r="577" spans="2:46" ht="13.5" customHeight="1" x14ac:dyDescent="0.15">
      <c r="B577" s="115"/>
      <c r="C577" s="115"/>
      <c r="D577" s="115"/>
      <c r="E577" s="115"/>
      <c r="F577" s="4"/>
      <c r="H577" s="48"/>
      <c r="J577" s="326"/>
      <c r="K577" s="327"/>
      <c r="L577" s="327"/>
      <c r="M577" s="327"/>
      <c r="N577" s="327"/>
      <c r="O577" s="328"/>
      <c r="P577" s="48"/>
      <c r="Q577" s="326"/>
      <c r="R577" s="327"/>
      <c r="S577" s="327"/>
      <c r="T577" s="327"/>
      <c r="U577" s="327"/>
      <c r="V577" s="328"/>
      <c r="W577" s="48"/>
      <c r="X577" s="326"/>
      <c r="Y577" s="327"/>
      <c r="Z577" s="327"/>
      <c r="AA577" s="327"/>
      <c r="AB577" s="327"/>
      <c r="AC577" s="328"/>
      <c r="AD577" s="48"/>
      <c r="AE577" s="326"/>
      <c r="AF577" s="327"/>
      <c r="AG577" s="327"/>
      <c r="AH577" s="327"/>
      <c r="AI577" s="327"/>
      <c r="AJ577" s="328"/>
      <c r="AM577" s="310"/>
      <c r="AN577" s="311"/>
      <c r="AO577" s="311"/>
      <c r="AP577" s="311"/>
      <c r="AQ577" s="311"/>
      <c r="AR577" s="312"/>
    </row>
    <row r="578" spans="2:46" ht="13.5" customHeight="1" x14ac:dyDescent="0.15">
      <c r="B578" s="115"/>
      <c r="C578" s="115"/>
      <c r="D578" s="115"/>
      <c r="E578" s="115"/>
      <c r="F578" s="4"/>
      <c r="H578" s="48"/>
      <c r="J578" s="326"/>
      <c r="K578" s="327"/>
      <c r="L578" s="327"/>
      <c r="M578" s="327"/>
      <c r="N578" s="327"/>
      <c r="O578" s="328"/>
      <c r="P578" s="48"/>
      <c r="Q578" s="326"/>
      <c r="R578" s="327"/>
      <c r="S578" s="327"/>
      <c r="T578" s="327"/>
      <c r="U578" s="327"/>
      <c r="V578" s="328"/>
      <c r="W578" s="48"/>
      <c r="X578" s="326"/>
      <c r="Y578" s="327"/>
      <c r="Z578" s="327"/>
      <c r="AA578" s="327"/>
      <c r="AB578" s="327"/>
      <c r="AC578" s="328"/>
      <c r="AD578" s="48"/>
      <c r="AE578" s="326"/>
      <c r="AF578" s="327"/>
      <c r="AG578" s="327"/>
      <c r="AH578" s="327"/>
      <c r="AI578" s="327"/>
      <c r="AJ578" s="328"/>
      <c r="AM578" s="310"/>
      <c r="AN578" s="311"/>
      <c r="AO578" s="311"/>
      <c r="AP578" s="311"/>
      <c r="AQ578" s="311"/>
      <c r="AR578" s="312"/>
    </row>
    <row r="579" spans="2:46" ht="13.5" customHeight="1" x14ac:dyDescent="0.15">
      <c r="B579" s="115"/>
      <c r="C579" s="115"/>
      <c r="D579" s="115"/>
      <c r="E579" s="115"/>
      <c r="F579" s="4"/>
      <c r="H579" s="48"/>
      <c r="J579" s="329"/>
      <c r="K579" s="330"/>
      <c r="L579" s="330"/>
      <c r="M579" s="330"/>
      <c r="N579" s="330"/>
      <c r="O579" s="331"/>
      <c r="P579" s="48"/>
      <c r="Q579" s="329"/>
      <c r="R579" s="330"/>
      <c r="S579" s="330"/>
      <c r="T579" s="330"/>
      <c r="U579" s="330"/>
      <c r="V579" s="331"/>
      <c r="W579" s="48"/>
      <c r="X579" s="329"/>
      <c r="Y579" s="330"/>
      <c r="Z579" s="330"/>
      <c r="AA579" s="330"/>
      <c r="AB579" s="330"/>
      <c r="AC579" s="331"/>
      <c r="AD579" s="48"/>
      <c r="AE579" s="329"/>
      <c r="AF579" s="330"/>
      <c r="AG579" s="330"/>
      <c r="AH579" s="330"/>
      <c r="AI579" s="330"/>
      <c r="AJ579" s="331"/>
      <c r="AM579" s="313"/>
      <c r="AN579" s="314"/>
      <c r="AO579" s="314"/>
      <c r="AP579" s="314"/>
      <c r="AQ579" s="314"/>
      <c r="AR579" s="315"/>
    </row>
    <row r="580" spans="2:46" ht="13.5" customHeight="1" x14ac:dyDescent="0.15">
      <c r="B580" s="115"/>
      <c r="C580" s="117"/>
      <c r="D580" s="117"/>
      <c r="E580" s="117"/>
      <c r="F580" s="4"/>
      <c r="H580" s="125" t="s">
        <v>234</v>
      </c>
      <c r="J580" s="126"/>
      <c r="K580" s="127"/>
      <c r="L580" s="127"/>
      <c r="M580" s="127"/>
      <c r="N580" s="127"/>
      <c r="O580" s="128"/>
      <c r="Q580" s="129"/>
      <c r="R580" s="130"/>
      <c r="S580" s="130"/>
      <c r="T580" s="130"/>
      <c r="U580" s="130"/>
      <c r="V580" s="131"/>
      <c r="X580" s="132"/>
      <c r="Y580" s="133"/>
      <c r="Z580" s="133"/>
      <c r="AA580" s="133"/>
      <c r="AB580" s="133"/>
      <c r="AC580" s="134"/>
      <c r="AE580" s="129"/>
      <c r="AF580" s="130"/>
      <c r="AG580" s="130"/>
      <c r="AH580" s="130"/>
      <c r="AI580" s="130"/>
      <c r="AJ580" s="131"/>
      <c r="AM580" s="316"/>
      <c r="AN580" s="317"/>
      <c r="AO580" s="317"/>
      <c r="AP580" s="317"/>
      <c r="AQ580" s="317"/>
      <c r="AR580" s="318"/>
    </row>
    <row r="581" spans="2:46" ht="8.25" customHeight="1" x14ac:dyDescent="0.15">
      <c r="B581" s="115"/>
      <c r="C581" s="115"/>
      <c r="D581" s="115"/>
      <c r="E581" s="115"/>
      <c r="F581" s="4"/>
      <c r="H581" s="48"/>
      <c r="J581" s="135"/>
      <c r="K581" s="135"/>
      <c r="L581" s="135"/>
      <c r="M581" s="135"/>
      <c r="N581" s="135"/>
      <c r="O581" s="135"/>
      <c r="Q581" s="136"/>
      <c r="R581" s="136"/>
      <c r="S581" s="136"/>
      <c r="T581" s="136"/>
      <c r="U581" s="136"/>
      <c r="V581" s="136"/>
      <c r="X581" s="136"/>
      <c r="Y581" s="136"/>
      <c r="Z581" s="136"/>
      <c r="AA581" s="136"/>
      <c r="AB581" s="136"/>
      <c r="AC581" s="136"/>
      <c r="AE581" s="136"/>
      <c r="AF581" s="136"/>
      <c r="AG581" s="136"/>
      <c r="AH581" s="136"/>
      <c r="AI581" s="136"/>
      <c r="AJ581" s="136"/>
      <c r="AL581" s="137"/>
      <c r="AM581" s="316"/>
      <c r="AN581" s="317"/>
      <c r="AO581" s="317"/>
      <c r="AP581" s="317"/>
      <c r="AQ581" s="317"/>
      <c r="AR581" s="318"/>
    </row>
    <row r="582" spans="2:46" ht="13.5" customHeight="1" x14ac:dyDescent="0.15">
      <c r="B582" s="115"/>
      <c r="C582" s="117"/>
      <c r="D582" s="117"/>
      <c r="E582" s="117"/>
      <c r="F582" s="4"/>
      <c r="H582" s="138" t="s">
        <v>235</v>
      </c>
      <c r="J582" s="139"/>
      <c r="K582" s="140"/>
      <c r="L582" s="140"/>
      <c r="M582" s="140"/>
      <c r="N582" s="140"/>
      <c r="O582" s="141"/>
      <c r="Q582" s="142"/>
      <c r="R582" s="143"/>
      <c r="S582" s="143"/>
      <c r="T582" s="143"/>
      <c r="U582" s="143"/>
      <c r="V582" s="144"/>
      <c r="X582" s="142"/>
      <c r="Y582" s="143"/>
      <c r="Z582" s="143"/>
      <c r="AA582" s="143"/>
      <c r="AB582" s="143"/>
      <c r="AC582" s="144"/>
      <c r="AE582" s="142"/>
      <c r="AF582" s="143"/>
      <c r="AG582" s="143"/>
      <c r="AH582" s="143"/>
      <c r="AI582" s="143"/>
      <c r="AJ582" s="144"/>
      <c r="AM582" s="319"/>
      <c r="AN582" s="320"/>
      <c r="AO582" s="320"/>
      <c r="AP582" s="320"/>
      <c r="AQ582" s="320"/>
      <c r="AR582" s="321"/>
    </row>
    <row r="583" spans="2:46" ht="13.5" customHeight="1" x14ac:dyDescent="0.15">
      <c r="B583" s="145"/>
      <c r="C583" s="145"/>
      <c r="D583" s="145"/>
      <c r="E583" s="145"/>
      <c r="F583" s="4"/>
    </row>
    <row r="584" spans="2:46" ht="13.5" customHeight="1" thickBot="1" x14ac:dyDescent="0.2">
      <c r="B584" s="146"/>
      <c r="C584" s="146"/>
      <c r="D584" s="146"/>
      <c r="E584" s="146"/>
      <c r="F584" s="4"/>
      <c r="G584" s="147" t="s">
        <v>185</v>
      </c>
      <c r="H584" s="148"/>
      <c r="I584" s="148"/>
      <c r="J584" s="148"/>
      <c r="K584" s="148"/>
      <c r="L584" s="148"/>
      <c r="M584" s="148"/>
      <c r="N584" s="148"/>
      <c r="O584" s="148"/>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9"/>
    </row>
    <row r="585" spans="2:46" ht="3.75" customHeight="1" thickTop="1" x14ac:dyDescent="0.15">
      <c r="B585" s="146"/>
      <c r="C585" s="146"/>
      <c r="D585" s="146"/>
      <c r="E585" s="146"/>
      <c r="F585" s="4"/>
      <c r="G585" s="111"/>
      <c r="AR585" s="112"/>
    </row>
    <row r="586" spans="2:46" x14ac:dyDescent="0.15">
      <c r="B586" s="146"/>
      <c r="C586" s="146"/>
      <c r="D586" s="146"/>
      <c r="E586" s="146"/>
      <c r="F586" s="4"/>
      <c r="G586" s="150"/>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151"/>
      <c r="AG586" s="151"/>
      <c r="AH586" s="151"/>
      <c r="AI586" s="151"/>
      <c r="AJ586" s="151"/>
      <c r="AK586" s="151"/>
      <c r="AL586" s="151"/>
      <c r="AM586" s="151"/>
      <c r="AN586" s="151"/>
      <c r="AO586" s="151"/>
      <c r="AP586" s="151"/>
      <c r="AQ586" s="151"/>
      <c r="AR586" s="152"/>
    </row>
    <row r="587" spans="2:46" ht="3.75" customHeight="1" x14ac:dyDescent="0.15">
      <c r="B587" s="146"/>
      <c r="C587" s="146"/>
      <c r="D587" s="146"/>
      <c r="E587" s="146"/>
      <c r="F587" s="4"/>
      <c r="G587" s="153"/>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5"/>
    </row>
    <row r="588" spans="2:46" ht="3.75" hidden="1" customHeight="1" x14ac:dyDescent="0.15">
      <c r="B588" s="146"/>
      <c r="C588" s="146"/>
      <c r="D588" s="146"/>
      <c r="E588" s="146"/>
      <c r="F588" s="4"/>
      <c r="G588" s="159"/>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1"/>
    </row>
    <row r="589" spans="2:46" ht="18" customHeight="1" x14ac:dyDescent="0.15">
      <c r="B589" s="146"/>
      <c r="C589" s="146"/>
      <c r="D589" s="146"/>
      <c r="E589" s="146"/>
      <c r="F589" s="4"/>
      <c r="G589" s="332"/>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c r="AE589" s="333"/>
      <c r="AF589" s="333"/>
      <c r="AG589" s="333"/>
      <c r="AH589" s="333"/>
      <c r="AI589" s="333"/>
      <c r="AJ589" s="333"/>
      <c r="AK589" s="333"/>
      <c r="AL589" s="333"/>
      <c r="AM589" s="333"/>
      <c r="AN589" s="333"/>
      <c r="AO589" s="333"/>
      <c r="AP589" s="333"/>
      <c r="AQ589" s="333"/>
      <c r="AR589" s="334"/>
      <c r="AT589" s="110" t="str">
        <f>work!$E$107</f>
        <v/>
      </c>
    </row>
    <row r="591" spans="2:46" ht="13.5" customHeight="1" thickBot="1" x14ac:dyDescent="0.2">
      <c r="B591" s="146"/>
      <c r="C591" s="146"/>
      <c r="D591" s="146"/>
      <c r="E591" s="146"/>
      <c r="F591" s="4"/>
      <c r="G591" s="147" t="s">
        <v>866</v>
      </c>
      <c r="H591" s="148"/>
      <c r="I591" s="148"/>
      <c r="J591" s="148"/>
      <c r="K591" s="148"/>
      <c r="L591" s="148"/>
      <c r="M591" s="148"/>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9"/>
    </row>
    <row r="592" spans="2:46" ht="3.75" hidden="1" customHeight="1" thickTop="1" x14ac:dyDescent="0.15">
      <c r="B592" s="146"/>
      <c r="C592" s="146"/>
      <c r="D592" s="146"/>
      <c r="E592" s="146"/>
      <c r="F592" s="4"/>
      <c r="G592" s="156"/>
      <c r="H592" s="157"/>
      <c r="I592" s="157"/>
      <c r="J592" s="157"/>
      <c r="K592" s="157"/>
      <c r="L592" s="157"/>
      <c r="M592" s="157"/>
      <c r="N592" s="157"/>
      <c r="O592" s="157"/>
      <c r="P592" s="157"/>
      <c r="Q592" s="157"/>
      <c r="R592" s="157"/>
      <c r="S592" s="157"/>
      <c r="T592" s="157"/>
      <c r="U592" s="157"/>
      <c r="V592" s="157"/>
      <c r="W592" s="157"/>
      <c r="X592" s="157"/>
      <c r="Y592" s="157"/>
      <c r="Z592" s="157"/>
      <c r="AA592" s="157"/>
      <c r="AB592" s="157"/>
      <c r="AC592" s="157"/>
      <c r="AD592" s="157"/>
      <c r="AE592" s="157"/>
      <c r="AF592" s="157"/>
      <c r="AG592" s="157"/>
      <c r="AH592" s="157"/>
      <c r="AI592" s="157"/>
      <c r="AJ592" s="157"/>
      <c r="AK592" s="157"/>
      <c r="AL592" s="157"/>
      <c r="AM592" s="157"/>
      <c r="AN592" s="157"/>
      <c r="AO592" s="157"/>
      <c r="AP592" s="157"/>
      <c r="AQ592" s="157"/>
      <c r="AR592" s="158"/>
    </row>
    <row r="593" spans="1:46" ht="18" customHeight="1" thickTop="1" x14ac:dyDescent="0.15">
      <c r="B593" s="146"/>
      <c r="C593" s="146"/>
      <c r="D593" s="146"/>
      <c r="E593" s="146"/>
      <c r="F593" s="4"/>
      <c r="G593" s="332"/>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333"/>
      <c r="AF593" s="333"/>
      <c r="AG593" s="333"/>
      <c r="AH593" s="333"/>
      <c r="AI593" s="333"/>
      <c r="AJ593" s="333"/>
      <c r="AK593" s="333"/>
      <c r="AL593" s="333"/>
      <c r="AM593" s="333"/>
      <c r="AN593" s="333"/>
      <c r="AO593" s="333"/>
      <c r="AP593" s="333"/>
      <c r="AQ593" s="333"/>
      <c r="AR593" s="334"/>
      <c r="AT593" s="110" t="str">
        <f>work!$E$108</f>
        <v/>
      </c>
    </row>
    <row r="595" spans="1:46" ht="13.5" customHeight="1" thickBot="1" x14ac:dyDescent="0.2">
      <c r="B595" s="146"/>
      <c r="C595" s="146"/>
      <c r="D595" s="146"/>
      <c r="E595" s="146"/>
      <c r="F595" s="4"/>
      <c r="G595" s="147" t="s">
        <v>136</v>
      </c>
      <c r="H595" s="147"/>
      <c r="I595" s="148"/>
      <c r="J595" s="148"/>
      <c r="K595" s="148"/>
      <c r="L595" s="148"/>
      <c r="M595" s="148"/>
      <c r="N595" s="14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9"/>
    </row>
    <row r="596" spans="1:46" ht="3.75" hidden="1" customHeight="1" thickTop="1" x14ac:dyDescent="0.15">
      <c r="B596" s="146"/>
      <c r="C596" s="146"/>
      <c r="D596" s="146"/>
      <c r="E596" s="146"/>
      <c r="F596" s="4"/>
      <c r="G596" s="156"/>
      <c r="H596" s="157"/>
      <c r="I596" s="157"/>
      <c r="J596" s="157"/>
      <c r="K596" s="157"/>
      <c r="L596" s="157"/>
      <c r="M596" s="157"/>
      <c r="N596" s="157"/>
      <c r="O596" s="157"/>
      <c r="P596" s="157"/>
      <c r="Q596" s="157"/>
      <c r="R596" s="157"/>
      <c r="S596" s="157"/>
      <c r="T596" s="157"/>
      <c r="U596" s="157"/>
      <c r="V596" s="157"/>
      <c r="W596" s="157"/>
      <c r="X596" s="157"/>
      <c r="Y596" s="157"/>
      <c r="Z596" s="157"/>
      <c r="AA596" s="157"/>
      <c r="AB596" s="157"/>
      <c r="AC596" s="157"/>
      <c r="AD596" s="157"/>
      <c r="AE596" s="157"/>
      <c r="AF596" s="157"/>
      <c r="AG596" s="157"/>
      <c r="AH596" s="157"/>
      <c r="AI596" s="157"/>
      <c r="AJ596" s="157"/>
      <c r="AK596" s="157"/>
      <c r="AL596" s="157"/>
      <c r="AM596" s="157"/>
      <c r="AN596" s="157"/>
      <c r="AO596" s="157"/>
      <c r="AP596" s="157"/>
      <c r="AQ596" s="157"/>
      <c r="AR596" s="158"/>
    </row>
    <row r="597" spans="1:46" ht="18" customHeight="1" thickTop="1" x14ac:dyDescent="0.15">
      <c r="B597" s="146"/>
      <c r="C597" s="146"/>
      <c r="D597" s="146"/>
      <c r="E597" s="146"/>
      <c r="F597" s="4"/>
      <c r="G597" s="332"/>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c r="AE597" s="333"/>
      <c r="AF597" s="333"/>
      <c r="AG597" s="333"/>
      <c r="AH597" s="333"/>
      <c r="AI597" s="333"/>
      <c r="AJ597" s="333"/>
      <c r="AK597" s="333"/>
      <c r="AL597" s="333"/>
      <c r="AM597" s="333"/>
      <c r="AN597" s="333"/>
      <c r="AO597" s="333"/>
      <c r="AP597" s="333"/>
      <c r="AQ597" s="333"/>
      <c r="AR597" s="334"/>
      <c r="AT597" s="110" t="str">
        <f>work!$E$109</f>
        <v/>
      </c>
    </row>
    <row r="599" spans="1:46" x14ac:dyDescent="0.15">
      <c r="B599" s="113" t="s">
        <v>0</v>
      </c>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c r="AA599" s="113"/>
      <c r="AB599" s="113"/>
      <c r="AC599" s="113"/>
      <c r="AD599" s="113"/>
      <c r="AE599" s="113"/>
      <c r="AF599" s="113"/>
      <c r="AG599" s="113"/>
      <c r="AH599" s="113"/>
      <c r="AI599" s="113"/>
      <c r="AJ599" s="113"/>
      <c r="AK599" s="113"/>
      <c r="AL599" s="113"/>
      <c r="AM599" s="113"/>
      <c r="AN599" s="113"/>
      <c r="AO599" s="113"/>
      <c r="AP599" s="113"/>
      <c r="AQ599" s="113"/>
      <c r="AR599" s="113"/>
      <c r="AS599" s="113"/>
    </row>
    <row r="600" spans="1:46" ht="3.75" customHeight="1" x14ac:dyDescent="0.15"/>
    <row r="601" spans="1:46" ht="49.5" customHeight="1" x14ac:dyDescent="0.15">
      <c r="A601" s="162"/>
      <c r="B601" s="302" t="s">
        <v>227</v>
      </c>
      <c r="C601" s="303"/>
      <c r="D601" s="303"/>
      <c r="E601" s="304"/>
      <c r="F601" s="114"/>
      <c r="G601" s="335" t="s">
        <v>537</v>
      </c>
      <c r="H601" s="336"/>
      <c r="I601" s="336"/>
      <c r="J601" s="336"/>
      <c r="K601" s="336"/>
      <c r="L601" s="336"/>
      <c r="M601" s="336"/>
      <c r="N601" s="336"/>
      <c r="O601" s="336"/>
      <c r="P601" s="336"/>
      <c r="Q601" s="336"/>
      <c r="R601" s="336"/>
      <c r="S601" s="336"/>
      <c r="T601" s="336"/>
      <c r="U601" s="336"/>
      <c r="V601" s="336"/>
      <c r="W601" s="336"/>
      <c r="X601" s="336"/>
      <c r="Y601" s="336"/>
      <c r="Z601" s="336"/>
      <c r="AA601" s="336"/>
      <c r="AB601" s="336"/>
      <c r="AC601" s="336"/>
      <c r="AD601" s="336"/>
      <c r="AE601" s="336"/>
      <c r="AF601" s="336"/>
      <c r="AG601" s="336"/>
      <c r="AH601" s="336"/>
      <c r="AI601" s="336"/>
      <c r="AJ601" s="336"/>
      <c r="AK601" s="336"/>
      <c r="AL601" s="336"/>
      <c r="AM601" s="336"/>
      <c r="AN601" s="336"/>
      <c r="AO601" s="336"/>
      <c r="AP601" s="336"/>
      <c r="AQ601" s="336"/>
      <c r="AR601" s="336"/>
      <c r="AS601" s="337"/>
    </row>
    <row r="602" spans="1:46" ht="15" customHeight="1" x14ac:dyDescent="0.15">
      <c r="B602" s="114"/>
      <c r="C602" s="114"/>
      <c r="D602" s="114"/>
      <c r="E602" s="114"/>
      <c r="F602" s="11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46" ht="15" customHeight="1" x14ac:dyDescent="0.15">
      <c r="B603" s="115"/>
      <c r="C603" s="300" t="s">
        <v>763</v>
      </c>
      <c r="D603" s="300"/>
      <c r="E603" s="300"/>
      <c r="F603" s="114"/>
      <c r="H603" s="116"/>
      <c r="I603" s="116"/>
      <c r="J603" s="322" t="s">
        <v>135</v>
      </c>
      <c r="K603" s="322"/>
      <c r="L603" s="322"/>
      <c r="M603" s="322"/>
      <c r="N603" s="322"/>
      <c r="O603" s="322"/>
      <c r="P603" s="116"/>
      <c r="Q603" s="322" t="s">
        <v>134</v>
      </c>
      <c r="R603" s="322"/>
      <c r="S603" s="322"/>
      <c r="T603" s="322"/>
      <c r="U603" s="322"/>
      <c r="V603" s="322"/>
      <c r="W603" s="116"/>
      <c r="X603" s="322" t="s">
        <v>133</v>
      </c>
      <c r="Y603" s="322"/>
      <c r="Z603" s="322"/>
      <c r="AA603" s="322"/>
      <c r="AB603" s="322"/>
      <c r="AC603" s="322"/>
      <c r="AD603" s="116"/>
      <c r="AE603" s="322" t="s">
        <v>160</v>
      </c>
      <c r="AF603" s="322"/>
      <c r="AG603" s="322"/>
      <c r="AH603" s="322"/>
      <c r="AI603" s="322"/>
      <c r="AJ603" s="322"/>
      <c r="AK603" s="116"/>
      <c r="AL603" s="116"/>
      <c r="AN603" s="116"/>
      <c r="AO603" s="116"/>
      <c r="AP603" s="116"/>
      <c r="AQ603" s="116"/>
      <c r="AR603" s="116"/>
      <c r="AS603" s="116"/>
    </row>
    <row r="604" spans="1:46" ht="3.75" customHeight="1" x14ac:dyDescent="0.15">
      <c r="B604" s="115"/>
      <c r="C604" s="115"/>
      <c r="D604" s="115"/>
      <c r="E604" s="115"/>
      <c r="F604" s="4"/>
    </row>
    <row r="605" spans="1:46" ht="13.5" customHeight="1" x14ac:dyDescent="0.15">
      <c r="B605" s="115"/>
      <c r="C605" s="117"/>
      <c r="D605" s="117"/>
      <c r="E605" s="117"/>
      <c r="F605" s="4"/>
      <c r="H605" s="118" t="s">
        <v>460</v>
      </c>
      <c r="J605" s="122"/>
      <c r="K605" s="123"/>
      <c r="L605" s="123"/>
      <c r="M605" s="123"/>
      <c r="N605" s="123"/>
      <c r="O605" s="124"/>
      <c r="Q605" s="122"/>
      <c r="R605" s="123"/>
      <c r="S605" s="123"/>
      <c r="T605" s="123"/>
      <c r="U605" s="123"/>
      <c r="V605" s="124"/>
      <c r="X605" s="122"/>
      <c r="Y605" s="123"/>
      <c r="Z605" s="123"/>
      <c r="AA605" s="123"/>
      <c r="AB605" s="123"/>
      <c r="AC605" s="124"/>
      <c r="AE605" s="122"/>
      <c r="AF605" s="123"/>
      <c r="AG605" s="123"/>
      <c r="AH605" s="123"/>
      <c r="AI605" s="123"/>
      <c r="AJ605" s="124"/>
    </row>
    <row r="606" spans="1:46" ht="13.5" customHeight="1" x14ac:dyDescent="0.15">
      <c r="B606" s="115"/>
      <c r="C606" s="115"/>
      <c r="D606" s="115"/>
      <c r="E606" s="115"/>
      <c r="F606" s="4"/>
      <c r="H606" s="48"/>
      <c r="J606" s="323" t="s">
        <v>288</v>
      </c>
      <c r="K606" s="324"/>
      <c r="L606" s="324"/>
      <c r="M606" s="324"/>
      <c r="N606" s="324"/>
      <c r="O606" s="325"/>
      <c r="P606" s="48"/>
      <c r="Q606" s="347" t="s">
        <v>289</v>
      </c>
      <c r="R606" s="348"/>
      <c r="S606" s="348"/>
      <c r="T606" s="348"/>
      <c r="U606" s="348"/>
      <c r="V606" s="349"/>
      <c r="W606" s="48"/>
      <c r="X606" s="323" t="s">
        <v>290</v>
      </c>
      <c r="Y606" s="324"/>
      <c r="Z606" s="324"/>
      <c r="AA606" s="324"/>
      <c r="AB606" s="324"/>
      <c r="AC606" s="325"/>
      <c r="AE606" s="323" t="s">
        <v>1</v>
      </c>
      <c r="AF606" s="324"/>
      <c r="AG606" s="324"/>
      <c r="AH606" s="324"/>
      <c r="AI606" s="324"/>
      <c r="AJ606" s="325"/>
      <c r="AM606" s="307" t="s">
        <v>150</v>
      </c>
      <c r="AN606" s="308"/>
      <c r="AO606" s="308"/>
      <c r="AP606" s="308"/>
      <c r="AQ606" s="308"/>
      <c r="AR606" s="309"/>
    </row>
    <row r="607" spans="1:46" ht="13.5" customHeight="1" x14ac:dyDescent="0.15">
      <c r="B607" s="115"/>
      <c r="C607" s="115"/>
      <c r="D607" s="115"/>
      <c r="E607" s="115"/>
      <c r="F607" s="4"/>
      <c r="H607" s="48"/>
      <c r="J607" s="326"/>
      <c r="K607" s="327"/>
      <c r="L607" s="327"/>
      <c r="M607" s="327"/>
      <c r="N607" s="327"/>
      <c r="O607" s="328"/>
      <c r="P607" s="48"/>
      <c r="Q607" s="350"/>
      <c r="R607" s="351"/>
      <c r="S607" s="351"/>
      <c r="T607" s="351"/>
      <c r="U607" s="351"/>
      <c r="V607" s="352"/>
      <c r="W607" s="48"/>
      <c r="X607" s="326"/>
      <c r="Y607" s="327"/>
      <c r="Z607" s="327"/>
      <c r="AA607" s="327"/>
      <c r="AB607" s="327"/>
      <c r="AC607" s="328"/>
      <c r="AE607" s="326"/>
      <c r="AF607" s="327"/>
      <c r="AG607" s="327"/>
      <c r="AH607" s="327"/>
      <c r="AI607" s="327"/>
      <c r="AJ607" s="328"/>
      <c r="AM607" s="310"/>
      <c r="AN607" s="311"/>
      <c r="AO607" s="311"/>
      <c r="AP607" s="311"/>
      <c r="AQ607" s="311"/>
      <c r="AR607" s="312"/>
    </row>
    <row r="608" spans="1:46" ht="13.5" customHeight="1" x14ac:dyDescent="0.15">
      <c r="B608" s="115"/>
      <c r="C608" s="115"/>
      <c r="D608" s="115"/>
      <c r="E608" s="115"/>
      <c r="F608" s="4"/>
      <c r="H608" s="48"/>
      <c r="J608" s="326"/>
      <c r="K608" s="327"/>
      <c r="L608" s="327"/>
      <c r="M608" s="327"/>
      <c r="N608" s="327"/>
      <c r="O608" s="328"/>
      <c r="P608" s="48"/>
      <c r="Q608" s="350"/>
      <c r="R608" s="351"/>
      <c r="S608" s="351"/>
      <c r="T608" s="351"/>
      <c r="U608" s="351"/>
      <c r="V608" s="352"/>
      <c r="W608" s="48"/>
      <c r="X608" s="326"/>
      <c r="Y608" s="327"/>
      <c r="Z608" s="327"/>
      <c r="AA608" s="327"/>
      <c r="AB608" s="327"/>
      <c r="AC608" s="328"/>
      <c r="AE608" s="326"/>
      <c r="AF608" s="327"/>
      <c r="AG608" s="327"/>
      <c r="AH608" s="327"/>
      <c r="AI608" s="327"/>
      <c r="AJ608" s="328"/>
      <c r="AM608" s="310"/>
      <c r="AN608" s="311"/>
      <c r="AO608" s="311"/>
      <c r="AP608" s="311"/>
      <c r="AQ608" s="311"/>
      <c r="AR608" s="312"/>
    </row>
    <row r="609" spans="2:46" ht="13.5" customHeight="1" x14ac:dyDescent="0.15">
      <c r="B609" s="115"/>
      <c r="C609" s="115"/>
      <c r="D609" s="115"/>
      <c r="E609" s="115"/>
      <c r="F609" s="4"/>
      <c r="H609" s="48"/>
      <c r="J609" s="326"/>
      <c r="K609" s="327"/>
      <c r="L609" s="327"/>
      <c r="M609" s="327"/>
      <c r="N609" s="327"/>
      <c r="O609" s="328"/>
      <c r="P609" s="48"/>
      <c r="Q609" s="350"/>
      <c r="R609" s="351"/>
      <c r="S609" s="351"/>
      <c r="T609" s="351"/>
      <c r="U609" s="351"/>
      <c r="V609" s="352"/>
      <c r="W609" s="48"/>
      <c r="X609" s="326"/>
      <c r="Y609" s="327"/>
      <c r="Z609" s="327"/>
      <c r="AA609" s="327"/>
      <c r="AB609" s="327"/>
      <c r="AC609" s="328"/>
      <c r="AE609" s="326"/>
      <c r="AF609" s="327"/>
      <c r="AG609" s="327"/>
      <c r="AH609" s="327"/>
      <c r="AI609" s="327"/>
      <c r="AJ609" s="328"/>
      <c r="AM609" s="310"/>
      <c r="AN609" s="311"/>
      <c r="AO609" s="311"/>
      <c r="AP609" s="311"/>
      <c r="AQ609" s="311"/>
      <c r="AR609" s="312"/>
    </row>
    <row r="610" spans="2:46" ht="13.5" customHeight="1" x14ac:dyDescent="0.15">
      <c r="B610" s="115"/>
      <c r="C610" s="115"/>
      <c r="D610" s="115"/>
      <c r="E610" s="115"/>
      <c r="F610" s="4"/>
      <c r="H610" s="48"/>
      <c r="J610" s="329"/>
      <c r="K610" s="330"/>
      <c r="L610" s="330"/>
      <c r="M610" s="330"/>
      <c r="N610" s="330"/>
      <c r="O610" s="331"/>
      <c r="P610" s="48"/>
      <c r="Q610" s="353"/>
      <c r="R610" s="354"/>
      <c r="S610" s="354"/>
      <c r="T610" s="354"/>
      <c r="U610" s="354"/>
      <c r="V610" s="355"/>
      <c r="W610" s="48"/>
      <c r="X610" s="329"/>
      <c r="Y610" s="330"/>
      <c r="Z610" s="330"/>
      <c r="AA610" s="330"/>
      <c r="AB610" s="330"/>
      <c r="AC610" s="331"/>
      <c r="AE610" s="329"/>
      <c r="AF610" s="330"/>
      <c r="AG610" s="330"/>
      <c r="AH610" s="330"/>
      <c r="AI610" s="330"/>
      <c r="AJ610" s="331"/>
      <c r="AM610" s="313"/>
      <c r="AN610" s="314"/>
      <c r="AO610" s="314"/>
      <c r="AP610" s="314"/>
      <c r="AQ610" s="314"/>
      <c r="AR610" s="315"/>
    </row>
    <row r="611" spans="2:46" ht="13.5" customHeight="1" x14ac:dyDescent="0.15">
      <c r="B611" s="115"/>
      <c r="C611" s="117"/>
      <c r="D611" s="117"/>
      <c r="E611" s="117"/>
      <c r="F611" s="4"/>
      <c r="H611" s="125" t="s">
        <v>234</v>
      </c>
      <c r="J611" s="126"/>
      <c r="K611" s="127"/>
      <c r="L611" s="127"/>
      <c r="M611" s="127"/>
      <c r="N611" s="127"/>
      <c r="O611" s="128"/>
      <c r="Q611" s="129"/>
      <c r="R611" s="130"/>
      <c r="S611" s="130"/>
      <c r="T611" s="130"/>
      <c r="U611" s="130"/>
      <c r="V611" s="131"/>
      <c r="X611" s="132"/>
      <c r="Y611" s="133"/>
      <c r="Z611" s="133"/>
      <c r="AA611" s="133"/>
      <c r="AB611" s="133"/>
      <c r="AC611" s="134"/>
      <c r="AE611" s="129"/>
      <c r="AF611" s="130"/>
      <c r="AG611" s="130"/>
      <c r="AH611" s="130"/>
      <c r="AI611" s="130"/>
      <c r="AJ611" s="131"/>
      <c r="AM611" s="316"/>
      <c r="AN611" s="317"/>
      <c r="AO611" s="317"/>
      <c r="AP611" s="317"/>
      <c r="AQ611" s="317"/>
      <c r="AR611" s="318"/>
    </row>
    <row r="612" spans="2:46" ht="8.25" customHeight="1" x14ac:dyDescent="0.15">
      <c r="B612" s="115"/>
      <c r="C612" s="115"/>
      <c r="D612" s="115"/>
      <c r="E612" s="115"/>
      <c r="F612" s="4"/>
      <c r="H612" s="48"/>
      <c r="J612" s="135"/>
      <c r="K612" s="135"/>
      <c r="L612" s="135"/>
      <c r="M612" s="135"/>
      <c r="N612" s="135"/>
      <c r="O612" s="135"/>
      <c r="Q612" s="136"/>
      <c r="R612" s="136"/>
      <c r="S612" s="136"/>
      <c r="T612" s="136"/>
      <c r="U612" s="136"/>
      <c r="V612" s="136"/>
      <c r="X612" s="136"/>
      <c r="Y612" s="136"/>
      <c r="Z612" s="136"/>
      <c r="AA612" s="136"/>
      <c r="AB612" s="136"/>
      <c r="AC612" s="136"/>
      <c r="AE612" s="136"/>
      <c r="AF612" s="136"/>
      <c r="AG612" s="136"/>
      <c r="AH612" s="136"/>
      <c r="AI612" s="136"/>
      <c r="AJ612" s="136"/>
      <c r="AL612" s="137"/>
      <c r="AM612" s="316"/>
      <c r="AN612" s="317"/>
      <c r="AO612" s="317"/>
      <c r="AP612" s="317"/>
      <c r="AQ612" s="317"/>
      <c r="AR612" s="318"/>
    </row>
    <row r="613" spans="2:46" ht="13.5" customHeight="1" x14ac:dyDescent="0.15">
      <c r="B613" s="115"/>
      <c r="C613" s="117"/>
      <c r="D613" s="117"/>
      <c r="E613" s="117"/>
      <c r="F613" s="4"/>
      <c r="H613" s="138" t="s">
        <v>235</v>
      </c>
      <c r="J613" s="139"/>
      <c r="K613" s="140"/>
      <c r="L613" s="140"/>
      <c r="M613" s="140"/>
      <c r="N613" s="140"/>
      <c r="O613" s="141"/>
      <c r="Q613" s="142"/>
      <c r="R613" s="143"/>
      <c r="S613" s="143"/>
      <c r="T613" s="143"/>
      <c r="U613" s="143"/>
      <c r="V613" s="144"/>
      <c r="X613" s="142"/>
      <c r="Y613" s="143"/>
      <c r="Z613" s="143"/>
      <c r="AA613" s="143"/>
      <c r="AB613" s="143"/>
      <c r="AC613" s="144"/>
      <c r="AE613" s="142"/>
      <c r="AF613" s="143"/>
      <c r="AG613" s="143"/>
      <c r="AH613" s="143"/>
      <c r="AI613" s="143"/>
      <c r="AJ613" s="144"/>
      <c r="AM613" s="319"/>
      <c r="AN613" s="320"/>
      <c r="AO613" s="320"/>
      <c r="AP613" s="320"/>
      <c r="AQ613" s="320"/>
      <c r="AR613" s="321"/>
    </row>
    <row r="614" spans="2:46" ht="13.5" customHeight="1" x14ac:dyDescent="0.15">
      <c r="B614" s="145"/>
      <c r="C614" s="145"/>
      <c r="D614" s="145"/>
      <c r="E614" s="145"/>
      <c r="F614" s="4"/>
    </row>
    <row r="615" spans="2:46" ht="13.5" customHeight="1" thickBot="1" x14ac:dyDescent="0.2">
      <c r="B615" s="146"/>
      <c r="C615" s="146"/>
      <c r="D615" s="146"/>
      <c r="E615" s="146"/>
      <c r="F615" s="4"/>
      <c r="G615" s="147" t="s">
        <v>185</v>
      </c>
      <c r="H615" s="148"/>
      <c r="I615" s="148"/>
      <c r="J615" s="148"/>
      <c r="K615" s="148"/>
      <c r="L615" s="148"/>
      <c r="M615" s="148"/>
      <c r="N615" s="148"/>
      <c r="O615" s="148"/>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9"/>
    </row>
    <row r="616" spans="2:46" ht="3.75" customHeight="1" thickTop="1" x14ac:dyDescent="0.15">
      <c r="B616" s="146"/>
      <c r="C616" s="146"/>
      <c r="D616" s="146"/>
      <c r="E616" s="146"/>
      <c r="F616" s="4"/>
      <c r="G616" s="111"/>
      <c r="AR616" s="112"/>
    </row>
    <row r="617" spans="2:46" x14ac:dyDescent="0.15">
      <c r="B617" s="146"/>
      <c r="C617" s="146"/>
      <c r="D617" s="146"/>
      <c r="E617" s="146"/>
      <c r="F617" s="4"/>
      <c r="G617" s="150"/>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151"/>
      <c r="AG617" s="151"/>
      <c r="AH617" s="151"/>
      <c r="AI617" s="151"/>
      <c r="AJ617" s="151"/>
      <c r="AK617" s="151"/>
      <c r="AL617" s="151"/>
      <c r="AM617" s="151"/>
      <c r="AN617" s="151"/>
      <c r="AO617" s="151"/>
      <c r="AP617" s="151"/>
      <c r="AQ617" s="151"/>
      <c r="AR617" s="152"/>
    </row>
    <row r="618" spans="2:46" ht="3.75" customHeight="1" x14ac:dyDescent="0.15">
      <c r="B618" s="146"/>
      <c r="C618" s="146"/>
      <c r="D618" s="146"/>
      <c r="E618" s="146"/>
      <c r="F618" s="4"/>
      <c r="G618" s="153"/>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5"/>
    </row>
    <row r="619" spans="2:46" ht="3.75" hidden="1" customHeight="1" x14ac:dyDescent="0.15">
      <c r="B619" s="146"/>
      <c r="C619" s="146"/>
      <c r="D619" s="146"/>
      <c r="E619" s="146"/>
      <c r="F619" s="4"/>
      <c r="G619" s="159"/>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1"/>
    </row>
    <row r="620" spans="2:46" ht="18" customHeight="1" x14ac:dyDescent="0.15">
      <c r="B620" s="146"/>
      <c r="C620" s="146"/>
      <c r="D620" s="146"/>
      <c r="E620" s="146"/>
      <c r="F620" s="4"/>
      <c r="G620" s="332"/>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c r="AE620" s="333"/>
      <c r="AF620" s="333"/>
      <c r="AG620" s="333"/>
      <c r="AH620" s="333"/>
      <c r="AI620" s="333"/>
      <c r="AJ620" s="333"/>
      <c r="AK620" s="333"/>
      <c r="AL620" s="333"/>
      <c r="AM620" s="333"/>
      <c r="AN620" s="333"/>
      <c r="AO620" s="333"/>
      <c r="AP620" s="333"/>
      <c r="AQ620" s="333"/>
      <c r="AR620" s="334"/>
      <c r="AT620" s="110" t="str">
        <f>work!$E$110</f>
        <v/>
      </c>
    </row>
    <row r="622" spans="2:46" ht="13.5" customHeight="1" thickBot="1" x14ac:dyDescent="0.2">
      <c r="B622" s="146"/>
      <c r="C622" s="146"/>
      <c r="D622" s="146"/>
      <c r="E622" s="146"/>
      <c r="F622" s="4"/>
      <c r="G622" s="147" t="s">
        <v>866</v>
      </c>
      <c r="H622" s="148"/>
      <c r="I622" s="148"/>
      <c r="J622" s="148"/>
      <c r="K622" s="148"/>
      <c r="L622" s="148"/>
      <c r="M622" s="148"/>
      <c r="N622" s="14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9"/>
    </row>
    <row r="623" spans="2:46" ht="3.75" hidden="1" customHeight="1" thickTop="1" x14ac:dyDescent="0.15">
      <c r="B623" s="146"/>
      <c r="C623" s="146"/>
      <c r="D623" s="146"/>
      <c r="E623" s="146"/>
      <c r="F623" s="4"/>
      <c r="G623" s="156"/>
      <c r="H623" s="157"/>
      <c r="I623" s="157"/>
      <c r="J623" s="157"/>
      <c r="K623" s="157"/>
      <c r="L623" s="157"/>
      <c r="M623" s="157"/>
      <c r="N623" s="157"/>
      <c r="O623" s="157"/>
      <c r="P623" s="157"/>
      <c r="Q623" s="157"/>
      <c r="R623" s="157"/>
      <c r="S623" s="157"/>
      <c r="T623" s="157"/>
      <c r="U623" s="157"/>
      <c r="V623" s="157"/>
      <c r="W623" s="157"/>
      <c r="X623" s="157"/>
      <c r="Y623" s="157"/>
      <c r="Z623" s="157"/>
      <c r="AA623" s="157"/>
      <c r="AB623" s="157"/>
      <c r="AC623" s="157"/>
      <c r="AD623" s="157"/>
      <c r="AE623" s="157"/>
      <c r="AF623" s="157"/>
      <c r="AG623" s="157"/>
      <c r="AH623" s="157"/>
      <c r="AI623" s="157"/>
      <c r="AJ623" s="157"/>
      <c r="AK623" s="157"/>
      <c r="AL623" s="157"/>
      <c r="AM623" s="157"/>
      <c r="AN623" s="157"/>
      <c r="AO623" s="157"/>
      <c r="AP623" s="157"/>
      <c r="AQ623" s="157"/>
      <c r="AR623" s="158"/>
    </row>
    <row r="624" spans="2:46" ht="18" customHeight="1" thickTop="1" x14ac:dyDescent="0.15">
      <c r="B624" s="146"/>
      <c r="C624" s="146"/>
      <c r="D624" s="146"/>
      <c r="E624" s="146"/>
      <c r="F624" s="4"/>
      <c r="G624" s="332"/>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c r="AE624" s="333"/>
      <c r="AF624" s="333"/>
      <c r="AG624" s="333"/>
      <c r="AH624" s="333"/>
      <c r="AI624" s="333"/>
      <c r="AJ624" s="333"/>
      <c r="AK624" s="333"/>
      <c r="AL624" s="333"/>
      <c r="AM624" s="333"/>
      <c r="AN624" s="333"/>
      <c r="AO624" s="333"/>
      <c r="AP624" s="333"/>
      <c r="AQ624" s="333"/>
      <c r="AR624" s="334"/>
      <c r="AT624" s="110" t="str">
        <f>work!$E$111</f>
        <v/>
      </c>
    </row>
    <row r="626" spans="1:46" ht="13.5" customHeight="1" thickBot="1" x14ac:dyDescent="0.2">
      <c r="B626" s="146"/>
      <c r="C626" s="146"/>
      <c r="D626" s="146"/>
      <c r="E626" s="146"/>
      <c r="F626" s="4"/>
      <c r="G626" s="147" t="s">
        <v>136</v>
      </c>
      <c r="H626" s="147"/>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9"/>
    </row>
    <row r="627" spans="1:46" ht="3.75" hidden="1" customHeight="1" thickTop="1" x14ac:dyDescent="0.15">
      <c r="B627" s="146"/>
      <c r="C627" s="146"/>
      <c r="D627" s="146"/>
      <c r="E627" s="146"/>
      <c r="F627" s="4"/>
      <c r="G627" s="156"/>
      <c r="H627" s="157"/>
      <c r="I627" s="157"/>
      <c r="J627" s="157"/>
      <c r="K627" s="157"/>
      <c r="L627" s="157"/>
      <c r="M627" s="157"/>
      <c r="N627" s="157"/>
      <c r="O627" s="157"/>
      <c r="P627" s="157"/>
      <c r="Q627" s="157"/>
      <c r="R627" s="157"/>
      <c r="S627" s="157"/>
      <c r="T627" s="157"/>
      <c r="U627" s="157"/>
      <c r="V627" s="157"/>
      <c r="W627" s="157"/>
      <c r="X627" s="157"/>
      <c r="Y627" s="157"/>
      <c r="Z627" s="157"/>
      <c r="AA627" s="157"/>
      <c r="AB627" s="157"/>
      <c r="AC627" s="157"/>
      <c r="AD627" s="157"/>
      <c r="AE627" s="157"/>
      <c r="AF627" s="157"/>
      <c r="AG627" s="157"/>
      <c r="AH627" s="157"/>
      <c r="AI627" s="157"/>
      <c r="AJ627" s="157"/>
      <c r="AK627" s="157"/>
      <c r="AL627" s="157"/>
      <c r="AM627" s="157"/>
      <c r="AN627" s="157"/>
      <c r="AO627" s="157"/>
      <c r="AP627" s="157"/>
      <c r="AQ627" s="157"/>
      <c r="AR627" s="158"/>
    </row>
    <row r="628" spans="1:46" ht="18" customHeight="1" thickTop="1" x14ac:dyDescent="0.15">
      <c r="B628" s="146"/>
      <c r="C628" s="146"/>
      <c r="D628" s="146"/>
      <c r="E628" s="146"/>
      <c r="F628" s="4"/>
      <c r="G628" s="332"/>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c r="AE628" s="333"/>
      <c r="AF628" s="333"/>
      <c r="AG628" s="333"/>
      <c r="AH628" s="333"/>
      <c r="AI628" s="333"/>
      <c r="AJ628" s="333"/>
      <c r="AK628" s="333"/>
      <c r="AL628" s="333"/>
      <c r="AM628" s="333"/>
      <c r="AN628" s="333"/>
      <c r="AO628" s="333"/>
      <c r="AP628" s="333"/>
      <c r="AQ628" s="333"/>
      <c r="AR628" s="334"/>
      <c r="AT628" s="110" t="str">
        <f>work!$E$112</f>
        <v/>
      </c>
    </row>
    <row r="630" spans="1:46" x14ac:dyDescent="0.15">
      <c r="B630" s="113" t="s">
        <v>0</v>
      </c>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c r="AA630" s="113"/>
      <c r="AB630" s="113"/>
      <c r="AC630" s="113"/>
      <c r="AD630" s="113"/>
      <c r="AE630" s="113"/>
      <c r="AF630" s="113"/>
      <c r="AG630" s="113"/>
      <c r="AH630" s="113"/>
      <c r="AI630" s="113"/>
      <c r="AJ630" s="113"/>
      <c r="AK630" s="113"/>
      <c r="AL630" s="113"/>
      <c r="AM630" s="113"/>
      <c r="AN630" s="113"/>
      <c r="AO630" s="113"/>
      <c r="AP630" s="113"/>
      <c r="AQ630" s="113"/>
      <c r="AR630" s="113"/>
      <c r="AS630" s="113"/>
    </row>
    <row r="631" spans="1:46" ht="3.75" customHeight="1" x14ac:dyDescent="0.15"/>
    <row r="632" spans="1:46" ht="49.5" customHeight="1" x14ac:dyDescent="0.15">
      <c r="A632" s="162"/>
      <c r="B632" s="302" t="s">
        <v>232</v>
      </c>
      <c r="C632" s="303"/>
      <c r="D632" s="303"/>
      <c r="E632" s="304"/>
      <c r="F632" s="114"/>
      <c r="G632" s="335" t="s">
        <v>286</v>
      </c>
      <c r="H632" s="336"/>
      <c r="I632" s="336"/>
      <c r="J632" s="336"/>
      <c r="K632" s="336"/>
      <c r="L632" s="336"/>
      <c r="M632" s="336"/>
      <c r="N632" s="336"/>
      <c r="O632" s="336"/>
      <c r="P632" s="336"/>
      <c r="Q632" s="336"/>
      <c r="R632" s="336"/>
      <c r="S632" s="336"/>
      <c r="T632" s="336"/>
      <c r="U632" s="336"/>
      <c r="V632" s="336"/>
      <c r="W632" s="336"/>
      <c r="X632" s="336"/>
      <c r="Y632" s="336"/>
      <c r="Z632" s="336"/>
      <c r="AA632" s="336"/>
      <c r="AB632" s="336"/>
      <c r="AC632" s="336"/>
      <c r="AD632" s="336"/>
      <c r="AE632" s="336"/>
      <c r="AF632" s="336"/>
      <c r="AG632" s="336"/>
      <c r="AH632" s="336"/>
      <c r="AI632" s="336"/>
      <c r="AJ632" s="336"/>
      <c r="AK632" s="336"/>
      <c r="AL632" s="336"/>
      <c r="AM632" s="336"/>
      <c r="AN632" s="336"/>
      <c r="AO632" s="336"/>
      <c r="AP632" s="336"/>
      <c r="AQ632" s="336"/>
      <c r="AR632" s="336"/>
      <c r="AS632" s="337"/>
    </row>
    <row r="633" spans="1:46" ht="15" customHeight="1" x14ac:dyDescent="0.15">
      <c r="B633" s="114"/>
      <c r="C633" s="114"/>
      <c r="D633" s="114"/>
      <c r="E633" s="114"/>
      <c r="F633" s="11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46" ht="15" customHeight="1" x14ac:dyDescent="0.15">
      <c r="B634" s="115"/>
      <c r="C634" s="300" t="s">
        <v>763</v>
      </c>
      <c r="D634" s="300"/>
      <c r="E634" s="300"/>
      <c r="F634" s="114"/>
      <c r="H634" s="116"/>
      <c r="I634" s="116"/>
      <c r="J634" s="322" t="s">
        <v>135</v>
      </c>
      <c r="K634" s="322"/>
      <c r="L634" s="322"/>
      <c r="M634" s="322"/>
      <c r="N634" s="322"/>
      <c r="O634" s="322"/>
      <c r="P634" s="116"/>
      <c r="Q634" s="322" t="s">
        <v>134</v>
      </c>
      <c r="R634" s="322"/>
      <c r="S634" s="322"/>
      <c r="T634" s="322"/>
      <c r="U634" s="322"/>
      <c r="V634" s="322"/>
      <c r="W634" s="116"/>
      <c r="X634" s="322" t="s">
        <v>133</v>
      </c>
      <c r="Y634" s="322"/>
      <c r="Z634" s="322"/>
      <c r="AA634" s="322"/>
      <c r="AB634" s="322"/>
      <c r="AC634" s="322"/>
      <c r="AD634" s="116"/>
      <c r="AE634" s="322" t="s">
        <v>160</v>
      </c>
      <c r="AF634" s="322"/>
      <c r="AG634" s="322"/>
      <c r="AH634" s="322"/>
      <c r="AI634" s="322"/>
      <c r="AJ634" s="322"/>
      <c r="AK634" s="116"/>
      <c r="AL634" s="116"/>
      <c r="AN634" s="116"/>
      <c r="AO634" s="116"/>
      <c r="AP634" s="116"/>
      <c r="AQ634" s="116"/>
      <c r="AR634" s="116"/>
      <c r="AS634" s="116"/>
    </row>
    <row r="635" spans="1:46" ht="3.75" customHeight="1" x14ac:dyDescent="0.15">
      <c r="B635" s="115"/>
      <c r="C635" s="115"/>
      <c r="D635" s="115"/>
      <c r="E635" s="115"/>
      <c r="F635" s="4"/>
    </row>
    <row r="636" spans="1:46" ht="13.5" customHeight="1" x14ac:dyDescent="0.15">
      <c r="B636" s="115"/>
      <c r="C636" s="117"/>
      <c r="D636" s="117"/>
      <c r="E636" s="117"/>
      <c r="F636" s="4"/>
      <c r="H636" s="118" t="s">
        <v>460</v>
      </c>
      <c r="J636" s="122"/>
      <c r="K636" s="123"/>
      <c r="L636" s="123"/>
      <c r="M636" s="123"/>
      <c r="N636" s="123"/>
      <c r="O636" s="124"/>
      <c r="Q636" s="122"/>
      <c r="R636" s="123"/>
      <c r="S636" s="123"/>
      <c r="T636" s="123"/>
      <c r="U636" s="123"/>
      <c r="V636" s="124"/>
      <c r="X636" s="122"/>
      <c r="Y636" s="123"/>
      <c r="Z636" s="123"/>
      <c r="AA636" s="123"/>
      <c r="AB636" s="123"/>
      <c r="AC636" s="124"/>
      <c r="AE636" s="122"/>
      <c r="AF636" s="123"/>
      <c r="AG636" s="123"/>
      <c r="AH636" s="123"/>
      <c r="AI636" s="123"/>
      <c r="AJ636" s="124"/>
    </row>
    <row r="637" spans="1:46" ht="13.5" customHeight="1" x14ac:dyDescent="0.15">
      <c r="B637" s="115"/>
      <c r="C637" s="115"/>
      <c r="D637" s="115"/>
      <c r="E637" s="115"/>
      <c r="F637" s="4"/>
      <c r="H637" s="48"/>
      <c r="J637" s="338" t="s">
        <v>287</v>
      </c>
      <c r="K637" s="339"/>
      <c r="L637" s="339"/>
      <c r="M637" s="339"/>
      <c r="N637" s="339"/>
      <c r="O637" s="340"/>
      <c r="P637" s="48"/>
      <c r="Q637" s="323" t="s">
        <v>538</v>
      </c>
      <c r="R637" s="324"/>
      <c r="S637" s="324"/>
      <c r="T637" s="324"/>
      <c r="U637" s="324"/>
      <c r="V637" s="325"/>
      <c r="W637" s="48"/>
      <c r="X637" s="323" t="s">
        <v>539</v>
      </c>
      <c r="Y637" s="324"/>
      <c r="Z637" s="324"/>
      <c r="AA637" s="324"/>
      <c r="AB637" s="324"/>
      <c r="AC637" s="325"/>
      <c r="AE637" s="323" t="s">
        <v>1</v>
      </c>
      <c r="AF637" s="324"/>
      <c r="AG637" s="324"/>
      <c r="AH637" s="324"/>
      <c r="AI637" s="324"/>
      <c r="AJ637" s="325"/>
      <c r="AM637" s="307" t="s">
        <v>150</v>
      </c>
      <c r="AN637" s="308"/>
      <c r="AO637" s="308"/>
      <c r="AP637" s="308"/>
      <c r="AQ637" s="308"/>
      <c r="AR637" s="309"/>
    </row>
    <row r="638" spans="1:46" ht="13.5" customHeight="1" x14ac:dyDescent="0.15">
      <c r="B638" s="115"/>
      <c r="C638" s="115"/>
      <c r="D638" s="115"/>
      <c r="E638" s="115"/>
      <c r="F638" s="4"/>
      <c r="H638" s="48"/>
      <c r="J638" s="341"/>
      <c r="K638" s="342"/>
      <c r="L638" s="342"/>
      <c r="M638" s="342"/>
      <c r="N638" s="342"/>
      <c r="O638" s="343"/>
      <c r="P638" s="48"/>
      <c r="Q638" s="326"/>
      <c r="R638" s="327"/>
      <c r="S638" s="327"/>
      <c r="T638" s="327"/>
      <c r="U638" s="327"/>
      <c r="V638" s="328"/>
      <c r="W638" s="48"/>
      <c r="X638" s="326"/>
      <c r="Y638" s="327"/>
      <c r="Z638" s="327"/>
      <c r="AA638" s="327"/>
      <c r="AB638" s="327"/>
      <c r="AC638" s="328"/>
      <c r="AE638" s="326"/>
      <c r="AF638" s="327"/>
      <c r="AG638" s="327"/>
      <c r="AH638" s="327"/>
      <c r="AI638" s="327"/>
      <c r="AJ638" s="328"/>
      <c r="AM638" s="310"/>
      <c r="AN638" s="311"/>
      <c r="AO638" s="311"/>
      <c r="AP638" s="311"/>
      <c r="AQ638" s="311"/>
      <c r="AR638" s="312"/>
    </row>
    <row r="639" spans="1:46" ht="13.5" customHeight="1" x14ac:dyDescent="0.15">
      <c r="B639" s="115"/>
      <c r="C639" s="115"/>
      <c r="D639" s="115"/>
      <c r="E639" s="115"/>
      <c r="F639" s="4"/>
      <c r="H639" s="48"/>
      <c r="J639" s="341"/>
      <c r="K639" s="342"/>
      <c r="L639" s="342"/>
      <c r="M639" s="342"/>
      <c r="N639" s="342"/>
      <c r="O639" s="343"/>
      <c r="P639" s="48"/>
      <c r="Q639" s="326"/>
      <c r="R639" s="327"/>
      <c r="S639" s="327"/>
      <c r="T639" s="327"/>
      <c r="U639" s="327"/>
      <c r="V639" s="328"/>
      <c r="W639" s="48"/>
      <c r="X639" s="326"/>
      <c r="Y639" s="327"/>
      <c r="Z639" s="327"/>
      <c r="AA639" s="327"/>
      <c r="AB639" s="327"/>
      <c r="AC639" s="328"/>
      <c r="AE639" s="326"/>
      <c r="AF639" s="327"/>
      <c r="AG639" s="327"/>
      <c r="AH639" s="327"/>
      <c r="AI639" s="327"/>
      <c r="AJ639" s="328"/>
      <c r="AM639" s="310"/>
      <c r="AN639" s="311"/>
      <c r="AO639" s="311"/>
      <c r="AP639" s="311"/>
      <c r="AQ639" s="311"/>
      <c r="AR639" s="312"/>
    </row>
    <row r="640" spans="1:46" ht="13.5" customHeight="1" x14ac:dyDescent="0.15">
      <c r="B640" s="115"/>
      <c r="C640" s="115"/>
      <c r="D640" s="115"/>
      <c r="E640" s="115"/>
      <c r="F640" s="4"/>
      <c r="H640" s="48"/>
      <c r="J640" s="341"/>
      <c r="K640" s="342"/>
      <c r="L640" s="342"/>
      <c r="M640" s="342"/>
      <c r="N640" s="342"/>
      <c r="O640" s="343"/>
      <c r="P640" s="48"/>
      <c r="Q640" s="326"/>
      <c r="R640" s="327"/>
      <c r="S640" s="327"/>
      <c r="T640" s="327"/>
      <c r="U640" s="327"/>
      <c r="V640" s="328"/>
      <c r="W640" s="48"/>
      <c r="X640" s="326"/>
      <c r="Y640" s="327"/>
      <c r="Z640" s="327"/>
      <c r="AA640" s="327"/>
      <c r="AB640" s="327"/>
      <c r="AC640" s="328"/>
      <c r="AE640" s="326"/>
      <c r="AF640" s="327"/>
      <c r="AG640" s="327"/>
      <c r="AH640" s="327"/>
      <c r="AI640" s="327"/>
      <c r="AJ640" s="328"/>
      <c r="AM640" s="310"/>
      <c r="AN640" s="311"/>
      <c r="AO640" s="311"/>
      <c r="AP640" s="311"/>
      <c r="AQ640" s="311"/>
      <c r="AR640" s="312"/>
    </row>
    <row r="641" spans="2:46" ht="13.5" customHeight="1" x14ac:dyDescent="0.15">
      <c r="B641" s="115"/>
      <c r="C641" s="115"/>
      <c r="D641" s="115"/>
      <c r="E641" s="115"/>
      <c r="F641" s="4"/>
      <c r="H641" s="48"/>
      <c r="J641" s="344"/>
      <c r="K641" s="345"/>
      <c r="L641" s="345"/>
      <c r="M641" s="345"/>
      <c r="N641" s="345"/>
      <c r="O641" s="346"/>
      <c r="P641" s="48"/>
      <c r="Q641" s="329"/>
      <c r="R641" s="330"/>
      <c r="S641" s="330"/>
      <c r="T641" s="330"/>
      <c r="U641" s="330"/>
      <c r="V641" s="331"/>
      <c r="W641" s="48"/>
      <c r="X641" s="329"/>
      <c r="Y641" s="330"/>
      <c r="Z641" s="330"/>
      <c r="AA641" s="330"/>
      <c r="AB641" s="330"/>
      <c r="AC641" s="331"/>
      <c r="AE641" s="329"/>
      <c r="AF641" s="330"/>
      <c r="AG641" s="330"/>
      <c r="AH641" s="330"/>
      <c r="AI641" s="330"/>
      <c r="AJ641" s="331"/>
      <c r="AM641" s="313"/>
      <c r="AN641" s="314"/>
      <c r="AO641" s="314"/>
      <c r="AP641" s="314"/>
      <c r="AQ641" s="314"/>
      <c r="AR641" s="315"/>
    </row>
    <row r="642" spans="2:46" ht="13.5" customHeight="1" x14ac:dyDescent="0.15">
      <c r="B642" s="115"/>
      <c r="C642" s="117"/>
      <c r="D642" s="117"/>
      <c r="E642" s="117"/>
      <c r="F642" s="4"/>
      <c r="H642" s="125" t="s">
        <v>234</v>
      </c>
      <c r="J642" s="126"/>
      <c r="K642" s="127"/>
      <c r="L642" s="127"/>
      <c r="M642" s="127"/>
      <c r="N642" s="127"/>
      <c r="O642" s="128"/>
      <c r="Q642" s="129"/>
      <c r="R642" s="130"/>
      <c r="S642" s="130"/>
      <c r="T642" s="130"/>
      <c r="U642" s="130"/>
      <c r="V642" s="131"/>
      <c r="X642" s="132"/>
      <c r="Y642" s="133"/>
      <c r="Z642" s="133"/>
      <c r="AA642" s="133"/>
      <c r="AB642" s="133"/>
      <c r="AC642" s="134"/>
      <c r="AE642" s="129"/>
      <c r="AF642" s="130"/>
      <c r="AG642" s="130"/>
      <c r="AH642" s="130"/>
      <c r="AI642" s="130"/>
      <c r="AJ642" s="131"/>
      <c r="AM642" s="316"/>
      <c r="AN642" s="317"/>
      <c r="AO642" s="317"/>
      <c r="AP642" s="317"/>
      <c r="AQ642" s="317"/>
      <c r="AR642" s="318"/>
    </row>
    <row r="643" spans="2:46" ht="8.25" customHeight="1" x14ac:dyDescent="0.15">
      <c r="B643" s="115"/>
      <c r="C643" s="115"/>
      <c r="D643" s="115"/>
      <c r="E643" s="115"/>
      <c r="F643" s="4"/>
      <c r="H643" s="48"/>
      <c r="J643" s="135"/>
      <c r="K643" s="135"/>
      <c r="L643" s="135"/>
      <c r="M643" s="135"/>
      <c r="N643" s="135"/>
      <c r="O643" s="135"/>
      <c r="Q643" s="136"/>
      <c r="R643" s="136"/>
      <c r="S643" s="136"/>
      <c r="T643" s="136"/>
      <c r="U643" s="136"/>
      <c r="V643" s="136"/>
      <c r="X643" s="136"/>
      <c r="Y643" s="136"/>
      <c r="Z643" s="136"/>
      <c r="AA643" s="136"/>
      <c r="AB643" s="136"/>
      <c r="AC643" s="136"/>
      <c r="AE643" s="136"/>
      <c r="AF643" s="136"/>
      <c r="AG643" s="136"/>
      <c r="AH643" s="136"/>
      <c r="AI643" s="136"/>
      <c r="AJ643" s="136"/>
      <c r="AL643" s="137"/>
      <c r="AM643" s="316"/>
      <c r="AN643" s="317"/>
      <c r="AO643" s="317"/>
      <c r="AP643" s="317"/>
      <c r="AQ643" s="317"/>
      <c r="AR643" s="318"/>
    </row>
    <row r="644" spans="2:46" ht="13.5" customHeight="1" x14ac:dyDescent="0.15">
      <c r="B644" s="115"/>
      <c r="C644" s="117"/>
      <c r="D644" s="117"/>
      <c r="E644" s="117"/>
      <c r="F644" s="4"/>
      <c r="H644" s="138" t="s">
        <v>235</v>
      </c>
      <c r="J644" s="139"/>
      <c r="K644" s="140"/>
      <c r="L644" s="140"/>
      <c r="M644" s="140"/>
      <c r="N644" s="140"/>
      <c r="O644" s="141"/>
      <c r="Q644" s="142"/>
      <c r="R644" s="143"/>
      <c r="S644" s="143"/>
      <c r="T644" s="143"/>
      <c r="U644" s="143"/>
      <c r="V644" s="144"/>
      <c r="X644" s="142"/>
      <c r="Y644" s="143"/>
      <c r="Z644" s="143"/>
      <c r="AA644" s="143"/>
      <c r="AB644" s="143"/>
      <c r="AC644" s="144"/>
      <c r="AE644" s="142"/>
      <c r="AF644" s="143"/>
      <c r="AG644" s="143"/>
      <c r="AH644" s="143"/>
      <c r="AI644" s="143"/>
      <c r="AJ644" s="144"/>
      <c r="AM644" s="319"/>
      <c r="AN644" s="320"/>
      <c r="AO644" s="320"/>
      <c r="AP644" s="320"/>
      <c r="AQ644" s="320"/>
      <c r="AR644" s="321"/>
    </row>
    <row r="645" spans="2:46" ht="13.5" customHeight="1" x14ac:dyDescent="0.15">
      <c r="B645" s="145"/>
      <c r="C645" s="145"/>
      <c r="D645" s="145"/>
      <c r="E645" s="145"/>
      <c r="F645" s="4"/>
    </row>
    <row r="646" spans="2:46" ht="13.5" customHeight="1" thickBot="1" x14ac:dyDescent="0.2">
      <c r="B646" s="146"/>
      <c r="C646" s="146"/>
      <c r="D646" s="146"/>
      <c r="E646" s="146"/>
      <c r="F646" s="4"/>
      <c r="G646" s="147" t="s">
        <v>185</v>
      </c>
      <c r="H646" s="148"/>
      <c r="I646" s="148"/>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9"/>
    </row>
    <row r="647" spans="2:46" ht="3.75" customHeight="1" thickTop="1" x14ac:dyDescent="0.15">
      <c r="B647" s="146"/>
      <c r="C647" s="146"/>
      <c r="D647" s="146"/>
      <c r="E647" s="146"/>
      <c r="F647" s="4"/>
      <c r="G647" s="111"/>
      <c r="AR647" s="112"/>
    </row>
    <row r="648" spans="2:46" x14ac:dyDescent="0.15">
      <c r="B648" s="146"/>
      <c r="C648" s="146"/>
      <c r="D648" s="146"/>
      <c r="E648" s="146"/>
      <c r="F648" s="4"/>
      <c r="G648" s="150"/>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151"/>
      <c r="AG648" s="151"/>
      <c r="AH648" s="151"/>
      <c r="AI648" s="151"/>
      <c r="AJ648" s="151"/>
      <c r="AK648" s="151"/>
      <c r="AL648" s="151"/>
      <c r="AM648" s="151"/>
      <c r="AN648" s="151"/>
      <c r="AO648" s="151"/>
      <c r="AP648" s="151"/>
      <c r="AQ648" s="151"/>
      <c r="AR648" s="152"/>
    </row>
    <row r="649" spans="2:46" ht="3.75" customHeight="1" x14ac:dyDescent="0.15">
      <c r="B649" s="146"/>
      <c r="C649" s="146"/>
      <c r="D649" s="146"/>
      <c r="E649" s="146"/>
      <c r="F649" s="4"/>
      <c r="G649" s="153"/>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5"/>
    </row>
    <row r="650" spans="2:46" ht="3.75" hidden="1" customHeight="1" x14ac:dyDescent="0.15">
      <c r="B650" s="146"/>
      <c r="C650" s="146"/>
      <c r="D650" s="146"/>
      <c r="E650" s="146"/>
      <c r="F650" s="4"/>
      <c r="G650" s="159"/>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1"/>
    </row>
    <row r="651" spans="2:46" ht="18" customHeight="1" x14ac:dyDescent="0.15">
      <c r="B651" s="146"/>
      <c r="C651" s="146"/>
      <c r="D651" s="146"/>
      <c r="E651" s="146"/>
      <c r="F651" s="4"/>
      <c r="G651" s="332"/>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333"/>
      <c r="AF651" s="333"/>
      <c r="AG651" s="333"/>
      <c r="AH651" s="333"/>
      <c r="AI651" s="333"/>
      <c r="AJ651" s="333"/>
      <c r="AK651" s="333"/>
      <c r="AL651" s="333"/>
      <c r="AM651" s="333"/>
      <c r="AN651" s="333"/>
      <c r="AO651" s="333"/>
      <c r="AP651" s="333"/>
      <c r="AQ651" s="333"/>
      <c r="AR651" s="334"/>
      <c r="AT651" s="110" t="str">
        <f>work!$E$113</f>
        <v/>
      </c>
    </row>
    <row r="653" spans="2:46" ht="13.5" customHeight="1" thickBot="1" x14ac:dyDescent="0.2">
      <c r="B653" s="146"/>
      <c r="C653" s="146"/>
      <c r="D653" s="146"/>
      <c r="E653" s="146"/>
      <c r="F653" s="4"/>
      <c r="G653" s="147" t="s">
        <v>866</v>
      </c>
      <c r="H653" s="148"/>
      <c r="I653" s="148"/>
      <c r="J653" s="148"/>
      <c r="K653" s="148"/>
      <c r="L653" s="148"/>
      <c r="M653" s="148"/>
      <c r="N653" s="148"/>
      <c r="O653" s="148"/>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9"/>
    </row>
    <row r="654" spans="2:46" ht="3.75" hidden="1" customHeight="1" thickTop="1" x14ac:dyDescent="0.15">
      <c r="B654" s="146"/>
      <c r="C654" s="146"/>
      <c r="D654" s="146"/>
      <c r="E654" s="146"/>
      <c r="F654" s="4"/>
      <c r="G654" s="156"/>
      <c r="H654" s="157"/>
      <c r="I654" s="157"/>
      <c r="J654" s="157"/>
      <c r="K654" s="157"/>
      <c r="L654" s="157"/>
      <c r="M654" s="157"/>
      <c r="N654" s="157"/>
      <c r="O654" s="157"/>
      <c r="P654" s="157"/>
      <c r="Q654" s="157"/>
      <c r="R654" s="157"/>
      <c r="S654" s="157"/>
      <c r="T654" s="157"/>
      <c r="U654" s="157"/>
      <c r="V654" s="157"/>
      <c r="W654" s="157"/>
      <c r="X654" s="157"/>
      <c r="Y654" s="157"/>
      <c r="Z654" s="157"/>
      <c r="AA654" s="157"/>
      <c r="AB654" s="157"/>
      <c r="AC654" s="157"/>
      <c r="AD654" s="157"/>
      <c r="AE654" s="157"/>
      <c r="AF654" s="157"/>
      <c r="AG654" s="157"/>
      <c r="AH654" s="157"/>
      <c r="AI654" s="157"/>
      <c r="AJ654" s="157"/>
      <c r="AK654" s="157"/>
      <c r="AL654" s="157"/>
      <c r="AM654" s="157"/>
      <c r="AN654" s="157"/>
      <c r="AO654" s="157"/>
      <c r="AP654" s="157"/>
      <c r="AQ654" s="157"/>
      <c r="AR654" s="158"/>
    </row>
    <row r="655" spans="2:46" ht="18" customHeight="1" thickTop="1" x14ac:dyDescent="0.15">
      <c r="B655" s="146"/>
      <c r="C655" s="146"/>
      <c r="D655" s="146"/>
      <c r="E655" s="146"/>
      <c r="F655" s="4"/>
      <c r="G655" s="332"/>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c r="AH655" s="333"/>
      <c r="AI655" s="333"/>
      <c r="AJ655" s="333"/>
      <c r="AK655" s="333"/>
      <c r="AL655" s="333"/>
      <c r="AM655" s="333"/>
      <c r="AN655" s="333"/>
      <c r="AO655" s="333"/>
      <c r="AP655" s="333"/>
      <c r="AQ655" s="333"/>
      <c r="AR655" s="334"/>
      <c r="AT655" s="110" t="str">
        <f>work!$E$114</f>
        <v/>
      </c>
    </row>
    <row r="657" spans="1:46" ht="13.5" customHeight="1" thickBot="1" x14ac:dyDescent="0.2">
      <c r="B657" s="146"/>
      <c r="C657" s="146"/>
      <c r="D657" s="146"/>
      <c r="E657" s="146"/>
      <c r="F657" s="4"/>
      <c r="G657" s="147" t="s">
        <v>136</v>
      </c>
      <c r="H657" s="147"/>
      <c r="I657" s="148"/>
      <c r="J657" s="148"/>
      <c r="K657" s="148"/>
      <c r="L657" s="148"/>
      <c r="M657" s="148"/>
      <c r="N657" s="148"/>
      <c r="O657" s="148"/>
      <c r="P657" s="148"/>
      <c r="Q657" s="148"/>
      <c r="R657" s="148"/>
      <c r="S657" s="148"/>
      <c r="T657" s="148"/>
      <c r="U657" s="148"/>
      <c r="V657" s="148"/>
      <c r="W657" s="148"/>
      <c r="X657" s="148"/>
      <c r="Y657" s="148"/>
      <c r="Z657" s="148"/>
      <c r="AA657" s="148"/>
      <c r="AB657" s="148"/>
      <c r="AC657" s="148"/>
      <c r="AD657" s="148"/>
      <c r="AE657" s="148"/>
      <c r="AF657" s="148"/>
      <c r="AG657" s="148"/>
      <c r="AH657" s="148"/>
      <c r="AI657" s="148"/>
      <c r="AJ657" s="148"/>
      <c r="AK657" s="148"/>
      <c r="AL657" s="148"/>
      <c r="AM657" s="148"/>
      <c r="AN657" s="148"/>
      <c r="AO657" s="148"/>
      <c r="AP657" s="148"/>
      <c r="AQ657" s="148"/>
      <c r="AR657" s="149"/>
    </row>
    <row r="658" spans="1:46" ht="3.75" hidden="1" customHeight="1" thickTop="1" x14ac:dyDescent="0.15">
      <c r="B658" s="146"/>
      <c r="C658" s="146"/>
      <c r="D658" s="146"/>
      <c r="E658" s="146"/>
      <c r="F658" s="4"/>
      <c r="G658" s="156"/>
      <c r="H658" s="157"/>
      <c r="I658" s="157"/>
      <c r="J658" s="157"/>
      <c r="K658" s="157"/>
      <c r="L658" s="157"/>
      <c r="M658" s="157"/>
      <c r="N658" s="157"/>
      <c r="O658" s="157"/>
      <c r="P658" s="157"/>
      <c r="Q658" s="157"/>
      <c r="R658" s="157"/>
      <c r="S658" s="157"/>
      <c r="T658" s="157"/>
      <c r="U658" s="157"/>
      <c r="V658" s="157"/>
      <c r="W658" s="157"/>
      <c r="X658" s="157"/>
      <c r="Y658" s="157"/>
      <c r="Z658" s="157"/>
      <c r="AA658" s="157"/>
      <c r="AB658" s="157"/>
      <c r="AC658" s="157"/>
      <c r="AD658" s="157"/>
      <c r="AE658" s="157"/>
      <c r="AF658" s="157"/>
      <c r="AG658" s="157"/>
      <c r="AH658" s="157"/>
      <c r="AI658" s="157"/>
      <c r="AJ658" s="157"/>
      <c r="AK658" s="157"/>
      <c r="AL658" s="157"/>
      <c r="AM658" s="157"/>
      <c r="AN658" s="157"/>
      <c r="AO658" s="157"/>
      <c r="AP658" s="157"/>
      <c r="AQ658" s="157"/>
      <c r="AR658" s="158"/>
    </row>
    <row r="659" spans="1:46" ht="18" customHeight="1" thickTop="1" x14ac:dyDescent="0.15">
      <c r="B659" s="146"/>
      <c r="C659" s="146"/>
      <c r="D659" s="146"/>
      <c r="E659" s="146"/>
      <c r="F659" s="4"/>
      <c r="G659" s="332"/>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333"/>
      <c r="AF659" s="333"/>
      <c r="AG659" s="333"/>
      <c r="AH659" s="333"/>
      <c r="AI659" s="333"/>
      <c r="AJ659" s="333"/>
      <c r="AK659" s="333"/>
      <c r="AL659" s="333"/>
      <c r="AM659" s="333"/>
      <c r="AN659" s="333"/>
      <c r="AO659" s="333"/>
      <c r="AP659" s="333"/>
      <c r="AQ659" s="333"/>
      <c r="AR659" s="334"/>
      <c r="AT659" s="110" t="str">
        <f>work!$E$115</f>
        <v/>
      </c>
    </row>
    <row r="661" spans="1:46" ht="27.75" x14ac:dyDescent="0.15">
      <c r="A661" s="195"/>
      <c r="B661" s="40" t="s">
        <v>14</v>
      </c>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row>
    <row r="663" spans="1:46" ht="27.75" x14ac:dyDescent="0.15">
      <c r="B663" s="47" t="s">
        <v>869</v>
      </c>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c r="AM663" s="47"/>
      <c r="AN663" s="47"/>
      <c r="AO663" s="47"/>
      <c r="AP663" s="47"/>
      <c r="AQ663" s="47"/>
      <c r="AR663" s="47"/>
      <c r="AS663" s="47"/>
    </row>
    <row r="665" spans="1:46" x14ac:dyDescent="0.15">
      <c r="B665" s="113" t="s">
        <v>0</v>
      </c>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c r="AA665" s="113"/>
      <c r="AB665" s="113"/>
      <c r="AC665" s="113"/>
      <c r="AD665" s="113"/>
      <c r="AE665" s="113"/>
      <c r="AF665" s="113"/>
      <c r="AG665" s="113"/>
      <c r="AH665" s="113"/>
      <c r="AI665" s="113"/>
      <c r="AJ665" s="113"/>
      <c r="AK665" s="113"/>
      <c r="AL665" s="113"/>
      <c r="AM665" s="113"/>
      <c r="AN665" s="113"/>
      <c r="AO665" s="113"/>
      <c r="AP665" s="113"/>
      <c r="AQ665" s="113"/>
      <c r="AR665" s="113"/>
      <c r="AS665" s="113"/>
    </row>
    <row r="666" spans="1:46" ht="3.75" customHeight="1" x14ac:dyDescent="0.15"/>
    <row r="667" spans="1:46" ht="49.5" customHeight="1" x14ac:dyDescent="0.15">
      <c r="A667" s="162"/>
      <c r="B667" s="301" t="s">
        <v>820</v>
      </c>
      <c r="C667" s="301"/>
      <c r="D667" s="301"/>
      <c r="E667" s="301"/>
      <c r="F667" s="114"/>
      <c r="G667" s="374" t="s">
        <v>220</v>
      </c>
      <c r="H667" s="375"/>
      <c r="I667" s="375"/>
      <c r="J667" s="375"/>
      <c r="K667" s="375"/>
      <c r="L667" s="375"/>
      <c r="M667" s="375"/>
      <c r="N667" s="375"/>
      <c r="O667" s="375"/>
      <c r="P667" s="375"/>
      <c r="Q667" s="375"/>
      <c r="R667" s="375"/>
      <c r="S667" s="375"/>
      <c r="T667" s="375"/>
      <c r="U667" s="375"/>
      <c r="V667" s="375"/>
      <c r="W667" s="375"/>
      <c r="X667" s="375"/>
      <c r="Y667" s="375"/>
      <c r="Z667" s="375"/>
      <c r="AA667" s="375"/>
      <c r="AB667" s="375"/>
      <c r="AC667" s="375"/>
      <c r="AD667" s="375"/>
      <c r="AE667" s="375"/>
      <c r="AF667" s="375"/>
      <c r="AG667" s="375"/>
      <c r="AH667" s="375"/>
      <c r="AI667" s="375"/>
      <c r="AJ667" s="375"/>
      <c r="AK667" s="375"/>
      <c r="AL667" s="375"/>
      <c r="AM667" s="375"/>
      <c r="AN667" s="375"/>
      <c r="AO667" s="375"/>
      <c r="AP667" s="375"/>
      <c r="AQ667" s="375"/>
      <c r="AR667" s="375"/>
      <c r="AS667" s="376"/>
    </row>
    <row r="668" spans="1:46" ht="15" customHeight="1" x14ac:dyDescent="0.15">
      <c r="B668" s="114"/>
      <c r="C668" s="114"/>
      <c r="D668" s="114"/>
      <c r="E668" s="114"/>
      <c r="F668" s="11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46" ht="15" customHeight="1" x14ac:dyDescent="0.15">
      <c r="B669" s="115"/>
      <c r="C669" s="300" t="s">
        <v>763</v>
      </c>
      <c r="D669" s="300"/>
      <c r="E669" s="300"/>
      <c r="F669" s="114"/>
      <c r="H669" s="116"/>
      <c r="I669" s="116"/>
      <c r="J669" s="322" t="s">
        <v>135</v>
      </c>
      <c r="K669" s="322"/>
      <c r="L669" s="322"/>
      <c r="M669" s="322"/>
      <c r="N669" s="322"/>
      <c r="O669" s="322"/>
      <c r="P669" s="116"/>
      <c r="Q669" s="322" t="s">
        <v>134</v>
      </c>
      <c r="R669" s="322"/>
      <c r="S669" s="322"/>
      <c r="T669" s="322"/>
      <c r="U669" s="322"/>
      <c r="V669" s="322"/>
      <c r="W669" s="116"/>
      <c r="X669" s="322" t="s">
        <v>133</v>
      </c>
      <c r="Y669" s="322"/>
      <c r="Z669" s="322"/>
      <c r="AA669" s="322"/>
      <c r="AB669" s="322"/>
      <c r="AC669" s="322"/>
      <c r="AD669" s="116"/>
      <c r="AE669" s="322" t="s">
        <v>160</v>
      </c>
      <c r="AF669" s="322"/>
      <c r="AG669" s="322"/>
      <c r="AH669" s="322"/>
      <c r="AI669" s="322"/>
      <c r="AJ669" s="322"/>
      <c r="AK669" s="116"/>
      <c r="AL669" s="116"/>
      <c r="AN669" s="116"/>
      <c r="AO669" s="116"/>
      <c r="AP669" s="116"/>
      <c r="AQ669" s="116"/>
      <c r="AR669" s="116"/>
      <c r="AS669" s="116"/>
    </row>
    <row r="670" spans="1:46" ht="3.75" customHeight="1" x14ac:dyDescent="0.15">
      <c r="B670" s="115"/>
      <c r="C670" s="115"/>
      <c r="D670" s="115"/>
      <c r="E670" s="115"/>
      <c r="F670" s="4"/>
    </row>
    <row r="671" spans="1:46" ht="13.5" customHeight="1" x14ac:dyDescent="0.15">
      <c r="B671" s="115"/>
      <c r="C671" s="117"/>
      <c r="D671" s="117"/>
      <c r="E671" s="117"/>
      <c r="F671" s="4"/>
      <c r="H671" s="118" t="s">
        <v>460</v>
      </c>
      <c r="J671" s="122"/>
      <c r="K671" s="123"/>
      <c r="L671" s="123"/>
      <c r="M671" s="123"/>
      <c r="N671" s="123"/>
      <c r="O671" s="124"/>
      <c r="Q671" s="122"/>
      <c r="R671" s="123"/>
      <c r="S671" s="123"/>
      <c r="T671" s="123"/>
      <c r="U671" s="123"/>
      <c r="V671" s="124"/>
      <c r="X671" s="122"/>
      <c r="Y671" s="123"/>
      <c r="Z671" s="123"/>
      <c r="AA671" s="123"/>
      <c r="AB671" s="123"/>
      <c r="AC671" s="124"/>
      <c r="AE671" s="122"/>
      <c r="AF671" s="123"/>
      <c r="AG671" s="123"/>
      <c r="AH671" s="123"/>
      <c r="AI671" s="123"/>
      <c r="AJ671" s="124"/>
    </row>
    <row r="672" spans="1:46" ht="13.5" customHeight="1" x14ac:dyDescent="0.15">
      <c r="B672" s="115"/>
      <c r="C672" s="115"/>
      <c r="D672" s="115"/>
      <c r="E672" s="115"/>
      <c r="F672" s="4"/>
      <c r="H672" s="48"/>
      <c r="J672" s="356" t="s">
        <v>283</v>
      </c>
      <c r="K672" s="357"/>
      <c r="L672" s="357"/>
      <c r="M672" s="357"/>
      <c r="N672" s="357"/>
      <c r="O672" s="358"/>
      <c r="P672" s="48"/>
      <c r="Q672" s="356" t="s">
        <v>284</v>
      </c>
      <c r="R672" s="357"/>
      <c r="S672" s="357"/>
      <c r="T672" s="357"/>
      <c r="U672" s="357"/>
      <c r="V672" s="358"/>
      <c r="W672" s="48"/>
      <c r="X672" s="323" t="s">
        <v>285</v>
      </c>
      <c r="Y672" s="324"/>
      <c r="Z672" s="324"/>
      <c r="AA672" s="324"/>
      <c r="AB672" s="324"/>
      <c r="AC672" s="325"/>
      <c r="AE672" s="323" t="s">
        <v>1</v>
      </c>
      <c r="AF672" s="324"/>
      <c r="AG672" s="324"/>
      <c r="AH672" s="324"/>
      <c r="AI672" s="324"/>
      <c r="AJ672" s="325"/>
      <c r="AM672" s="307" t="s">
        <v>150</v>
      </c>
      <c r="AN672" s="308"/>
      <c r="AO672" s="308"/>
      <c r="AP672" s="308"/>
      <c r="AQ672" s="308"/>
      <c r="AR672" s="309"/>
    </row>
    <row r="673" spans="2:46" ht="13.5" customHeight="1" x14ac:dyDescent="0.15">
      <c r="B673" s="115"/>
      <c r="C673" s="115"/>
      <c r="D673" s="115"/>
      <c r="E673" s="115"/>
      <c r="F673" s="4"/>
      <c r="H673" s="48"/>
      <c r="J673" s="359"/>
      <c r="K673" s="360"/>
      <c r="L673" s="360"/>
      <c r="M673" s="360"/>
      <c r="N673" s="360"/>
      <c r="O673" s="361"/>
      <c r="P673" s="48"/>
      <c r="Q673" s="359"/>
      <c r="R673" s="360"/>
      <c r="S673" s="360"/>
      <c r="T673" s="360"/>
      <c r="U673" s="360"/>
      <c r="V673" s="361"/>
      <c r="W673" s="48"/>
      <c r="X673" s="326"/>
      <c r="Y673" s="327"/>
      <c r="Z673" s="327"/>
      <c r="AA673" s="327"/>
      <c r="AB673" s="327"/>
      <c r="AC673" s="328"/>
      <c r="AE673" s="326"/>
      <c r="AF673" s="327"/>
      <c r="AG673" s="327"/>
      <c r="AH673" s="327"/>
      <c r="AI673" s="327"/>
      <c r="AJ673" s="328"/>
      <c r="AM673" s="310"/>
      <c r="AN673" s="311"/>
      <c r="AO673" s="311"/>
      <c r="AP673" s="311"/>
      <c r="AQ673" s="311"/>
      <c r="AR673" s="312"/>
    </row>
    <row r="674" spans="2:46" ht="13.5" customHeight="1" x14ac:dyDescent="0.15">
      <c r="B674" s="115"/>
      <c r="C674" s="115"/>
      <c r="D674" s="115"/>
      <c r="E674" s="115"/>
      <c r="F674" s="4"/>
      <c r="H674" s="48"/>
      <c r="J674" s="359"/>
      <c r="K674" s="360"/>
      <c r="L674" s="360"/>
      <c r="M674" s="360"/>
      <c r="N674" s="360"/>
      <c r="O674" s="361"/>
      <c r="P674" s="48"/>
      <c r="Q674" s="359"/>
      <c r="R674" s="360"/>
      <c r="S674" s="360"/>
      <c r="T674" s="360"/>
      <c r="U674" s="360"/>
      <c r="V674" s="361"/>
      <c r="W674" s="48"/>
      <c r="X674" s="326"/>
      <c r="Y674" s="327"/>
      <c r="Z674" s="327"/>
      <c r="AA674" s="327"/>
      <c r="AB674" s="327"/>
      <c r="AC674" s="328"/>
      <c r="AE674" s="326"/>
      <c r="AF674" s="327"/>
      <c r="AG674" s="327"/>
      <c r="AH674" s="327"/>
      <c r="AI674" s="327"/>
      <c r="AJ674" s="328"/>
      <c r="AM674" s="310"/>
      <c r="AN674" s="311"/>
      <c r="AO674" s="311"/>
      <c r="AP674" s="311"/>
      <c r="AQ674" s="311"/>
      <c r="AR674" s="312"/>
    </row>
    <row r="675" spans="2:46" ht="13.5" customHeight="1" x14ac:dyDescent="0.15">
      <c r="B675" s="115"/>
      <c r="C675" s="115"/>
      <c r="D675" s="115"/>
      <c r="E675" s="115"/>
      <c r="F675" s="4"/>
      <c r="H675" s="48"/>
      <c r="J675" s="359"/>
      <c r="K675" s="360"/>
      <c r="L675" s="360"/>
      <c r="M675" s="360"/>
      <c r="N675" s="360"/>
      <c r="O675" s="361"/>
      <c r="P675" s="48"/>
      <c r="Q675" s="359"/>
      <c r="R675" s="360"/>
      <c r="S675" s="360"/>
      <c r="T675" s="360"/>
      <c r="U675" s="360"/>
      <c r="V675" s="361"/>
      <c r="W675" s="48"/>
      <c r="X675" s="326"/>
      <c r="Y675" s="327"/>
      <c r="Z675" s="327"/>
      <c r="AA675" s="327"/>
      <c r="AB675" s="327"/>
      <c r="AC675" s="328"/>
      <c r="AE675" s="326"/>
      <c r="AF675" s="327"/>
      <c r="AG675" s="327"/>
      <c r="AH675" s="327"/>
      <c r="AI675" s="327"/>
      <c r="AJ675" s="328"/>
      <c r="AM675" s="310"/>
      <c r="AN675" s="311"/>
      <c r="AO675" s="311"/>
      <c r="AP675" s="311"/>
      <c r="AQ675" s="311"/>
      <c r="AR675" s="312"/>
    </row>
    <row r="676" spans="2:46" ht="13.5" customHeight="1" x14ac:dyDescent="0.15">
      <c r="B676" s="115"/>
      <c r="C676" s="115"/>
      <c r="D676" s="115"/>
      <c r="E676" s="115"/>
      <c r="F676" s="4"/>
      <c r="H676" s="48"/>
      <c r="J676" s="362"/>
      <c r="K676" s="363"/>
      <c r="L676" s="363"/>
      <c r="M676" s="363"/>
      <c r="N676" s="363"/>
      <c r="O676" s="364"/>
      <c r="P676" s="48"/>
      <c r="Q676" s="362"/>
      <c r="R676" s="363"/>
      <c r="S676" s="363"/>
      <c r="T676" s="363"/>
      <c r="U676" s="363"/>
      <c r="V676" s="364"/>
      <c r="W676" s="48"/>
      <c r="X676" s="329"/>
      <c r="Y676" s="330"/>
      <c r="Z676" s="330"/>
      <c r="AA676" s="330"/>
      <c r="AB676" s="330"/>
      <c r="AC676" s="331"/>
      <c r="AE676" s="329"/>
      <c r="AF676" s="330"/>
      <c r="AG676" s="330"/>
      <c r="AH676" s="330"/>
      <c r="AI676" s="330"/>
      <c r="AJ676" s="331"/>
      <c r="AM676" s="313"/>
      <c r="AN676" s="314"/>
      <c r="AO676" s="314"/>
      <c r="AP676" s="314"/>
      <c r="AQ676" s="314"/>
      <c r="AR676" s="315"/>
    </row>
    <row r="677" spans="2:46" ht="13.5" customHeight="1" x14ac:dyDescent="0.15">
      <c r="B677" s="115"/>
      <c r="C677" s="117"/>
      <c r="D677" s="117"/>
      <c r="E677" s="117"/>
      <c r="F677" s="4"/>
      <c r="H677" s="125" t="s">
        <v>234</v>
      </c>
      <c r="J677" s="126"/>
      <c r="K677" s="127"/>
      <c r="L677" s="127"/>
      <c r="M677" s="127"/>
      <c r="N677" s="127"/>
      <c r="O677" s="128"/>
      <c r="Q677" s="129"/>
      <c r="R677" s="130"/>
      <c r="S677" s="130"/>
      <c r="T677" s="130"/>
      <c r="U677" s="130"/>
      <c r="V677" s="131"/>
      <c r="X677" s="132"/>
      <c r="Y677" s="133"/>
      <c r="Z677" s="133"/>
      <c r="AA677" s="133"/>
      <c r="AB677" s="133"/>
      <c r="AC677" s="134"/>
      <c r="AE677" s="129"/>
      <c r="AF677" s="130"/>
      <c r="AG677" s="130"/>
      <c r="AH677" s="130"/>
      <c r="AI677" s="130"/>
      <c r="AJ677" s="131"/>
      <c r="AM677" s="316"/>
      <c r="AN677" s="317"/>
      <c r="AO677" s="317"/>
      <c r="AP677" s="317"/>
      <c r="AQ677" s="317"/>
      <c r="AR677" s="318"/>
    </row>
    <row r="678" spans="2:46" ht="8.25" customHeight="1" x14ac:dyDescent="0.15">
      <c r="B678" s="115"/>
      <c r="C678" s="115"/>
      <c r="D678" s="115"/>
      <c r="E678" s="115"/>
      <c r="F678" s="4"/>
      <c r="H678" s="48"/>
      <c r="J678" s="135"/>
      <c r="K678" s="135"/>
      <c r="L678" s="135"/>
      <c r="M678" s="135"/>
      <c r="N678" s="135"/>
      <c r="O678" s="135"/>
      <c r="Q678" s="136"/>
      <c r="R678" s="136"/>
      <c r="S678" s="136"/>
      <c r="T678" s="136"/>
      <c r="U678" s="136"/>
      <c r="V678" s="136"/>
      <c r="X678" s="136"/>
      <c r="Y678" s="136"/>
      <c r="Z678" s="136"/>
      <c r="AA678" s="136"/>
      <c r="AB678" s="136"/>
      <c r="AC678" s="136"/>
      <c r="AE678" s="136"/>
      <c r="AF678" s="136"/>
      <c r="AG678" s="136"/>
      <c r="AH678" s="136"/>
      <c r="AI678" s="136"/>
      <c r="AJ678" s="136"/>
      <c r="AL678" s="137"/>
      <c r="AM678" s="316"/>
      <c r="AN678" s="317"/>
      <c r="AO678" s="317"/>
      <c r="AP678" s="317"/>
      <c r="AQ678" s="317"/>
      <c r="AR678" s="318"/>
    </row>
    <row r="679" spans="2:46" ht="13.5" customHeight="1" x14ac:dyDescent="0.15">
      <c r="B679" s="115"/>
      <c r="C679" s="117"/>
      <c r="D679" s="117"/>
      <c r="E679" s="117"/>
      <c r="F679" s="4"/>
      <c r="H679" s="138" t="s">
        <v>235</v>
      </c>
      <c r="J679" s="139"/>
      <c r="K679" s="140"/>
      <c r="L679" s="140"/>
      <c r="M679" s="140"/>
      <c r="N679" s="140"/>
      <c r="O679" s="141"/>
      <c r="Q679" s="142"/>
      <c r="R679" s="143"/>
      <c r="S679" s="143"/>
      <c r="T679" s="143"/>
      <c r="U679" s="143"/>
      <c r="V679" s="144"/>
      <c r="X679" s="142"/>
      <c r="Y679" s="143"/>
      <c r="Z679" s="143"/>
      <c r="AA679" s="143"/>
      <c r="AB679" s="143"/>
      <c r="AC679" s="144"/>
      <c r="AE679" s="142"/>
      <c r="AF679" s="143"/>
      <c r="AG679" s="143"/>
      <c r="AH679" s="143"/>
      <c r="AI679" s="143"/>
      <c r="AJ679" s="144"/>
      <c r="AM679" s="319"/>
      <c r="AN679" s="320"/>
      <c r="AO679" s="320"/>
      <c r="AP679" s="320"/>
      <c r="AQ679" s="320"/>
      <c r="AR679" s="321"/>
    </row>
    <row r="680" spans="2:46" ht="13.5" customHeight="1" x14ac:dyDescent="0.15">
      <c r="B680" s="145"/>
      <c r="C680" s="145"/>
      <c r="D680" s="145"/>
      <c r="E680" s="145"/>
      <c r="F680" s="4"/>
    </row>
    <row r="681" spans="2:46" ht="13.5" customHeight="1" thickBot="1" x14ac:dyDescent="0.2">
      <c r="B681" s="146"/>
      <c r="C681" s="146"/>
      <c r="D681" s="146"/>
      <c r="E681" s="146"/>
      <c r="F681" s="4"/>
      <c r="G681" s="147" t="s">
        <v>185</v>
      </c>
      <c r="H681" s="148"/>
      <c r="I681" s="148"/>
      <c r="J681" s="148"/>
      <c r="K681" s="148"/>
      <c r="L681" s="148"/>
      <c r="M681" s="148"/>
      <c r="N681" s="148"/>
      <c r="O681" s="148"/>
      <c r="P681" s="148"/>
      <c r="Q681" s="148"/>
      <c r="R681" s="148"/>
      <c r="S681" s="148"/>
      <c r="T681" s="148"/>
      <c r="U681" s="148"/>
      <c r="V681" s="148"/>
      <c r="W681" s="148"/>
      <c r="X681" s="148"/>
      <c r="Y681" s="148"/>
      <c r="Z681" s="148"/>
      <c r="AA681" s="148"/>
      <c r="AB681" s="148"/>
      <c r="AC681" s="148"/>
      <c r="AD681" s="148"/>
      <c r="AE681" s="148"/>
      <c r="AF681" s="148"/>
      <c r="AG681" s="148"/>
      <c r="AH681" s="148"/>
      <c r="AI681" s="148"/>
      <c r="AJ681" s="148"/>
      <c r="AK681" s="148"/>
      <c r="AL681" s="148"/>
      <c r="AM681" s="148"/>
      <c r="AN681" s="148"/>
      <c r="AO681" s="148"/>
      <c r="AP681" s="148"/>
      <c r="AQ681" s="148"/>
      <c r="AR681" s="149"/>
    </row>
    <row r="682" spans="2:46" ht="3.75" customHeight="1" thickTop="1" x14ac:dyDescent="0.15">
      <c r="B682" s="146"/>
      <c r="C682" s="146"/>
      <c r="D682" s="146"/>
      <c r="E682" s="146"/>
      <c r="F682" s="4"/>
      <c r="G682" s="111"/>
      <c r="AR682" s="112"/>
    </row>
    <row r="683" spans="2:46" x14ac:dyDescent="0.15">
      <c r="B683" s="146"/>
      <c r="C683" s="146"/>
      <c r="D683" s="146"/>
      <c r="E683" s="146"/>
      <c r="F683" s="4"/>
      <c r="G683" s="150"/>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151"/>
      <c r="AG683" s="151"/>
      <c r="AH683" s="151"/>
      <c r="AI683" s="151"/>
      <c r="AJ683" s="151"/>
      <c r="AK683" s="151"/>
      <c r="AL683" s="151"/>
      <c r="AM683" s="151"/>
      <c r="AN683" s="151"/>
      <c r="AO683" s="151"/>
      <c r="AP683" s="151"/>
      <c r="AQ683" s="151"/>
      <c r="AR683" s="152"/>
    </row>
    <row r="684" spans="2:46" ht="3.75" customHeight="1" x14ac:dyDescent="0.15">
      <c r="B684" s="146"/>
      <c r="C684" s="146"/>
      <c r="D684" s="146"/>
      <c r="E684" s="146"/>
      <c r="F684" s="4"/>
      <c r="G684" s="153"/>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5"/>
    </row>
    <row r="685" spans="2:46" ht="3.75" hidden="1" customHeight="1" x14ac:dyDescent="0.15">
      <c r="B685" s="146"/>
      <c r="C685" s="146"/>
      <c r="D685" s="146"/>
      <c r="E685" s="146"/>
      <c r="F685" s="4"/>
      <c r="G685" s="159"/>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1"/>
    </row>
    <row r="686" spans="2:46" ht="18" customHeight="1" x14ac:dyDescent="0.15">
      <c r="B686" s="146"/>
      <c r="C686" s="146"/>
      <c r="D686" s="146"/>
      <c r="E686" s="146"/>
      <c r="F686" s="4"/>
      <c r="G686" s="332"/>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c r="AE686" s="333"/>
      <c r="AF686" s="333"/>
      <c r="AG686" s="333"/>
      <c r="AH686" s="333"/>
      <c r="AI686" s="333"/>
      <c r="AJ686" s="333"/>
      <c r="AK686" s="333"/>
      <c r="AL686" s="333"/>
      <c r="AM686" s="333"/>
      <c r="AN686" s="333"/>
      <c r="AO686" s="333"/>
      <c r="AP686" s="333"/>
      <c r="AQ686" s="333"/>
      <c r="AR686" s="334"/>
      <c r="AT686" s="110" t="str">
        <f>work!$E$116</f>
        <v/>
      </c>
    </row>
    <row r="688" spans="2:46" ht="13.5" customHeight="1" thickBot="1" x14ac:dyDescent="0.2">
      <c r="B688" s="146"/>
      <c r="C688" s="146"/>
      <c r="D688" s="146"/>
      <c r="E688" s="146"/>
      <c r="F688" s="4"/>
      <c r="G688" s="147" t="s">
        <v>866</v>
      </c>
      <c r="H688" s="148"/>
      <c r="I688" s="148"/>
      <c r="J688" s="148"/>
      <c r="K688" s="148"/>
      <c r="L688" s="148"/>
      <c r="M688" s="148"/>
      <c r="N688" s="148"/>
      <c r="O688" s="148"/>
      <c r="P688" s="148"/>
      <c r="Q688" s="148"/>
      <c r="R688" s="148"/>
      <c r="S688" s="148"/>
      <c r="T688" s="148"/>
      <c r="U688" s="148"/>
      <c r="V688" s="148"/>
      <c r="W688" s="148"/>
      <c r="X688" s="148"/>
      <c r="Y688" s="148"/>
      <c r="Z688" s="148"/>
      <c r="AA688" s="148"/>
      <c r="AB688" s="148"/>
      <c r="AC688" s="148"/>
      <c r="AD688" s="148"/>
      <c r="AE688" s="148"/>
      <c r="AF688" s="148"/>
      <c r="AG688" s="148"/>
      <c r="AH688" s="148"/>
      <c r="AI688" s="148"/>
      <c r="AJ688" s="148"/>
      <c r="AK688" s="148"/>
      <c r="AL688" s="148"/>
      <c r="AM688" s="148"/>
      <c r="AN688" s="148"/>
      <c r="AO688" s="148"/>
      <c r="AP688" s="148"/>
      <c r="AQ688" s="148"/>
      <c r="AR688" s="149"/>
    </row>
    <row r="689" spans="1:46" ht="3.75" hidden="1" customHeight="1" thickTop="1" x14ac:dyDescent="0.15">
      <c r="B689" s="146"/>
      <c r="C689" s="146"/>
      <c r="D689" s="146"/>
      <c r="E689" s="146"/>
      <c r="F689" s="4"/>
      <c r="G689" s="156"/>
      <c r="H689" s="157"/>
      <c r="I689" s="157"/>
      <c r="J689" s="157"/>
      <c r="K689" s="157"/>
      <c r="L689" s="157"/>
      <c r="M689" s="157"/>
      <c r="N689" s="157"/>
      <c r="O689" s="157"/>
      <c r="P689" s="157"/>
      <c r="Q689" s="157"/>
      <c r="R689" s="157"/>
      <c r="S689" s="157"/>
      <c r="T689" s="157"/>
      <c r="U689" s="157"/>
      <c r="V689" s="157"/>
      <c r="W689" s="157"/>
      <c r="X689" s="157"/>
      <c r="Y689" s="157"/>
      <c r="Z689" s="157"/>
      <c r="AA689" s="157"/>
      <c r="AB689" s="157"/>
      <c r="AC689" s="157"/>
      <c r="AD689" s="157"/>
      <c r="AE689" s="157"/>
      <c r="AF689" s="157"/>
      <c r="AG689" s="157"/>
      <c r="AH689" s="157"/>
      <c r="AI689" s="157"/>
      <c r="AJ689" s="157"/>
      <c r="AK689" s="157"/>
      <c r="AL689" s="157"/>
      <c r="AM689" s="157"/>
      <c r="AN689" s="157"/>
      <c r="AO689" s="157"/>
      <c r="AP689" s="157"/>
      <c r="AQ689" s="157"/>
      <c r="AR689" s="158"/>
    </row>
    <row r="690" spans="1:46" ht="18" customHeight="1" thickTop="1" x14ac:dyDescent="0.15">
      <c r="B690" s="146"/>
      <c r="C690" s="146"/>
      <c r="D690" s="146"/>
      <c r="E690" s="146"/>
      <c r="F690" s="4"/>
      <c r="G690" s="332"/>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c r="AE690" s="333"/>
      <c r="AF690" s="333"/>
      <c r="AG690" s="333"/>
      <c r="AH690" s="333"/>
      <c r="AI690" s="333"/>
      <c r="AJ690" s="333"/>
      <c r="AK690" s="333"/>
      <c r="AL690" s="333"/>
      <c r="AM690" s="333"/>
      <c r="AN690" s="333"/>
      <c r="AO690" s="333"/>
      <c r="AP690" s="333"/>
      <c r="AQ690" s="333"/>
      <c r="AR690" s="334"/>
      <c r="AT690" s="110" t="str">
        <f>work!$E$117</f>
        <v/>
      </c>
    </row>
    <row r="692" spans="1:46" ht="13.5" customHeight="1" thickBot="1" x14ac:dyDescent="0.2">
      <c r="B692" s="146"/>
      <c r="C692" s="146"/>
      <c r="D692" s="146"/>
      <c r="E692" s="146"/>
      <c r="F692" s="4"/>
      <c r="G692" s="147" t="s">
        <v>136</v>
      </c>
      <c r="H692" s="147"/>
      <c r="I692" s="148"/>
      <c r="J692" s="148"/>
      <c r="K692" s="148"/>
      <c r="L692" s="148"/>
      <c r="M692" s="148"/>
      <c r="N692" s="148"/>
      <c r="O692" s="148"/>
      <c r="P692" s="148"/>
      <c r="Q692" s="148"/>
      <c r="R692" s="148"/>
      <c r="S692" s="148"/>
      <c r="T692" s="148"/>
      <c r="U692" s="148"/>
      <c r="V692" s="148"/>
      <c r="W692" s="148"/>
      <c r="X692" s="148"/>
      <c r="Y692" s="148"/>
      <c r="Z692" s="148"/>
      <c r="AA692" s="148"/>
      <c r="AB692" s="148"/>
      <c r="AC692" s="148"/>
      <c r="AD692" s="148"/>
      <c r="AE692" s="148"/>
      <c r="AF692" s="148"/>
      <c r="AG692" s="148"/>
      <c r="AH692" s="148"/>
      <c r="AI692" s="148"/>
      <c r="AJ692" s="148"/>
      <c r="AK692" s="148"/>
      <c r="AL692" s="148"/>
      <c r="AM692" s="148"/>
      <c r="AN692" s="148"/>
      <c r="AO692" s="148"/>
      <c r="AP692" s="148"/>
      <c r="AQ692" s="148"/>
      <c r="AR692" s="149"/>
    </row>
    <row r="693" spans="1:46" ht="3.75" hidden="1" customHeight="1" thickTop="1" x14ac:dyDescent="0.15">
      <c r="B693" s="146"/>
      <c r="C693" s="146"/>
      <c r="D693" s="146"/>
      <c r="E693" s="146"/>
      <c r="F693" s="4"/>
      <c r="G693" s="156"/>
      <c r="H693" s="157"/>
      <c r="I693" s="157"/>
      <c r="J693" s="157"/>
      <c r="K693" s="157"/>
      <c r="L693" s="157"/>
      <c r="M693" s="157"/>
      <c r="N693" s="157"/>
      <c r="O693" s="157"/>
      <c r="P693" s="157"/>
      <c r="Q693" s="157"/>
      <c r="R693" s="157"/>
      <c r="S693" s="157"/>
      <c r="T693" s="157"/>
      <c r="U693" s="157"/>
      <c r="V693" s="157"/>
      <c r="W693" s="157"/>
      <c r="X693" s="157"/>
      <c r="Y693" s="157"/>
      <c r="Z693" s="157"/>
      <c r="AA693" s="157"/>
      <c r="AB693" s="157"/>
      <c r="AC693" s="157"/>
      <c r="AD693" s="157"/>
      <c r="AE693" s="157"/>
      <c r="AF693" s="157"/>
      <c r="AG693" s="157"/>
      <c r="AH693" s="157"/>
      <c r="AI693" s="157"/>
      <c r="AJ693" s="157"/>
      <c r="AK693" s="157"/>
      <c r="AL693" s="157"/>
      <c r="AM693" s="157"/>
      <c r="AN693" s="157"/>
      <c r="AO693" s="157"/>
      <c r="AP693" s="157"/>
      <c r="AQ693" s="157"/>
      <c r="AR693" s="158"/>
    </row>
    <row r="694" spans="1:46" ht="18" customHeight="1" thickTop="1" x14ac:dyDescent="0.15">
      <c r="B694" s="146"/>
      <c r="C694" s="146"/>
      <c r="D694" s="146"/>
      <c r="E694" s="146"/>
      <c r="F694" s="4"/>
      <c r="G694" s="332"/>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c r="AE694" s="333"/>
      <c r="AF694" s="333"/>
      <c r="AG694" s="333"/>
      <c r="AH694" s="333"/>
      <c r="AI694" s="333"/>
      <c r="AJ694" s="333"/>
      <c r="AK694" s="333"/>
      <c r="AL694" s="333"/>
      <c r="AM694" s="333"/>
      <c r="AN694" s="333"/>
      <c r="AO694" s="333"/>
      <c r="AP694" s="333"/>
      <c r="AQ694" s="333"/>
      <c r="AR694" s="334"/>
      <c r="AT694" s="110" t="str">
        <f>work!$E$118</f>
        <v/>
      </c>
    </row>
    <row r="696" spans="1:46" x14ac:dyDescent="0.15">
      <c r="B696" s="113" t="s">
        <v>0</v>
      </c>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c r="AA696" s="113"/>
      <c r="AB696" s="113"/>
      <c r="AC696" s="113"/>
      <c r="AD696" s="113"/>
      <c r="AE696" s="113"/>
      <c r="AF696" s="113"/>
      <c r="AG696" s="113"/>
      <c r="AH696" s="113"/>
      <c r="AI696" s="113"/>
      <c r="AJ696" s="113"/>
      <c r="AK696" s="113"/>
      <c r="AL696" s="113"/>
      <c r="AM696" s="113"/>
      <c r="AN696" s="113"/>
      <c r="AO696" s="113"/>
      <c r="AP696" s="113"/>
      <c r="AQ696" s="113"/>
      <c r="AR696" s="113"/>
      <c r="AS696" s="113"/>
    </row>
    <row r="697" spans="1:46" ht="3.75" customHeight="1" x14ac:dyDescent="0.15"/>
    <row r="698" spans="1:46" ht="49.5" customHeight="1" x14ac:dyDescent="0.15">
      <c r="A698" s="162"/>
      <c r="B698" s="301" t="s">
        <v>821</v>
      </c>
      <c r="C698" s="301"/>
      <c r="D698" s="301"/>
      <c r="E698" s="301"/>
      <c r="F698" s="114"/>
      <c r="G698" s="335" t="s">
        <v>999</v>
      </c>
      <c r="H698" s="336"/>
      <c r="I698" s="336"/>
      <c r="J698" s="336"/>
      <c r="K698" s="336"/>
      <c r="L698" s="336"/>
      <c r="M698" s="336"/>
      <c r="N698" s="336"/>
      <c r="O698" s="336"/>
      <c r="P698" s="336"/>
      <c r="Q698" s="336"/>
      <c r="R698" s="336"/>
      <c r="S698" s="336"/>
      <c r="T698" s="336"/>
      <c r="U698" s="336"/>
      <c r="V698" s="336"/>
      <c r="W698" s="336"/>
      <c r="X698" s="336"/>
      <c r="Y698" s="336"/>
      <c r="Z698" s="336"/>
      <c r="AA698" s="336"/>
      <c r="AB698" s="336"/>
      <c r="AC698" s="336"/>
      <c r="AD698" s="336"/>
      <c r="AE698" s="336"/>
      <c r="AF698" s="336"/>
      <c r="AG698" s="336"/>
      <c r="AH698" s="336"/>
      <c r="AI698" s="336"/>
      <c r="AJ698" s="336"/>
      <c r="AK698" s="336"/>
      <c r="AL698" s="336"/>
      <c r="AM698" s="336"/>
      <c r="AN698" s="336"/>
      <c r="AO698" s="336"/>
      <c r="AP698" s="336"/>
      <c r="AQ698" s="336"/>
      <c r="AR698" s="336"/>
      <c r="AS698" s="337"/>
    </row>
    <row r="699" spans="1:46" ht="15" customHeight="1" x14ac:dyDescent="0.15">
      <c r="B699" s="114"/>
      <c r="C699" s="114"/>
      <c r="D699" s="114"/>
      <c r="E699" s="114"/>
      <c r="F699" s="11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46" ht="15" customHeight="1" x14ac:dyDescent="0.15">
      <c r="B700" s="115"/>
      <c r="C700" s="300" t="s">
        <v>763</v>
      </c>
      <c r="D700" s="300"/>
      <c r="E700" s="300"/>
      <c r="F700" s="114"/>
      <c r="H700" s="116"/>
      <c r="I700" s="116"/>
      <c r="J700" s="322" t="s">
        <v>135</v>
      </c>
      <c r="K700" s="322"/>
      <c r="L700" s="322"/>
      <c r="M700" s="322"/>
      <c r="N700" s="322"/>
      <c r="O700" s="322"/>
      <c r="P700" s="116"/>
      <c r="Q700" s="322" t="s">
        <v>134</v>
      </c>
      <c r="R700" s="322"/>
      <c r="S700" s="322"/>
      <c r="T700" s="322"/>
      <c r="U700" s="322"/>
      <c r="V700" s="322"/>
      <c r="W700" s="116"/>
      <c r="X700" s="322" t="s">
        <v>133</v>
      </c>
      <c r="Y700" s="322"/>
      <c r="Z700" s="322"/>
      <c r="AA700" s="322"/>
      <c r="AB700" s="322"/>
      <c r="AC700" s="322"/>
      <c r="AD700" s="116"/>
      <c r="AE700" s="322" t="s">
        <v>160</v>
      </c>
      <c r="AF700" s="322"/>
      <c r="AG700" s="322"/>
      <c r="AH700" s="322"/>
      <c r="AI700" s="322"/>
      <c r="AJ700" s="322"/>
      <c r="AK700" s="116"/>
      <c r="AL700" s="116"/>
      <c r="AN700" s="116"/>
      <c r="AO700" s="116"/>
      <c r="AP700" s="116"/>
      <c r="AQ700" s="116"/>
      <c r="AR700" s="116"/>
      <c r="AS700" s="116"/>
    </row>
    <row r="701" spans="1:46" ht="3.75" customHeight="1" x14ac:dyDescent="0.15">
      <c r="B701" s="115"/>
      <c r="C701" s="115"/>
      <c r="D701" s="115"/>
      <c r="E701" s="115"/>
      <c r="F701" s="4"/>
    </row>
    <row r="702" spans="1:46" ht="13.5" customHeight="1" x14ac:dyDescent="0.15">
      <c r="B702" s="115"/>
      <c r="C702" s="117"/>
      <c r="D702" s="117"/>
      <c r="E702" s="117"/>
      <c r="F702" s="4"/>
      <c r="H702" s="118" t="s">
        <v>460</v>
      </c>
      <c r="J702" s="122"/>
      <c r="K702" s="123"/>
      <c r="L702" s="123"/>
      <c r="M702" s="123"/>
      <c r="N702" s="123"/>
      <c r="O702" s="124"/>
      <c r="Q702" s="122"/>
      <c r="R702" s="123"/>
      <c r="S702" s="123"/>
      <c r="T702" s="123"/>
      <c r="U702" s="123"/>
      <c r="V702" s="124"/>
      <c r="X702" s="122"/>
      <c r="Y702" s="123"/>
      <c r="Z702" s="123"/>
      <c r="AA702" s="123"/>
      <c r="AB702" s="123"/>
      <c r="AC702" s="124"/>
      <c r="AE702" s="122"/>
      <c r="AF702" s="123"/>
      <c r="AG702" s="123"/>
      <c r="AH702" s="123"/>
      <c r="AI702" s="123"/>
      <c r="AJ702" s="124"/>
    </row>
    <row r="703" spans="1:46" ht="13.5" customHeight="1" x14ac:dyDescent="0.15">
      <c r="B703" s="115"/>
      <c r="C703" s="115"/>
      <c r="D703" s="115"/>
      <c r="E703" s="115"/>
      <c r="F703" s="4"/>
      <c r="H703" s="48"/>
      <c r="J703" s="323" t="s">
        <v>1000</v>
      </c>
      <c r="K703" s="324"/>
      <c r="L703" s="324"/>
      <c r="M703" s="324"/>
      <c r="N703" s="324"/>
      <c r="O703" s="325"/>
      <c r="P703" s="48"/>
      <c r="Q703" s="323" t="s">
        <v>1001</v>
      </c>
      <c r="R703" s="324"/>
      <c r="S703" s="324"/>
      <c r="T703" s="324"/>
      <c r="U703" s="324"/>
      <c r="V703" s="325"/>
      <c r="W703" s="48"/>
      <c r="X703" s="347" t="s">
        <v>540</v>
      </c>
      <c r="Y703" s="348"/>
      <c r="Z703" s="348"/>
      <c r="AA703" s="348"/>
      <c r="AB703" s="348"/>
      <c r="AC703" s="349"/>
      <c r="AE703" s="323" t="s">
        <v>1</v>
      </c>
      <c r="AF703" s="324"/>
      <c r="AG703" s="324"/>
      <c r="AH703" s="324"/>
      <c r="AI703" s="324"/>
      <c r="AJ703" s="325"/>
      <c r="AM703" s="307" t="s">
        <v>150</v>
      </c>
      <c r="AN703" s="308"/>
      <c r="AO703" s="308"/>
      <c r="AP703" s="308"/>
      <c r="AQ703" s="308"/>
      <c r="AR703" s="309"/>
    </row>
    <row r="704" spans="1:46" ht="13.5" customHeight="1" x14ac:dyDescent="0.15">
      <c r="B704" s="115"/>
      <c r="C704" s="115"/>
      <c r="D704" s="115"/>
      <c r="E704" s="115"/>
      <c r="F704" s="4"/>
      <c r="H704" s="48"/>
      <c r="J704" s="326"/>
      <c r="K704" s="327"/>
      <c r="L704" s="327"/>
      <c r="M704" s="327"/>
      <c r="N704" s="327"/>
      <c r="O704" s="328"/>
      <c r="P704" s="48"/>
      <c r="Q704" s="326"/>
      <c r="R704" s="327"/>
      <c r="S704" s="327"/>
      <c r="T704" s="327"/>
      <c r="U704" s="327"/>
      <c r="V704" s="328"/>
      <c r="W704" s="48"/>
      <c r="X704" s="350"/>
      <c r="Y704" s="351"/>
      <c r="Z704" s="351"/>
      <c r="AA704" s="351"/>
      <c r="AB704" s="351"/>
      <c r="AC704" s="352"/>
      <c r="AE704" s="326"/>
      <c r="AF704" s="327"/>
      <c r="AG704" s="327"/>
      <c r="AH704" s="327"/>
      <c r="AI704" s="327"/>
      <c r="AJ704" s="328"/>
      <c r="AM704" s="310"/>
      <c r="AN704" s="311"/>
      <c r="AO704" s="311"/>
      <c r="AP704" s="311"/>
      <c r="AQ704" s="311"/>
      <c r="AR704" s="312"/>
    </row>
    <row r="705" spans="2:46" ht="13.5" customHeight="1" x14ac:dyDescent="0.15">
      <c r="B705" s="115"/>
      <c r="C705" s="115"/>
      <c r="D705" s="115"/>
      <c r="E705" s="115"/>
      <c r="F705" s="4"/>
      <c r="H705" s="48"/>
      <c r="J705" s="326"/>
      <c r="K705" s="327"/>
      <c r="L705" s="327"/>
      <c r="M705" s="327"/>
      <c r="N705" s="327"/>
      <c r="O705" s="328"/>
      <c r="P705" s="48"/>
      <c r="Q705" s="326"/>
      <c r="R705" s="327"/>
      <c r="S705" s="327"/>
      <c r="T705" s="327"/>
      <c r="U705" s="327"/>
      <c r="V705" s="328"/>
      <c r="W705" s="48"/>
      <c r="X705" s="350"/>
      <c r="Y705" s="351"/>
      <c r="Z705" s="351"/>
      <c r="AA705" s="351"/>
      <c r="AB705" s="351"/>
      <c r="AC705" s="352"/>
      <c r="AE705" s="326"/>
      <c r="AF705" s="327"/>
      <c r="AG705" s="327"/>
      <c r="AH705" s="327"/>
      <c r="AI705" s="327"/>
      <c r="AJ705" s="328"/>
      <c r="AM705" s="310"/>
      <c r="AN705" s="311"/>
      <c r="AO705" s="311"/>
      <c r="AP705" s="311"/>
      <c r="AQ705" s="311"/>
      <c r="AR705" s="312"/>
    </row>
    <row r="706" spans="2:46" ht="13.5" customHeight="1" x14ac:dyDescent="0.15">
      <c r="B706" s="115"/>
      <c r="C706" s="115"/>
      <c r="D706" s="115"/>
      <c r="E706" s="115"/>
      <c r="F706" s="4"/>
      <c r="H706" s="48"/>
      <c r="J706" s="326"/>
      <c r="K706" s="327"/>
      <c r="L706" s="327"/>
      <c r="M706" s="327"/>
      <c r="N706" s="327"/>
      <c r="O706" s="328"/>
      <c r="P706" s="48"/>
      <c r="Q706" s="326"/>
      <c r="R706" s="327"/>
      <c r="S706" s="327"/>
      <c r="T706" s="327"/>
      <c r="U706" s="327"/>
      <c r="V706" s="328"/>
      <c r="W706" s="48"/>
      <c r="X706" s="350"/>
      <c r="Y706" s="351"/>
      <c r="Z706" s="351"/>
      <c r="AA706" s="351"/>
      <c r="AB706" s="351"/>
      <c r="AC706" s="352"/>
      <c r="AE706" s="326"/>
      <c r="AF706" s="327"/>
      <c r="AG706" s="327"/>
      <c r="AH706" s="327"/>
      <c r="AI706" s="327"/>
      <c r="AJ706" s="328"/>
      <c r="AM706" s="310"/>
      <c r="AN706" s="311"/>
      <c r="AO706" s="311"/>
      <c r="AP706" s="311"/>
      <c r="AQ706" s="311"/>
      <c r="AR706" s="312"/>
    </row>
    <row r="707" spans="2:46" ht="13.5" customHeight="1" x14ac:dyDescent="0.15">
      <c r="B707" s="115"/>
      <c r="C707" s="115"/>
      <c r="D707" s="115"/>
      <c r="E707" s="115"/>
      <c r="F707" s="4"/>
      <c r="H707" s="48"/>
      <c r="J707" s="329"/>
      <c r="K707" s="330"/>
      <c r="L707" s="330"/>
      <c r="M707" s="330"/>
      <c r="N707" s="330"/>
      <c r="O707" s="331"/>
      <c r="P707" s="48"/>
      <c r="Q707" s="329"/>
      <c r="R707" s="330"/>
      <c r="S707" s="330"/>
      <c r="T707" s="330"/>
      <c r="U707" s="330"/>
      <c r="V707" s="331"/>
      <c r="W707" s="48"/>
      <c r="X707" s="353"/>
      <c r="Y707" s="354"/>
      <c r="Z707" s="354"/>
      <c r="AA707" s="354"/>
      <c r="AB707" s="354"/>
      <c r="AC707" s="355"/>
      <c r="AE707" s="329"/>
      <c r="AF707" s="330"/>
      <c r="AG707" s="330"/>
      <c r="AH707" s="330"/>
      <c r="AI707" s="330"/>
      <c r="AJ707" s="331"/>
      <c r="AM707" s="313"/>
      <c r="AN707" s="314"/>
      <c r="AO707" s="314"/>
      <c r="AP707" s="314"/>
      <c r="AQ707" s="314"/>
      <c r="AR707" s="315"/>
    </row>
    <row r="708" spans="2:46" ht="13.5" customHeight="1" x14ac:dyDescent="0.15">
      <c r="B708" s="115"/>
      <c r="C708" s="117"/>
      <c r="D708" s="117"/>
      <c r="E708" s="117"/>
      <c r="F708" s="4"/>
      <c r="H708" s="125" t="s">
        <v>234</v>
      </c>
      <c r="J708" s="126"/>
      <c r="K708" s="127"/>
      <c r="L708" s="127"/>
      <c r="M708" s="127"/>
      <c r="N708" s="127"/>
      <c r="O708" s="128"/>
      <c r="Q708" s="129"/>
      <c r="R708" s="130"/>
      <c r="S708" s="130"/>
      <c r="T708" s="130"/>
      <c r="U708" s="130"/>
      <c r="V708" s="131"/>
      <c r="X708" s="132"/>
      <c r="Y708" s="133"/>
      <c r="Z708" s="133"/>
      <c r="AA708" s="133"/>
      <c r="AB708" s="133"/>
      <c r="AC708" s="134"/>
      <c r="AE708" s="129"/>
      <c r="AF708" s="130"/>
      <c r="AG708" s="130"/>
      <c r="AH708" s="130"/>
      <c r="AI708" s="130"/>
      <c r="AJ708" s="131"/>
      <c r="AM708" s="316"/>
      <c r="AN708" s="317"/>
      <c r="AO708" s="317"/>
      <c r="AP708" s="317"/>
      <c r="AQ708" s="317"/>
      <c r="AR708" s="318"/>
    </row>
    <row r="709" spans="2:46" ht="8.25" customHeight="1" x14ac:dyDescent="0.15">
      <c r="B709" s="115"/>
      <c r="C709" s="115"/>
      <c r="D709" s="115"/>
      <c r="E709" s="115"/>
      <c r="F709" s="4"/>
      <c r="H709" s="48"/>
      <c r="J709" s="135"/>
      <c r="K709" s="135"/>
      <c r="L709" s="135"/>
      <c r="M709" s="135"/>
      <c r="N709" s="135"/>
      <c r="O709" s="135"/>
      <c r="Q709" s="136"/>
      <c r="R709" s="136"/>
      <c r="S709" s="136"/>
      <c r="T709" s="136"/>
      <c r="U709" s="136"/>
      <c r="V709" s="136"/>
      <c r="X709" s="136"/>
      <c r="Y709" s="136"/>
      <c r="Z709" s="136"/>
      <c r="AA709" s="136"/>
      <c r="AB709" s="136"/>
      <c r="AC709" s="136"/>
      <c r="AE709" s="136"/>
      <c r="AF709" s="136"/>
      <c r="AG709" s="136"/>
      <c r="AH709" s="136"/>
      <c r="AI709" s="136"/>
      <c r="AJ709" s="136"/>
      <c r="AL709" s="137"/>
      <c r="AM709" s="316"/>
      <c r="AN709" s="317"/>
      <c r="AO709" s="317"/>
      <c r="AP709" s="317"/>
      <c r="AQ709" s="317"/>
      <c r="AR709" s="318"/>
    </row>
    <row r="710" spans="2:46" ht="13.5" customHeight="1" x14ac:dyDescent="0.15">
      <c r="B710" s="115"/>
      <c r="C710" s="117"/>
      <c r="D710" s="117"/>
      <c r="E710" s="117"/>
      <c r="F710" s="4"/>
      <c r="H710" s="138" t="s">
        <v>235</v>
      </c>
      <c r="J710" s="139"/>
      <c r="K710" s="140"/>
      <c r="L710" s="140"/>
      <c r="M710" s="140"/>
      <c r="N710" s="140"/>
      <c r="O710" s="141"/>
      <c r="Q710" s="142"/>
      <c r="R710" s="143"/>
      <c r="S710" s="143"/>
      <c r="T710" s="143"/>
      <c r="U710" s="143"/>
      <c r="V710" s="144"/>
      <c r="X710" s="142"/>
      <c r="Y710" s="143"/>
      <c r="Z710" s="143"/>
      <c r="AA710" s="143"/>
      <c r="AB710" s="143"/>
      <c r="AC710" s="144"/>
      <c r="AE710" s="142"/>
      <c r="AF710" s="143"/>
      <c r="AG710" s="143"/>
      <c r="AH710" s="143"/>
      <c r="AI710" s="143"/>
      <c r="AJ710" s="144"/>
      <c r="AM710" s="319"/>
      <c r="AN710" s="320"/>
      <c r="AO710" s="320"/>
      <c r="AP710" s="320"/>
      <c r="AQ710" s="320"/>
      <c r="AR710" s="321"/>
    </row>
    <row r="711" spans="2:46" ht="13.5" customHeight="1" x14ac:dyDescent="0.15">
      <c r="B711" s="145"/>
      <c r="C711" s="145"/>
      <c r="D711" s="145"/>
      <c r="E711" s="145"/>
      <c r="F711" s="4"/>
    </row>
    <row r="712" spans="2:46" ht="13.5" customHeight="1" thickBot="1" x14ac:dyDescent="0.2">
      <c r="B712" s="146"/>
      <c r="C712" s="146"/>
      <c r="D712" s="146"/>
      <c r="E712" s="146"/>
      <c r="F712" s="4"/>
      <c r="G712" s="147" t="s">
        <v>185</v>
      </c>
      <c r="H712" s="148"/>
      <c r="I712" s="148"/>
      <c r="J712" s="148"/>
      <c r="K712" s="148"/>
      <c r="L712" s="148"/>
      <c r="M712" s="148"/>
      <c r="N712" s="148"/>
      <c r="O712" s="148"/>
      <c r="P712" s="148"/>
      <c r="Q712" s="148"/>
      <c r="R712" s="148"/>
      <c r="S712" s="148"/>
      <c r="T712" s="148"/>
      <c r="U712" s="148"/>
      <c r="V712" s="148"/>
      <c r="W712" s="148"/>
      <c r="X712" s="148"/>
      <c r="Y712" s="148"/>
      <c r="Z712" s="148"/>
      <c r="AA712" s="148"/>
      <c r="AB712" s="148"/>
      <c r="AC712" s="148"/>
      <c r="AD712" s="148"/>
      <c r="AE712" s="148"/>
      <c r="AF712" s="148"/>
      <c r="AG712" s="148"/>
      <c r="AH712" s="148"/>
      <c r="AI712" s="148"/>
      <c r="AJ712" s="148"/>
      <c r="AK712" s="148"/>
      <c r="AL712" s="148"/>
      <c r="AM712" s="148"/>
      <c r="AN712" s="148"/>
      <c r="AO712" s="148"/>
      <c r="AP712" s="148"/>
      <c r="AQ712" s="148"/>
      <c r="AR712" s="149"/>
    </row>
    <row r="713" spans="2:46" ht="3.75" customHeight="1" thickTop="1" x14ac:dyDescent="0.15">
      <c r="B713" s="146"/>
      <c r="C713" s="146"/>
      <c r="D713" s="146"/>
      <c r="E713" s="146"/>
      <c r="F713" s="4"/>
      <c r="G713" s="111"/>
      <c r="AR713" s="112"/>
    </row>
    <row r="714" spans="2:46" x14ac:dyDescent="0.15">
      <c r="B714" s="146"/>
      <c r="C714" s="146"/>
      <c r="D714" s="146"/>
      <c r="E714" s="146"/>
      <c r="F714" s="4"/>
      <c r="G714" s="150"/>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151"/>
      <c r="AG714" s="151"/>
      <c r="AH714" s="151"/>
      <c r="AI714" s="151"/>
      <c r="AJ714" s="151"/>
      <c r="AK714" s="151"/>
      <c r="AL714" s="151"/>
      <c r="AM714" s="151"/>
      <c r="AN714" s="151"/>
      <c r="AO714" s="151"/>
      <c r="AP714" s="151"/>
      <c r="AQ714" s="151"/>
      <c r="AR714" s="152"/>
    </row>
    <row r="715" spans="2:46" ht="3.75" customHeight="1" x14ac:dyDescent="0.15">
      <c r="B715" s="146"/>
      <c r="C715" s="146"/>
      <c r="D715" s="146"/>
      <c r="E715" s="146"/>
      <c r="F715" s="4"/>
      <c r="G715" s="153"/>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5"/>
    </row>
    <row r="716" spans="2:46" ht="3.75" hidden="1" customHeight="1" x14ac:dyDescent="0.15">
      <c r="B716" s="146"/>
      <c r="C716" s="146"/>
      <c r="D716" s="146"/>
      <c r="E716" s="146"/>
      <c r="F716" s="4"/>
      <c r="G716" s="159"/>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1"/>
    </row>
    <row r="717" spans="2:46" ht="18" customHeight="1" x14ac:dyDescent="0.15">
      <c r="B717" s="146"/>
      <c r="C717" s="146"/>
      <c r="D717" s="146"/>
      <c r="E717" s="146"/>
      <c r="F717" s="4"/>
      <c r="G717" s="332"/>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333"/>
      <c r="AF717" s="333"/>
      <c r="AG717" s="333"/>
      <c r="AH717" s="333"/>
      <c r="AI717" s="333"/>
      <c r="AJ717" s="333"/>
      <c r="AK717" s="333"/>
      <c r="AL717" s="333"/>
      <c r="AM717" s="333"/>
      <c r="AN717" s="333"/>
      <c r="AO717" s="333"/>
      <c r="AP717" s="333"/>
      <c r="AQ717" s="333"/>
      <c r="AR717" s="334"/>
      <c r="AT717" s="110" t="str">
        <f>work!$E$119</f>
        <v/>
      </c>
    </row>
    <row r="719" spans="2:46" ht="13.5" customHeight="1" thickBot="1" x14ac:dyDescent="0.2">
      <c r="B719" s="146"/>
      <c r="C719" s="146"/>
      <c r="D719" s="146"/>
      <c r="E719" s="146"/>
      <c r="F719" s="4"/>
      <c r="G719" s="147" t="s">
        <v>866</v>
      </c>
      <c r="H719" s="148"/>
      <c r="I719" s="148"/>
      <c r="J719" s="148"/>
      <c r="K719" s="148"/>
      <c r="L719" s="148"/>
      <c r="M719" s="148"/>
      <c r="N719" s="148"/>
      <c r="O719" s="148"/>
      <c r="P719" s="148"/>
      <c r="Q719" s="148"/>
      <c r="R719" s="148"/>
      <c r="S719" s="148"/>
      <c r="T719" s="148"/>
      <c r="U719" s="148"/>
      <c r="V719" s="148"/>
      <c r="W719" s="148"/>
      <c r="X719" s="148"/>
      <c r="Y719" s="148"/>
      <c r="Z719" s="148"/>
      <c r="AA719" s="148"/>
      <c r="AB719" s="148"/>
      <c r="AC719" s="148"/>
      <c r="AD719" s="148"/>
      <c r="AE719" s="148"/>
      <c r="AF719" s="148"/>
      <c r="AG719" s="148"/>
      <c r="AH719" s="148"/>
      <c r="AI719" s="148"/>
      <c r="AJ719" s="148"/>
      <c r="AK719" s="148"/>
      <c r="AL719" s="148"/>
      <c r="AM719" s="148"/>
      <c r="AN719" s="148"/>
      <c r="AO719" s="148"/>
      <c r="AP719" s="148"/>
      <c r="AQ719" s="148"/>
      <c r="AR719" s="149"/>
    </row>
    <row r="720" spans="2:46" ht="3.75" hidden="1" customHeight="1" thickTop="1" x14ac:dyDescent="0.15">
      <c r="B720" s="146"/>
      <c r="C720" s="146"/>
      <c r="D720" s="146"/>
      <c r="E720" s="146"/>
      <c r="F720" s="4"/>
      <c r="G720" s="156"/>
      <c r="H720" s="157"/>
      <c r="I720" s="157"/>
      <c r="J720" s="157"/>
      <c r="K720" s="157"/>
      <c r="L720" s="157"/>
      <c r="M720" s="157"/>
      <c r="N720" s="157"/>
      <c r="O720" s="157"/>
      <c r="P720" s="157"/>
      <c r="Q720" s="157"/>
      <c r="R720" s="157"/>
      <c r="S720" s="157"/>
      <c r="T720" s="157"/>
      <c r="U720" s="157"/>
      <c r="V720" s="157"/>
      <c r="W720" s="157"/>
      <c r="X720" s="157"/>
      <c r="Y720" s="157"/>
      <c r="Z720" s="157"/>
      <c r="AA720" s="157"/>
      <c r="AB720" s="157"/>
      <c r="AC720" s="157"/>
      <c r="AD720" s="157"/>
      <c r="AE720" s="157"/>
      <c r="AF720" s="157"/>
      <c r="AG720" s="157"/>
      <c r="AH720" s="157"/>
      <c r="AI720" s="157"/>
      <c r="AJ720" s="157"/>
      <c r="AK720" s="157"/>
      <c r="AL720" s="157"/>
      <c r="AM720" s="157"/>
      <c r="AN720" s="157"/>
      <c r="AO720" s="157"/>
      <c r="AP720" s="157"/>
      <c r="AQ720" s="157"/>
      <c r="AR720" s="158"/>
    </row>
    <row r="721" spans="1:46" ht="18" customHeight="1" thickTop="1" x14ac:dyDescent="0.15">
      <c r="B721" s="146"/>
      <c r="C721" s="146"/>
      <c r="D721" s="146"/>
      <c r="E721" s="146"/>
      <c r="F721" s="4"/>
      <c r="G721" s="332"/>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c r="AE721" s="333"/>
      <c r="AF721" s="333"/>
      <c r="AG721" s="333"/>
      <c r="AH721" s="333"/>
      <c r="AI721" s="333"/>
      <c r="AJ721" s="333"/>
      <c r="AK721" s="333"/>
      <c r="AL721" s="333"/>
      <c r="AM721" s="333"/>
      <c r="AN721" s="333"/>
      <c r="AO721" s="333"/>
      <c r="AP721" s="333"/>
      <c r="AQ721" s="333"/>
      <c r="AR721" s="334"/>
      <c r="AT721" s="110" t="str">
        <f>work!$E$120</f>
        <v/>
      </c>
    </row>
    <row r="723" spans="1:46" ht="13.5" customHeight="1" thickBot="1" x14ac:dyDescent="0.2">
      <c r="B723" s="146"/>
      <c r="C723" s="146"/>
      <c r="D723" s="146"/>
      <c r="E723" s="146"/>
      <c r="F723" s="4"/>
      <c r="G723" s="147" t="s">
        <v>136</v>
      </c>
      <c r="H723" s="147"/>
      <c r="I723" s="148"/>
      <c r="J723" s="148"/>
      <c r="K723" s="148"/>
      <c r="L723" s="148"/>
      <c r="M723" s="148"/>
      <c r="N723" s="148"/>
      <c r="O723" s="148"/>
      <c r="P723" s="148"/>
      <c r="Q723" s="148"/>
      <c r="R723" s="148"/>
      <c r="S723" s="148"/>
      <c r="T723" s="148"/>
      <c r="U723" s="148"/>
      <c r="V723" s="148"/>
      <c r="W723" s="148"/>
      <c r="X723" s="148"/>
      <c r="Y723" s="148"/>
      <c r="Z723" s="148"/>
      <c r="AA723" s="148"/>
      <c r="AB723" s="148"/>
      <c r="AC723" s="148"/>
      <c r="AD723" s="148"/>
      <c r="AE723" s="148"/>
      <c r="AF723" s="148"/>
      <c r="AG723" s="148"/>
      <c r="AH723" s="148"/>
      <c r="AI723" s="148"/>
      <c r="AJ723" s="148"/>
      <c r="AK723" s="148"/>
      <c r="AL723" s="148"/>
      <c r="AM723" s="148"/>
      <c r="AN723" s="148"/>
      <c r="AO723" s="148"/>
      <c r="AP723" s="148"/>
      <c r="AQ723" s="148"/>
      <c r="AR723" s="149"/>
    </row>
    <row r="724" spans="1:46" ht="3.75" hidden="1" customHeight="1" thickTop="1" x14ac:dyDescent="0.15">
      <c r="B724" s="146"/>
      <c r="C724" s="146"/>
      <c r="D724" s="146"/>
      <c r="E724" s="146"/>
      <c r="F724" s="4"/>
      <c r="G724" s="156"/>
      <c r="H724" s="157"/>
      <c r="I724" s="157"/>
      <c r="J724" s="157"/>
      <c r="K724" s="157"/>
      <c r="L724" s="157"/>
      <c r="M724" s="157"/>
      <c r="N724" s="157"/>
      <c r="O724" s="157"/>
      <c r="P724" s="157"/>
      <c r="Q724" s="157"/>
      <c r="R724" s="157"/>
      <c r="S724" s="157"/>
      <c r="T724" s="157"/>
      <c r="U724" s="157"/>
      <c r="V724" s="157"/>
      <c r="W724" s="157"/>
      <c r="X724" s="157"/>
      <c r="Y724" s="157"/>
      <c r="Z724" s="157"/>
      <c r="AA724" s="157"/>
      <c r="AB724" s="157"/>
      <c r="AC724" s="157"/>
      <c r="AD724" s="157"/>
      <c r="AE724" s="157"/>
      <c r="AF724" s="157"/>
      <c r="AG724" s="157"/>
      <c r="AH724" s="157"/>
      <c r="AI724" s="157"/>
      <c r="AJ724" s="157"/>
      <c r="AK724" s="157"/>
      <c r="AL724" s="157"/>
      <c r="AM724" s="157"/>
      <c r="AN724" s="157"/>
      <c r="AO724" s="157"/>
      <c r="AP724" s="157"/>
      <c r="AQ724" s="157"/>
      <c r="AR724" s="158"/>
    </row>
    <row r="725" spans="1:46" ht="18" customHeight="1" thickTop="1" x14ac:dyDescent="0.15">
      <c r="B725" s="146"/>
      <c r="C725" s="146"/>
      <c r="D725" s="146"/>
      <c r="E725" s="146"/>
      <c r="F725" s="4"/>
      <c r="G725" s="332"/>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333"/>
      <c r="AF725" s="333"/>
      <c r="AG725" s="333"/>
      <c r="AH725" s="333"/>
      <c r="AI725" s="333"/>
      <c r="AJ725" s="333"/>
      <c r="AK725" s="333"/>
      <c r="AL725" s="333"/>
      <c r="AM725" s="333"/>
      <c r="AN725" s="333"/>
      <c r="AO725" s="333"/>
      <c r="AP725" s="333"/>
      <c r="AQ725" s="333"/>
      <c r="AR725" s="334"/>
      <c r="AT725" s="110" t="str">
        <f>work!$E$121</f>
        <v/>
      </c>
    </row>
    <row r="727" spans="1:46" x14ac:dyDescent="0.15">
      <c r="B727" s="113" t="s">
        <v>0</v>
      </c>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c r="AA727" s="113"/>
      <c r="AB727" s="113"/>
      <c r="AC727" s="113"/>
      <c r="AD727" s="113"/>
      <c r="AE727" s="113"/>
      <c r="AF727" s="113"/>
      <c r="AG727" s="113"/>
      <c r="AH727" s="113"/>
      <c r="AI727" s="113"/>
      <c r="AJ727" s="113"/>
      <c r="AK727" s="113"/>
      <c r="AL727" s="113"/>
      <c r="AM727" s="113"/>
      <c r="AN727" s="113"/>
      <c r="AO727" s="113"/>
      <c r="AP727" s="113"/>
      <c r="AQ727" s="113"/>
      <c r="AR727" s="113"/>
      <c r="AS727" s="113"/>
    </row>
    <row r="728" spans="1:46" ht="3.75" customHeight="1" x14ac:dyDescent="0.15"/>
    <row r="729" spans="1:46" ht="49.5" customHeight="1" x14ac:dyDescent="0.15">
      <c r="A729" s="162"/>
      <c r="B729" s="301" t="s">
        <v>822</v>
      </c>
      <c r="C729" s="301"/>
      <c r="D729" s="301"/>
      <c r="E729" s="301"/>
      <c r="F729" s="114"/>
      <c r="G729" s="335" t="s">
        <v>471</v>
      </c>
      <c r="H729" s="336"/>
      <c r="I729" s="336"/>
      <c r="J729" s="336"/>
      <c r="K729" s="336"/>
      <c r="L729" s="336"/>
      <c r="M729" s="336"/>
      <c r="N729" s="336"/>
      <c r="O729" s="336"/>
      <c r="P729" s="336"/>
      <c r="Q729" s="336"/>
      <c r="R729" s="336"/>
      <c r="S729" s="336"/>
      <c r="T729" s="336"/>
      <c r="U729" s="336"/>
      <c r="V729" s="336"/>
      <c r="W729" s="336"/>
      <c r="X729" s="336"/>
      <c r="Y729" s="336"/>
      <c r="Z729" s="336"/>
      <c r="AA729" s="336"/>
      <c r="AB729" s="336"/>
      <c r="AC729" s="336"/>
      <c r="AD729" s="336"/>
      <c r="AE729" s="336"/>
      <c r="AF729" s="336"/>
      <c r="AG729" s="336"/>
      <c r="AH729" s="336"/>
      <c r="AI729" s="336"/>
      <c r="AJ729" s="336"/>
      <c r="AK729" s="336"/>
      <c r="AL729" s="336"/>
      <c r="AM729" s="336"/>
      <c r="AN729" s="336"/>
      <c r="AO729" s="336"/>
      <c r="AP729" s="336"/>
      <c r="AQ729" s="336"/>
      <c r="AR729" s="336"/>
      <c r="AS729" s="337"/>
    </row>
    <row r="730" spans="1:46" ht="15" customHeight="1" x14ac:dyDescent="0.15">
      <c r="B730" s="114"/>
      <c r="C730" s="114"/>
      <c r="D730" s="114"/>
      <c r="E730" s="114"/>
      <c r="F730" s="11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46" ht="15" customHeight="1" x14ac:dyDescent="0.15">
      <c r="B731" s="115"/>
      <c r="C731" s="300" t="s">
        <v>763</v>
      </c>
      <c r="D731" s="300"/>
      <c r="E731" s="300"/>
      <c r="F731" s="114"/>
      <c r="H731" s="116"/>
      <c r="I731" s="116"/>
      <c r="J731" s="322" t="s">
        <v>135</v>
      </c>
      <c r="K731" s="322"/>
      <c r="L731" s="322"/>
      <c r="M731" s="322"/>
      <c r="N731" s="322"/>
      <c r="O731" s="322"/>
      <c r="P731" s="116"/>
      <c r="Q731" s="322" t="s">
        <v>134</v>
      </c>
      <c r="R731" s="322"/>
      <c r="S731" s="322"/>
      <c r="T731" s="322"/>
      <c r="U731" s="322"/>
      <c r="V731" s="322"/>
      <c r="W731" s="116"/>
      <c r="X731" s="322" t="s">
        <v>133</v>
      </c>
      <c r="Y731" s="322"/>
      <c r="Z731" s="322"/>
      <c r="AA731" s="322"/>
      <c r="AB731" s="322"/>
      <c r="AC731" s="322"/>
      <c r="AD731" s="116"/>
      <c r="AE731" s="322" t="s">
        <v>160</v>
      </c>
      <c r="AF731" s="322"/>
      <c r="AG731" s="322"/>
      <c r="AH731" s="322"/>
      <c r="AI731" s="322"/>
      <c r="AJ731" s="322"/>
      <c r="AK731" s="116"/>
      <c r="AL731" s="116"/>
      <c r="AN731" s="116"/>
      <c r="AO731" s="116"/>
      <c r="AP731" s="116"/>
      <c r="AQ731" s="116"/>
      <c r="AR731" s="116"/>
      <c r="AS731" s="116"/>
    </row>
    <row r="732" spans="1:46" ht="3.75" customHeight="1" x14ac:dyDescent="0.15">
      <c r="B732" s="115"/>
      <c r="C732" s="115"/>
      <c r="D732" s="115"/>
      <c r="E732" s="115"/>
      <c r="F732" s="4"/>
    </row>
    <row r="733" spans="1:46" ht="13.5" customHeight="1" x14ac:dyDescent="0.15">
      <c r="B733" s="115"/>
      <c r="C733" s="117"/>
      <c r="D733" s="117"/>
      <c r="E733" s="117"/>
      <c r="F733" s="4"/>
      <c r="H733" s="118" t="s">
        <v>460</v>
      </c>
      <c r="J733" s="122"/>
      <c r="K733" s="123"/>
      <c r="L733" s="123"/>
      <c r="M733" s="123"/>
      <c r="N733" s="123"/>
      <c r="O733" s="124"/>
      <c r="Q733" s="122"/>
      <c r="R733" s="123"/>
      <c r="S733" s="123"/>
      <c r="T733" s="123"/>
      <c r="U733" s="123"/>
      <c r="V733" s="124"/>
      <c r="X733" s="122"/>
      <c r="Y733" s="123"/>
      <c r="Z733" s="123"/>
      <c r="AA733" s="123"/>
      <c r="AB733" s="123"/>
      <c r="AC733" s="124"/>
      <c r="AE733" s="122"/>
      <c r="AF733" s="123"/>
      <c r="AG733" s="123"/>
      <c r="AH733" s="123"/>
      <c r="AI733" s="123"/>
      <c r="AJ733" s="124"/>
    </row>
    <row r="734" spans="1:46" ht="13.5" customHeight="1" x14ac:dyDescent="0.15">
      <c r="B734" s="115"/>
      <c r="C734" s="115"/>
      <c r="D734" s="115"/>
      <c r="E734" s="115"/>
      <c r="F734" s="4"/>
      <c r="H734" s="48"/>
      <c r="J734" s="323" t="s">
        <v>472</v>
      </c>
      <c r="K734" s="324"/>
      <c r="L734" s="324"/>
      <c r="M734" s="324"/>
      <c r="N734" s="324"/>
      <c r="O734" s="325"/>
      <c r="Q734" s="323" t="s">
        <v>1233</v>
      </c>
      <c r="R734" s="324"/>
      <c r="S734" s="324"/>
      <c r="T734" s="324"/>
      <c r="U734" s="324"/>
      <c r="V734" s="325"/>
      <c r="X734" s="323" t="s">
        <v>1234</v>
      </c>
      <c r="Y734" s="324"/>
      <c r="Z734" s="324"/>
      <c r="AA734" s="324"/>
      <c r="AB734" s="324"/>
      <c r="AC734" s="325"/>
      <c r="AE734" s="323" t="s">
        <v>1</v>
      </c>
      <c r="AF734" s="324"/>
      <c r="AG734" s="324"/>
      <c r="AH734" s="324"/>
      <c r="AI734" s="324"/>
      <c r="AJ734" s="325"/>
      <c r="AM734" s="307" t="s">
        <v>150</v>
      </c>
      <c r="AN734" s="308"/>
      <c r="AO734" s="308"/>
      <c r="AP734" s="308"/>
      <c r="AQ734" s="308"/>
      <c r="AR734" s="309"/>
    </row>
    <row r="735" spans="1:46" ht="13.5" customHeight="1" x14ac:dyDescent="0.15">
      <c r="B735" s="115"/>
      <c r="C735" s="115"/>
      <c r="D735" s="115"/>
      <c r="E735" s="115"/>
      <c r="F735" s="4"/>
      <c r="H735" s="48"/>
      <c r="J735" s="326"/>
      <c r="K735" s="327"/>
      <c r="L735" s="327"/>
      <c r="M735" s="327"/>
      <c r="N735" s="327"/>
      <c r="O735" s="328"/>
      <c r="Q735" s="326"/>
      <c r="R735" s="327"/>
      <c r="S735" s="327"/>
      <c r="T735" s="327"/>
      <c r="U735" s="327"/>
      <c r="V735" s="328"/>
      <c r="X735" s="326"/>
      <c r="Y735" s="327"/>
      <c r="Z735" s="327"/>
      <c r="AA735" s="327"/>
      <c r="AB735" s="327"/>
      <c r="AC735" s="328"/>
      <c r="AE735" s="326"/>
      <c r="AF735" s="327"/>
      <c r="AG735" s="327"/>
      <c r="AH735" s="327"/>
      <c r="AI735" s="327"/>
      <c r="AJ735" s="328"/>
      <c r="AM735" s="310"/>
      <c r="AN735" s="311"/>
      <c r="AO735" s="311"/>
      <c r="AP735" s="311"/>
      <c r="AQ735" s="311"/>
      <c r="AR735" s="312"/>
    </row>
    <row r="736" spans="1:46" ht="13.5" customHeight="1" x14ac:dyDescent="0.15">
      <c r="B736" s="115"/>
      <c r="C736" s="115"/>
      <c r="D736" s="115"/>
      <c r="E736" s="115"/>
      <c r="F736" s="4"/>
      <c r="H736" s="48"/>
      <c r="J736" s="326"/>
      <c r="K736" s="327"/>
      <c r="L736" s="327"/>
      <c r="M736" s="327"/>
      <c r="N736" s="327"/>
      <c r="O736" s="328"/>
      <c r="Q736" s="326"/>
      <c r="R736" s="327"/>
      <c r="S736" s="327"/>
      <c r="T736" s="327"/>
      <c r="U736" s="327"/>
      <c r="V736" s="328"/>
      <c r="X736" s="326"/>
      <c r="Y736" s="327"/>
      <c r="Z736" s="327"/>
      <c r="AA736" s="327"/>
      <c r="AB736" s="327"/>
      <c r="AC736" s="328"/>
      <c r="AE736" s="326"/>
      <c r="AF736" s="327"/>
      <c r="AG736" s="327"/>
      <c r="AH736" s="327"/>
      <c r="AI736" s="327"/>
      <c r="AJ736" s="328"/>
      <c r="AM736" s="310"/>
      <c r="AN736" s="311"/>
      <c r="AO736" s="311"/>
      <c r="AP736" s="311"/>
      <c r="AQ736" s="311"/>
      <c r="AR736" s="312"/>
    </row>
    <row r="737" spans="2:46" ht="13.5" customHeight="1" x14ac:dyDescent="0.15">
      <c r="B737" s="115"/>
      <c r="C737" s="115"/>
      <c r="D737" s="115"/>
      <c r="E737" s="115"/>
      <c r="F737" s="4"/>
      <c r="H737" s="48"/>
      <c r="J737" s="326"/>
      <c r="K737" s="327"/>
      <c r="L737" s="327"/>
      <c r="M737" s="327"/>
      <c r="N737" s="327"/>
      <c r="O737" s="328"/>
      <c r="Q737" s="326"/>
      <c r="R737" s="327"/>
      <c r="S737" s="327"/>
      <c r="T737" s="327"/>
      <c r="U737" s="327"/>
      <c r="V737" s="328"/>
      <c r="X737" s="326"/>
      <c r="Y737" s="327"/>
      <c r="Z737" s="327"/>
      <c r="AA737" s="327"/>
      <c r="AB737" s="327"/>
      <c r="AC737" s="328"/>
      <c r="AE737" s="326"/>
      <c r="AF737" s="327"/>
      <c r="AG737" s="327"/>
      <c r="AH737" s="327"/>
      <c r="AI737" s="327"/>
      <c r="AJ737" s="328"/>
      <c r="AM737" s="310"/>
      <c r="AN737" s="311"/>
      <c r="AO737" s="311"/>
      <c r="AP737" s="311"/>
      <c r="AQ737" s="311"/>
      <c r="AR737" s="312"/>
    </row>
    <row r="738" spans="2:46" ht="13.5" customHeight="1" x14ac:dyDescent="0.15">
      <c r="B738" s="115"/>
      <c r="C738" s="115"/>
      <c r="D738" s="115"/>
      <c r="E738" s="115"/>
      <c r="F738" s="4"/>
      <c r="H738" s="48"/>
      <c r="J738" s="329"/>
      <c r="K738" s="330"/>
      <c r="L738" s="330"/>
      <c r="M738" s="330"/>
      <c r="N738" s="330"/>
      <c r="O738" s="331"/>
      <c r="Q738" s="329"/>
      <c r="R738" s="330"/>
      <c r="S738" s="330"/>
      <c r="T738" s="330"/>
      <c r="U738" s="330"/>
      <c r="V738" s="331"/>
      <c r="X738" s="329"/>
      <c r="Y738" s="330"/>
      <c r="Z738" s="330"/>
      <c r="AA738" s="330"/>
      <c r="AB738" s="330"/>
      <c r="AC738" s="331"/>
      <c r="AE738" s="329"/>
      <c r="AF738" s="330"/>
      <c r="AG738" s="330"/>
      <c r="AH738" s="330"/>
      <c r="AI738" s="330"/>
      <c r="AJ738" s="331"/>
      <c r="AM738" s="313"/>
      <c r="AN738" s="314"/>
      <c r="AO738" s="314"/>
      <c r="AP738" s="314"/>
      <c r="AQ738" s="314"/>
      <c r="AR738" s="315"/>
    </row>
    <row r="739" spans="2:46" ht="13.5" customHeight="1" x14ac:dyDescent="0.15">
      <c r="B739" s="115"/>
      <c r="C739" s="117"/>
      <c r="D739" s="117"/>
      <c r="E739" s="117"/>
      <c r="F739" s="4"/>
      <c r="H739" s="125" t="s">
        <v>234</v>
      </c>
      <c r="J739" s="126"/>
      <c r="K739" s="127"/>
      <c r="L739" s="127"/>
      <c r="M739" s="127"/>
      <c r="N739" s="127"/>
      <c r="O739" s="128"/>
      <c r="Q739" s="129"/>
      <c r="R739" s="130"/>
      <c r="S739" s="130"/>
      <c r="T739" s="130"/>
      <c r="U739" s="130"/>
      <c r="V739" s="131"/>
      <c r="X739" s="132"/>
      <c r="Y739" s="133"/>
      <c r="Z739" s="133"/>
      <c r="AA739" s="133"/>
      <c r="AB739" s="133"/>
      <c r="AC739" s="134"/>
      <c r="AE739" s="129"/>
      <c r="AF739" s="130"/>
      <c r="AG739" s="130"/>
      <c r="AH739" s="130"/>
      <c r="AI739" s="130"/>
      <c r="AJ739" s="131"/>
      <c r="AM739" s="316"/>
      <c r="AN739" s="317"/>
      <c r="AO739" s="317"/>
      <c r="AP739" s="317"/>
      <c r="AQ739" s="317"/>
      <c r="AR739" s="318"/>
    </row>
    <row r="740" spans="2:46" ht="8.25" customHeight="1" x14ac:dyDescent="0.15">
      <c r="B740" s="115"/>
      <c r="C740" s="115"/>
      <c r="D740" s="115"/>
      <c r="E740" s="115"/>
      <c r="F740" s="4"/>
      <c r="H740" s="48"/>
      <c r="J740" s="135"/>
      <c r="K740" s="135"/>
      <c r="L740" s="135"/>
      <c r="M740" s="135"/>
      <c r="N740" s="135"/>
      <c r="O740" s="135"/>
      <c r="Q740" s="136"/>
      <c r="R740" s="136"/>
      <c r="S740" s="136"/>
      <c r="T740" s="136"/>
      <c r="U740" s="136"/>
      <c r="V740" s="136"/>
      <c r="X740" s="136"/>
      <c r="Y740" s="136"/>
      <c r="Z740" s="136"/>
      <c r="AA740" s="136"/>
      <c r="AB740" s="136"/>
      <c r="AC740" s="136"/>
      <c r="AE740" s="136"/>
      <c r="AF740" s="136"/>
      <c r="AG740" s="136"/>
      <c r="AH740" s="136"/>
      <c r="AI740" s="136"/>
      <c r="AJ740" s="136"/>
      <c r="AL740" s="137"/>
      <c r="AM740" s="316"/>
      <c r="AN740" s="317"/>
      <c r="AO740" s="317"/>
      <c r="AP740" s="317"/>
      <c r="AQ740" s="317"/>
      <c r="AR740" s="318"/>
    </row>
    <row r="741" spans="2:46" ht="13.5" customHeight="1" x14ac:dyDescent="0.15">
      <c r="B741" s="115"/>
      <c r="C741" s="117"/>
      <c r="D741" s="117"/>
      <c r="E741" s="117"/>
      <c r="F741" s="4"/>
      <c r="H741" s="138" t="s">
        <v>235</v>
      </c>
      <c r="J741" s="139"/>
      <c r="K741" s="140"/>
      <c r="L741" s="140"/>
      <c r="M741" s="140"/>
      <c r="N741" s="140"/>
      <c r="O741" s="141"/>
      <c r="Q741" s="142"/>
      <c r="R741" s="143"/>
      <c r="S741" s="143"/>
      <c r="T741" s="143"/>
      <c r="U741" s="143"/>
      <c r="V741" s="144"/>
      <c r="X741" s="142"/>
      <c r="Y741" s="143"/>
      <c r="Z741" s="143"/>
      <c r="AA741" s="143"/>
      <c r="AB741" s="143"/>
      <c r="AC741" s="144"/>
      <c r="AE741" s="142"/>
      <c r="AF741" s="143"/>
      <c r="AG741" s="143"/>
      <c r="AH741" s="143"/>
      <c r="AI741" s="143"/>
      <c r="AJ741" s="144"/>
      <c r="AM741" s="319"/>
      <c r="AN741" s="320"/>
      <c r="AO741" s="320"/>
      <c r="AP741" s="320"/>
      <c r="AQ741" s="320"/>
      <c r="AR741" s="321"/>
    </row>
    <row r="742" spans="2:46" ht="13.5" customHeight="1" x14ac:dyDescent="0.15">
      <c r="B742" s="145"/>
      <c r="C742" s="145"/>
      <c r="D742" s="145"/>
      <c r="E742" s="145"/>
      <c r="F742" s="4"/>
    </row>
    <row r="743" spans="2:46" ht="13.5" customHeight="1" thickBot="1" x14ac:dyDescent="0.2">
      <c r="B743" s="146"/>
      <c r="C743" s="146"/>
      <c r="D743" s="146"/>
      <c r="E743" s="146"/>
      <c r="F743" s="4"/>
      <c r="G743" s="147" t="s">
        <v>185</v>
      </c>
      <c r="H743" s="148"/>
      <c r="I743" s="148"/>
      <c r="J743" s="148"/>
      <c r="K743" s="148"/>
      <c r="L743" s="148"/>
      <c r="M743" s="148"/>
      <c r="N743" s="148"/>
      <c r="O743" s="148"/>
      <c r="P743" s="148"/>
      <c r="Q743" s="148"/>
      <c r="R743" s="148"/>
      <c r="S743" s="148"/>
      <c r="T743" s="148"/>
      <c r="U743" s="148"/>
      <c r="V743" s="148"/>
      <c r="W743" s="148"/>
      <c r="X743" s="148"/>
      <c r="Y743" s="148"/>
      <c r="Z743" s="148"/>
      <c r="AA743" s="148"/>
      <c r="AB743" s="148"/>
      <c r="AC743" s="148"/>
      <c r="AD743" s="148"/>
      <c r="AE743" s="148"/>
      <c r="AF743" s="148"/>
      <c r="AG743" s="148"/>
      <c r="AH743" s="148"/>
      <c r="AI743" s="148"/>
      <c r="AJ743" s="148"/>
      <c r="AK743" s="148"/>
      <c r="AL743" s="148"/>
      <c r="AM743" s="148"/>
      <c r="AN743" s="148"/>
      <c r="AO743" s="148"/>
      <c r="AP743" s="148"/>
      <c r="AQ743" s="148"/>
      <c r="AR743" s="149"/>
    </row>
    <row r="744" spans="2:46" ht="3.75" customHeight="1" thickTop="1" x14ac:dyDescent="0.15">
      <c r="B744" s="146"/>
      <c r="C744" s="146"/>
      <c r="D744" s="146"/>
      <c r="E744" s="146"/>
      <c r="F744" s="4"/>
      <c r="G744" s="111"/>
      <c r="AR744" s="112"/>
    </row>
    <row r="745" spans="2:46" x14ac:dyDescent="0.15">
      <c r="B745" s="146"/>
      <c r="C745" s="146"/>
      <c r="D745" s="146"/>
      <c r="E745" s="146"/>
      <c r="F745" s="4"/>
      <c r="G745" s="150"/>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151"/>
      <c r="AG745" s="151"/>
      <c r="AH745" s="151"/>
      <c r="AI745" s="151"/>
      <c r="AJ745" s="151"/>
      <c r="AK745" s="151"/>
      <c r="AL745" s="151"/>
      <c r="AM745" s="151"/>
      <c r="AN745" s="151"/>
      <c r="AO745" s="151"/>
      <c r="AP745" s="151"/>
      <c r="AQ745" s="151"/>
      <c r="AR745" s="152"/>
    </row>
    <row r="746" spans="2:46" ht="3.75" customHeight="1" x14ac:dyDescent="0.15">
      <c r="B746" s="146"/>
      <c r="C746" s="146"/>
      <c r="D746" s="146"/>
      <c r="E746" s="146"/>
      <c r="F746" s="4"/>
      <c r="G746" s="153"/>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5"/>
    </row>
    <row r="747" spans="2:46" ht="3.75" hidden="1" customHeight="1" x14ac:dyDescent="0.15">
      <c r="B747" s="146"/>
      <c r="C747" s="146"/>
      <c r="D747" s="146"/>
      <c r="E747" s="146"/>
      <c r="F747" s="4"/>
      <c r="G747" s="159"/>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1"/>
    </row>
    <row r="748" spans="2:46" ht="18" customHeight="1" x14ac:dyDescent="0.15">
      <c r="B748" s="146"/>
      <c r="C748" s="146"/>
      <c r="D748" s="146"/>
      <c r="E748" s="146"/>
      <c r="F748" s="4"/>
      <c r="G748" s="332"/>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c r="AE748" s="333"/>
      <c r="AF748" s="333"/>
      <c r="AG748" s="333"/>
      <c r="AH748" s="333"/>
      <c r="AI748" s="333"/>
      <c r="AJ748" s="333"/>
      <c r="AK748" s="333"/>
      <c r="AL748" s="333"/>
      <c r="AM748" s="333"/>
      <c r="AN748" s="333"/>
      <c r="AO748" s="333"/>
      <c r="AP748" s="333"/>
      <c r="AQ748" s="333"/>
      <c r="AR748" s="334"/>
      <c r="AT748" s="110" t="str">
        <f>work!$E$122</f>
        <v/>
      </c>
    </row>
    <row r="750" spans="2:46" ht="13.5" customHeight="1" thickBot="1" x14ac:dyDescent="0.2">
      <c r="B750" s="146"/>
      <c r="C750" s="146"/>
      <c r="D750" s="146"/>
      <c r="E750" s="146"/>
      <c r="F750" s="4"/>
      <c r="G750" s="147" t="s">
        <v>866</v>
      </c>
      <c r="H750" s="148"/>
      <c r="I750" s="148"/>
      <c r="J750" s="148"/>
      <c r="K750" s="148"/>
      <c r="L750" s="148"/>
      <c r="M750" s="148"/>
      <c r="N750" s="148"/>
      <c r="O750" s="148"/>
      <c r="P750" s="148"/>
      <c r="Q750" s="148"/>
      <c r="R750" s="148"/>
      <c r="S750" s="148"/>
      <c r="T750" s="148"/>
      <c r="U750" s="148"/>
      <c r="V750" s="148"/>
      <c r="W750" s="148"/>
      <c r="X750" s="148"/>
      <c r="Y750" s="148"/>
      <c r="Z750" s="148"/>
      <c r="AA750" s="148"/>
      <c r="AB750" s="148"/>
      <c r="AC750" s="148"/>
      <c r="AD750" s="148"/>
      <c r="AE750" s="148"/>
      <c r="AF750" s="148"/>
      <c r="AG750" s="148"/>
      <c r="AH750" s="148"/>
      <c r="AI750" s="148"/>
      <c r="AJ750" s="148"/>
      <c r="AK750" s="148"/>
      <c r="AL750" s="148"/>
      <c r="AM750" s="148"/>
      <c r="AN750" s="148"/>
      <c r="AO750" s="148"/>
      <c r="AP750" s="148"/>
      <c r="AQ750" s="148"/>
      <c r="AR750" s="149"/>
    </row>
    <row r="751" spans="2:46" ht="3.75" hidden="1" customHeight="1" thickTop="1" x14ac:dyDescent="0.15">
      <c r="B751" s="146"/>
      <c r="C751" s="146"/>
      <c r="D751" s="146"/>
      <c r="E751" s="146"/>
      <c r="F751" s="4"/>
      <c r="G751" s="156"/>
      <c r="H751" s="157"/>
      <c r="I751" s="157"/>
      <c r="J751" s="157"/>
      <c r="K751" s="157"/>
      <c r="L751" s="157"/>
      <c r="M751" s="157"/>
      <c r="N751" s="157"/>
      <c r="O751" s="157"/>
      <c r="P751" s="157"/>
      <c r="Q751" s="157"/>
      <c r="R751" s="157"/>
      <c r="S751" s="157"/>
      <c r="T751" s="157"/>
      <c r="U751" s="157"/>
      <c r="V751" s="157"/>
      <c r="W751" s="157"/>
      <c r="X751" s="157"/>
      <c r="Y751" s="157"/>
      <c r="Z751" s="157"/>
      <c r="AA751" s="157"/>
      <c r="AB751" s="157"/>
      <c r="AC751" s="157"/>
      <c r="AD751" s="157"/>
      <c r="AE751" s="157"/>
      <c r="AF751" s="157"/>
      <c r="AG751" s="157"/>
      <c r="AH751" s="157"/>
      <c r="AI751" s="157"/>
      <c r="AJ751" s="157"/>
      <c r="AK751" s="157"/>
      <c r="AL751" s="157"/>
      <c r="AM751" s="157"/>
      <c r="AN751" s="157"/>
      <c r="AO751" s="157"/>
      <c r="AP751" s="157"/>
      <c r="AQ751" s="157"/>
      <c r="AR751" s="158"/>
    </row>
    <row r="752" spans="2:46" ht="18" customHeight="1" thickTop="1" x14ac:dyDescent="0.15">
      <c r="B752" s="146"/>
      <c r="C752" s="146"/>
      <c r="D752" s="146"/>
      <c r="E752" s="146"/>
      <c r="F752" s="4"/>
      <c r="G752" s="332"/>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c r="AE752" s="333"/>
      <c r="AF752" s="333"/>
      <c r="AG752" s="333"/>
      <c r="AH752" s="333"/>
      <c r="AI752" s="333"/>
      <c r="AJ752" s="333"/>
      <c r="AK752" s="333"/>
      <c r="AL752" s="333"/>
      <c r="AM752" s="333"/>
      <c r="AN752" s="333"/>
      <c r="AO752" s="333"/>
      <c r="AP752" s="333"/>
      <c r="AQ752" s="333"/>
      <c r="AR752" s="334"/>
      <c r="AT752" s="110" t="str">
        <f>work!$E$123</f>
        <v/>
      </c>
    </row>
    <row r="754" spans="1:46" ht="13.5" customHeight="1" thickBot="1" x14ac:dyDescent="0.2">
      <c r="B754" s="146"/>
      <c r="C754" s="146"/>
      <c r="D754" s="146"/>
      <c r="E754" s="146"/>
      <c r="F754" s="4"/>
      <c r="G754" s="147" t="s">
        <v>136</v>
      </c>
      <c r="H754" s="147"/>
      <c r="I754" s="148"/>
      <c r="J754" s="148"/>
      <c r="K754" s="148"/>
      <c r="L754" s="148"/>
      <c r="M754" s="148"/>
      <c r="N754" s="148"/>
      <c r="O754" s="148"/>
      <c r="P754" s="148"/>
      <c r="Q754" s="148"/>
      <c r="R754" s="148"/>
      <c r="S754" s="148"/>
      <c r="T754" s="148"/>
      <c r="U754" s="148"/>
      <c r="V754" s="148"/>
      <c r="W754" s="148"/>
      <c r="X754" s="148"/>
      <c r="Y754" s="148"/>
      <c r="Z754" s="148"/>
      <c r="AA754" s="148"/>
      <c r="AB754" s="148"/>
      <c r="AC754" s="148"/>
      <c r="AD754" s="148"/>
      <c r="AE754" s="148"/>
      <c r="AF754" s="148"/>
      <c r="AG754" s="148"/>
      <c r="AH754" s="148"/>
      <c r="AI754" s="148"/>
      <c r="AJ754" s="148"/>
      <c r="AK754" s="148"/>
      <c r="AL754" s="148"/>
      <c r="AM754" s="148"/>
      <c r="AN754" s="148"/>
      <c r="AO754" s="148"/>
      <c r="AP754" s="148"/>
      <c r="AQ754" s="148"/>
      <c r="AR754" s="149"/>
    </row>
    <row r="755" spans="1:46" ht="3.75" hidden="1" customHeight="1" thickTop="1" x14ac:dyDescent="0.15">
      <c r="B755" s="146"/>
      <c r="C755" s="146"/>
      <c r="D755" s="146"/>
      <c r="E755" s="146"/>
      <c r="F755" s="4"/>
      <c r="G755" s="156"/>
      <c r="H755" s="157"/>
      <c r="I755" s="157"/>
      <c r="J755" s="157"/>
      <c r="K755" s="157"/>
      <c r="L755" s="157"/>
      <c r="M755" s="157"/>
      <c r="N755" s="157"/>
      <c r="O755" s="157"/>
      <c r="P755" s="157"/>
      <c r="Q755" s="157"/>
      <c r="R755" s="157"/>
      <c r="S755" s="157"/>
      <c r="T755" s="157"/>
      <c r="U755" s="157"/>
      <c r="V755" s="157"/>
      <c r="W755" s="157"/>
      <c r="X755" s="157"/>
      <c r="Y755" s="157"/>
      <c r="Z755" s="157"/>
      <c r="AA755" s="157"/>
      <c r="AB755" s="157"/>
      <c r="AC755" s="157"/>
      <c r="AD755" s="157"/>
      <c r="AE755" s="157"/>
      <c r="AF755" s="157"/>
      <c r="AG755" s="157"/>
      <c r="AH755" s="157"/>
      <c r="AI755" s="157"/>
      <c r="AJ755" s="157"/>
      <c r="AK755" s="157"/>
      <c r="AL755" s="157"/>
      <c r="AM755" s="157"/>
      <c r="AN755" s="157"/>
      <c r="AO755" s="157"/>
      <c r="AP755" s="157"/>
      <c r="AQ755" s="157"/>
      <c r="AR755" s="158"/>
    </row>
    <row r="756" spans="1:46" ht="18" customHeight="1" thickTop="1" x14ac:dyDescent="0.15">
      <c r="B756" s="146"/>
      <c r="C756" s="146"/>
      <c r="D756" s="146"/>
      <c r="E756" s="146"/>
      <c r="F756" s="4"/>
      <c r="G756" s="332"/>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333"/>
      <c r="AF756" s="333"/>
      <c r="AG756" s="333"/>
      <c r="AH756" s="333"/>
      <c r="AI756" s="333"/>
      <c r="AJ756" s="333"/>
      <c r="AK756" s="333"/>
      <c r="AL756" s="333"/>
      <c r="AM756" s="333"/>
      <c r="AN756" s="333"/>
      <c r="AO756" s="333"/>
      <c r="AP756" s="333"/>
      <c r="AQ756" s="333"/>
      <c r="AR756" s="334"/>
      <c r="AT756" s="110" t="str">
        <f>work!$E$124</f>
        <v/>
      </c>
    </row>
    <row r="758" spans="1:46" x14ac:dyDescent="0.15">
      <c r="B758" s="113" t="s">
        <v>0</v>
      </c>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c r="AA758" s="113"/>
      <c r="AB758" s="113"/>
      <c r="AC758" s="113"/>
      <c r="AD758" s="113"/>
      <c r="AE758" s="113"/>
      <c r="AF758" s="113"/>
      <c r="AG758" s="113"/>
      <c r="AH758" s="113"/>
      <c r="AI758" s="113"/>
      <c r="AJ758" s="113"/>
      <c r="AK758" s="113"/>
      <c r="AL758" s="113"/>
      <c r="AM758" s="113"/>
      <c r="AN758" s="113"/>
      <c r="AO758" s="113"/>
      <c r="AP758" s="113"/>
      <c r="AQ758" s="113"/>
      <c r="AR758" s="113"/>
      <c r="AS758" s="113"/>
    </row>
    <row r="759" spans="1:46" ht="3.75" customHeight="1" x14ac:dyDescent="0.15"/>
    <row r="760" spans="1:46" ht="49.5" customHeight="1" x14ac:dyDescent="0.15">
      <c r="A760" s="162"/>
      <c r="B760" s="301" t="s">
        <v>823</v>
      </c>
      <c r="C760" s="301"/>
      <c r="D760" s="301"/>
      <c r="E760" s="301"/>
      <c r="F760" s="114"/>
      <c r="G760" s="335" t="s">
        <v>282</v>
      </c>
      <c r="H760" s="336"/>
      <c r="I760" s="336"/>
      <c r="J760" s="336"/>
      <c r="K760" s="336"/>
      <c r="L760" s="336"/>
      <c r="M760" s="336"/>
      <c r="N760" s="336"/>
      <c r="O760" s="336"/>
      <c r="P760" s="336"/>
      <c r="Q760" s="336"/>
      <c r="R760" s="336"/>
      <c r="S760" s="336"/>
      <c r="T760" s="336"/>
      <c r="U760" s="336"/>
      <c r="V760" s="336"/>
      <c r="W760" s="336"/>
      <c r="X760" s="336"/>
      <c r="Y760" s="336"/>
      <c r="Z760" s="336"/>
      <c r="AA760" s="336"/>
      <c r="AB760" s="336"/>
      <c r="AC760" s="336"/>
      <c r="AD760" s="336"/>
      <c r="AE760" s="336"/>
      <c r="AF760" s="336"/>
      <c r="AG760" s="336"/>
      <c r="AH760" s="336"/>
      <c r="AI760" s="336"/>
      <c r="AJ760" s="336"/>
      <c r="AK760" s="336"/>
      <c r="AL760" s="336"/>
      <c r="AM760" s="336"/>
      <c r="AN760" s="336"/>
      <c r="AO760" s="336"/>
      <c r="AP760" s="336"/>
      <c r="AQ760" s="336"/>
      <c r="AR760" s="336"/>
      <c r="AS760" s="337"/>
    </row>
    <row r="761" spans="1:46" ht="15" customHeight="1" x14ac:dyDescent="0.15">
      <c r="B761" s="114"/>
      <c r="C761" s="114"/>
      <c r="D761" s="114"/>
      <c r="E761" s="114"/>
      <c r="F761" s="11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46" ht="15" customHeight="1" x14ac:dyDescent="0.15">
      <c r="B762" s="115"/>
      <c r="C762" s="300" t="s">
        <v>763</v>
      </c>
      <c r="D762" s="300"/>
      <c r="E762" s="300"/>
      <c r="F762" s="114"/>
      <c r="H762" s="116"/>
      <c r="I762" s="116"/>
      <c r="J762" s="322" t="s">
        <v>135</v>
      </c>
      <c r="K762" s="322"/>
      <c r="L762" s="322"/>
      <c r="M762" s="322"/>
      <c r="N762" s="322"/>
      <c r="O762" s="322"/>
      <c r="P762" s="116"/>
      <c r="Q762" s="322" t="s">
        <v>134</v>
      </c>
      <c r="R762" s="322"/>
      <c r="S762" s="322"/>
      <c r="T762" s="322"/>
      <c r="U762" s="322"/>
      <c r="V762" s="322"/>
      <c r="W762" s="116"/>
      <c r="X762" s="322" t="s">
        <v>133</v>
      </c>
      <c r="Y762" s="322"/>
      <c r="Z762" s="322"/>
      <c r="AA762" s="322"/>
      <c r="AB762" s="322"/>
      <c r="AC762" s="322"/>
      <c r="AD762" s="116"/>
      <c r="AE762" s="322" t="s">
        <v>160</v>
      </c>
      <c r="AF762" s="322"/>
      <c r="AG762" s="322"/>
      <c r="AH762" s="322"/>
      <c r="AI762" s="322"/>
      <c r="AJ762" s="322"/>
      <c r="AK762" s="116"/>
      <c r="AL762" s="116"/>
      <c r="AN762" s="116"/>
      <c r="AO762" s="116"/>
      <c r="AP762" s="116"/>
      <c r="AQ762" s="116"/>
      <c r="AR762" s="116"/>
      <c r="AS762" s="116"/>
    </row>
    <row r="763" spans="1:46" ht="3.75" customHeight="1" x14ac:dyDescent="0.15">
      <c r="B763" s="115"/>
      <c r="C763" s="115"/>
      <c r="D763" s="115"/>
      <c r="E763" s="115"/>
      <c r="F763" s="4"/>
    </row>
    <row r="764" spans="1:46" ht="13.5" customHeight="1" x14ac:dyDescent="0.15">
      <c r="B764" s="115"/>
      <c r="C764" s="117"/>
      <c r="D764" s="117"/>
      <c r="E764" s="117"/>
      <c r="F764" s="4"/>
      <c r="H764" s="118" t="s">
        <v>460</v>
      </c>
      <c r="J764" s="122"/>
      <c r="K764" s="123"/>
      <c r="L764" s="123"/>
      <c r="M764" s="123"/>
      <c r="N764" s="123"/>
      <c r="O764" s="124"/>
      <c r="Q764" s="122"/>
      <c r="R764" s="123"/>
      <c r="S764" s="123"/>
      <c r="T764" s="123"/>
      <c r="U764" s="123"/>
      <c r="V764" s="124"/>
      <c r="X764" s="122"/>
      <c r="Y764" s="123"/>
      <c r="Z764" s="123"/>
      <c r="AA764" s="123"/>
      <c r="AB764" s="123"/>
      <c r="AC764" s="124"/>
      <c r="AE764" s="122"/>
      <c r="AF764" s="123"/>
      <c r="AG764" s="123"/>
      <c r="AH764" s="123"/>
      <c r="AI764" s="123"/>
      <c r="AJ764" s="124"/>
    </row>
    <row r="765" spans="1:46" ht="13.5" customHeight="1" x14ac:dyDescent="0.15">
      <c r="B765" s="115"/>
      <c r="C765" s="115"/>
      <c r="D765" s="115"/>
      <c r="E765" s="115"/>
      <c r="F765" s="4"/>
      <c r="H765" s="48"/>
      <c r="J765" s="323" t="s">
        <v>541</v>
      </c>
      <c r="K765" s="324"/>
      <c r="L765" s="324"/>
      <c r="M765" s="324"/>
      <c r="N765" s="324"/>
      <c r="O765" s="325"/>
      <c r="P765" s="48"/>
      <c r="Q765" s="323" t="s">
        <v>542</v>
      </c>
      <c r="R765" s="324"/>
      <c r="S765" s="324"/>
      <c r="T765" s="324"/>
      <c r="U765" s="324"/>
      <c r="V765" s="325"/>
      <c r="W765" s="48"/>
      <c r="X765" s="338" t="s">
        <v>543</v>
      </c>
      <c r="Y765" s="339"/>
      <c r="Z765" s="339"/>
      <c r="AA765" s="339"/>
      <c r="AB765" s="339"/>
      <c r="AC765" s="340"/>
      <c r="AE765" s="323" t="s">
        <v>1</v>
      </c>
      <c r="AF765" s="324"/>
      <c r="AG765" s="324"/>
      <c r="AH765" s="324"/>
      <c r="AI765" s="324"/>
      <c r="AJ765" s="325"/>
      <c r="AM765" s="307" t="s">
        <v>150</v>
      </c>
      <c r="AN765" s="308"/>
      <c r="AO765" s="308"/>
      <c r="AP765" s="308"/>
      <c r="AQ765" s="308"/>
      <c r="AR765" s="309"/>
    </row>
    <row r="766" spans="1:46" ht="13.5" customHeight="1" x14ac:dyDescent="0.15">
      <c r="B766" s="115"/>
      <c r="C766" s="115"/>
      <c r="D766" s="115"/>
      <c r="E766" s="115"/>
      <c r="F766" s="4"/>
      <c r="H766" s="48"/>
      <c r="J766" s="326"/>
      <c r="K766" s="327"/>
      <c r="L766" s="327"/>
      <c r="M766" s="327"/>
      <c r="N766" s="327"/>
      <c r="O766" s="328"/>
      <c r="P766" s="48"/>
      <c r="Q766" s="326"/>
      <c r="R766" s="327"/>
      <c r="S766" s="327"/>
      <c r="T766" s="327"/>
      <c r="U766" s="327"/>
      <c r="V766" s="328"/>
      <c r="W766" s="48"/>
      <c r="X766" s="341"/>
      <c r="Y766" s="342"/>
      <c r="Z766" s="342"/>
      <c r="AA766" s="342"/>
      <c r="AB766" s="342"/>
      <c r="AC766" s="343"/>
      <c r="AE766" s="326"/>
      <c r="AF766" s="327"/>
      <c r="AG766" s="327"/>
      <c r="AH766" s="327"/>
      <c r="AI766" s="327"/>
      <c r="AJ766" s="328"/>
      <c r="AM766" s="310"/>
      <c r="AN766" s="311"/>
      <c r="AO766" s="311"/>
      <c r="AP766" s="311"/>
      <c r="AQ766" s="311"/>
      <c r="AR766" s="312"/>
    </row>
    <row r="767" spans="1:46" ht="13.5" customHeight="1" x14ac:dyDescent="0.15">
      <c r="B767" s="115"/>
      <c r="C767" s="115"/>
      <c r="D767" s="115"/>
      <c r="E767" s="115"/>
      <c r="F767" s="4"/>
      <c r="H767" s="48"/>
      <c r="J767" s="326"/>
      <c r="K767" s="327"/>
      <c r="L767" s="327"/>
      <c r="M767" s="327"/>
      <c r="N767" s="327"/>
      <c r="O767" s="328"/>
      <c r="P767" s="48"/>
      <c r="Q767" s="326"/>
      <c r="R767" s="327"/>
      <c r="S767" s="327"/>
      <c r="T767" s="327"/>
      <c r="U767" s="327"/>
      <c r="V767" s="328"/>
      <c r="W767" s="48"/>
      <c r="X767" s="341"/>
      <c r="Y767" s="342"/>
      <c r="Z767" s="342"/>
      <c r="AA767" s="342"/>
      <c r="AB767" s="342"/>
      <c r="AC767" s="343"/>
      <c r="AE767" s="326"/>
      <c r="AF767" s="327"/>
      <c r="AG767" s="327"/>
      <c r="AH767" s="327"/>
      <c r="AI767" s="327"/>
      <c r="AJ767" s="328"/>
      <c r="AM767" s="310"/>
      <c r="AN767" s="311"/>
      <c r="AO767" s="311"/>
      <c r="AP767" s="311"/>
      <c r="AQ767" s="311"/>
      <c r="AR767" s="312"/>
    </row>
    <row r="768" spans="1:46" ht="13.5" customHeight="1" x14ac:dyDescent="0.15">
      <c r="B768" s="115"/>
      <c r="C768" s="115"/>
      <c r="D768" s="115"/>
      <c r="E768" s="115"/>
      <c r="F768" s="4"/>
      <c r="H768" s="48"/>
      <c r="J768" s="326"/>
      <c r="K768" s="327"/>
      <c r="L768" s="327"/>
      <c r="M768" s="327"/>
      <c r="N768" s="327"/>
      <c r="O768" s="328"/>
      <c r="P768" s="48"/>
      <c r="Q768" s="326"/>
      <c r="R768" s="327"/>
      <c r="S768" s="327"/>
      <c r="T768" s="327"/>
      <c r="U768" s="327"/>
      <c r="V768" s="328"/>
      <c r="W768" s="48"/>
      <c r="X768" s="341"/>
      <c r="Y768" s="342"/>
      <c r="Z768" s="342"/>
      <c r="AA768" s="342"/>
      <c r="AB768" s="342"/>
      <c r="AC768" s="343"/>
      <c r="AE768" s="326"/>
      <c r="AF768" s="327"/>
      <c r="AG768" s="327"/>
      <c r="AH768" s="327"/>
      <c r="AI768" s="327"/>
      <c r="AJ768" s="328"/>
      <c r="AM768" s="310"/>
      <c r="AN768" s="311"/>
      <c r="AO768" s="311"/>
      <c r="AP768" s="311"/>
      <c r="AQ768" s="311"/>
      <c r="AR768" s="312"/>
    </row>
    <row r="769" spans="2:46" ht="13.5" customHeight="1" x14ac:dyDescent="0.15">
      <c r="B769" s="115"/>
      <c r="C769" s="115"/>
      <c r="D769" s="115"/>
      <c r="E769" s="115"/>
      <c r="F769" s="4"/>
      <c r="H769" s="48"/>
      <c r="J769" s="329"/>
      <c r="K769" s="330"/>
      <c r="L769" s="330"/>
      <c r="M769" s="330"/>
      <c r="N769" s="330"/>
      <c r="O769" s="331"/>
      <c r="P769" s="48"/>
      <c r="Q769" s="329"/>
      <c r="R769" s="330"/>
      <c r="S769" s="330"/>
      <c r="T769" s="330"/>
      <c r="U769" s="330"/>
      <c r="V769" s="331"/>
      <c r="W769" s="48"/>
      <c r="X769" s="344"/>
      <c r="Y769" s="345"/>
      <c r="Z769" s="345"/>
      <c r="AA769" s="345"/>
      <c r="AB769" s="345"/>
      <c r="AC769" s="346"/>
      <c r="AE769" s="329"/>
      <c r="AF769" s="330"/>
      <c r="AG769" s="330"/>
      <c r="AH769" s="330"/>
      <c r="AI769" s="330"/>
      <c r="AJ769" s="331"/>
      <c r="AM769" s="313"/>
      <c r="AN769" s="314"/>
      <c r="AO769" s="314"/>
      <c r="AP769" s="314"/>
      <c r="AQ769" s="314"/>
      <c r="AR769" s="315"/>
    </row>
    <row r="770" spans="2:46" ht="13.5" customHeight="1" x14ac:dyDescent="0.15">
      <c r="B770" s="115"/>
      <c r="C770" s="117"/>
      <c r="D770" s="117"/>
      <c r="E770" s="117"/>
      <c r="F770" s="4"/>
      <c r="H770" s="125" t="s">
        <v>234</v>
      </c>
      <c r="J770" s="126"/>
      <c r="K770" s="127"/>
      <c r="L770" s="127"/>
      <c r="M770" s="127"/>
      <c r="N770" s="127"/>
      <c r="O770" s="128"/>
      <c r="Q770" s="129"/>
      <c r="R770" s="130"/>
      <c r="S770" s="130"/>
      <c r="T770" s="130"/>
      <c r="U770" s="130"/>
      <c r="V770" s="131"/>
      <c r="X770" s="132"/>
      <c r="Y770" s="133"/>
      <c r="Z770" s="133"/>
      <c r="AA770" s="133"/>
      <c r="AB770" s="133"/>
      <c r="AC770" s="134"/>
      <c r="AE770" s="129"/>
      <c r="AF770" s="130"/>
      <c r="AG770" s="130"/>
      <c r="AH770" s="130"/>
      <c r="AI770" s="130"/>
      <c r="AJ770" s="131"/>
      <c r="AM770" s="316"/>
      <c r="AN770" s="317"/>
      <c r="AO770" s="317"/>
      <c r="AP770" s="317"/>
      <c r="AQ770" s="317"/>
      <c r="AR770" s="318"/>
    </row>
    <row r="771" spans="2:46" ht="8.25" customHeight="1" x14ac:dyDescent="0.15">
      <c r="B771" s="115"/>
      <c r="C771" s="115"/>
      <c r="D771" s="115"/>
      <c r="E771" s="115"/>
      <c r="F771" s="4"/>
      <c r="H771" s="48"/>
      <c r="J771" s="135"/>
      <c r="K771" s="135"/>
      <c r="L771" s="135"/>
      <c r="M771" s="135"/>
      <c r="N771" s="135"/>
      <c r="O771" s="135"/>
      <c r="Q771" s="136"/>
      <c r="R771" s="136"/>
      <c r="S771" s="136"/>
      <c r="T771" s="136"/>
      <c r="U771" s="136"/>
      <c r="V771" s="136"/>
      <c r="X771" s="136"/>
      <c r="Y771" s="136"/>
      <c r="Z771" s="136"/>
      <c r="AA771" s="136"/>
      <c r="AB771" s="136"/>
      <c r="AC771" s="136"/>
      <c r="AE771" s="136"/>
      <c r="AF771" s="136"/>
      <c r="AG771" s="136"/>
      <c r="AH771" s="136"/>
      <c r="AI771" s="136"/>
      <c r="AJ771" s="136"/>
      <c r="AL771" s="137"/>
      <c r="AM771" s="316"/>
      <c r="AN771" s="317"/>
      <c r="AO771" s="317"/>
      <c r="AP771" s="317"/>
      <c r="AQ771" s="317"/>
      <c r="AR771" s="318"/>
    </row>
    <row r="772" spans="2:46" ht="13.5" customHeight="1" x14ac:dyDescent="0.15">
      <c r="B772" s="115"/>
      <c r="C772" s="117"/>
      <c r="D772" s="117"/>
      <c r="E772" s="117"/>
      <c r="F772" s="4"/>
      <c r="H772" s="138" t="s">
        <v>235</v>
      </c>
      <c r="J772" s="139"/>
      <c r="K772" s="140"/>
      <c r="L772" s="140"/>
      <c r="M772" s="140"/>
      <c r="N772" s="140"/>
      <c r="O772" s="141"/>
      <c r="Q772" s="142"/>
      <c r="R772" s="143"/>
      <c r="S772" s="143"/>
      <c r="T772" s="143"/>
      <c r="U772" s="143"/>
      <c r="V772" s="144"/>
      <c r="X772" s="142"/>
      <c r="Y772" s="143"/>
      <c r="Z772" s="143"/>
      <c r="AA772" s="143"/>
      <c r="AB772" s="143"/>
      <c r="AC772" s="144"/>
      <c r="AE772" s="142"/>
      <c r="AF772" s="143"/>
      <c r="AG772" s="143"/>
      <c r="AH772" s="143"/>
      <c r="AI772" s="143"/>
      <c r="AJ772" s="144"/>
      <c r="AM772" s="319"/>
      <c r="AN772" s="320"/>
      <c r="AO772" s="320"/>
      <c r="AP772" s="320"/>
      <c r="AQ772" s="320"/>
      <c r="AR772" s="321"/>
    </row>
    <row r="773" spans="2:46" ht="13.5" customHeight="1" x14ac:dyDescent="0.15">
      <c r="B773" s="145"/>
      <c r="C773" s="145"/>
      <c r="D773" s="145"/>
      <c r="E773" s="145"/>
      <c r="F773" s="4"/>
    </row>
    <row r="774" spans="2:46" ht="13.5" customHeight="1" thickBot="1" x14ac:dyDescent="0.2">
      <c r="B774" s="146"/>
      <c r="C774" s="146"/>
      <c r="D774" s="146"/>
      <c r="E774" s="146"/>
      <c r="F774" s="4"/>
      <c r="G774" s="147" t="s">
        <v>185</v>
      </c>
      <c r="H774" s="148"/>
      <c r="I774" s="148"/>
      <c r="J774" s="148"/>
      <c r="K774" s="148"/>
      <c r="L774" s="148"/>
      <c r="M774" s="148"/>
      <c r="N774" s="148"/>
      <c r="O774" s="148"/>
      <c r="P774" s="148"/>
      <c r="Q774" s="148"/>
      <c r="R774" s="148"/>
      <c r="S774" s="148"/>
      <c r="T774" s="148"/>
      <c r="U774" s="148"/>
      <c r="V774" s="148"/>
      <c r="W774" s="148"/>
      <c r="X774" s="148"/>
      <c r="Y774" s="148"/>
      <c r="Z774" s="148"/>
      <c r="AA774" s="148"/>
      <c r="AB774" s="148"/>
      <c r="AC774" s="148"/>
      <c r="AD774" s="148"/>
      <c r="AE774" s="148"/>
      <c r="AF774" s="148"/>
      <c r="AG774" s="148"/>
      <c r="AH774" s="148"/>
      <c r="AI774" s="148"/>
      <c r="AJ774" s="148"/>
      <c r="AK774" s="148"/>
      <c r="AL774" s="148"/>
      <c r="AM774" s="148"/>
      <c r="AN774" s="148"/>
      <c r="AO774" s="148"/>
      <c r="AP774" s="148"/>
      <c r="AQ774" s="148"/>
      <c r="AR774" s="149"/>
    </row>
    <row r="775" spans="2:46" ht="3.75" customHeight="1" thickTop="1" x14ac:dyDescent="0.15">
      <c r="B775" s="146"/>
      <c r="C775" s="146"/>
      <c r="D775" s="146"/>
      <c r="E775" s="146"/>
      <c r="F775" s="4"/>
      <c r="G775" s="111"/>
      <c r="AR775" s="112"/>
    </row>
    <row r="776" spans="2:46" x14ac:dyDescent="0.15">
      <c r="B776" s="146"/>
      <c r="C776" s="146"/>
      <c r="D776" s="146"/>
      <c r="E776" s="146"/>
      <c r="F776" s="4"/>
      <c r="G776" s="150"/>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151"/>
      <c r="AG776" s="151"/>
      <c r="AH776" s="151"/>
      <c r="AI776" s="151"/>
      <c r="AJ776" s="151"/>
      <c r="AK776" s="151"/>
      <c r="AL776" s="151"/>
      <c r="AM776" s="151"/>
      <c r="AN776" s="151"/>
      <c r="AO776" s="151"/>
      <c r="AP776" s="151"/>
      <c r="AQ776" s="151"/>
      <c r="AR776" s="152"/>
    </row>
    <row r="777" spans="2:46" ht="3.75" customHeight="1" x14ac:dyDescent="0.15">
      <c r="B777" s="146"/>
      <c r="C777" s="146"/>
      <c r="D777" s="146"/>
      <c r="E777" s="146"/>
      <c r="F777" s="4"/>
      <c r="G777" s="153"/>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5"/>
    </row>
    <row r="778" spans="2:46" ht="3.75" hidden="1" customHeight="1" x14ac:dyDescent="0.15">
      <c r="B778" s="146"/>
      <c r="C778" s="146"/>
      <c r="D778" s="146"/>
      <c r="E778" s="146"/>
      <c r="F778" s="4"/>
      <c r="G778" s="159"/>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1"/>
    </row>
    <row r="779" spans="2:46" ht="18" customHeight="1" x14ac:dyDescent="0.15">
      <c r="B779" s="146"/>
      <c r="C779" s="146"/>
      <c r="D779" s="146"/>
      <c r="E779" s="146"/>
      <c r="F779" s="4"/>
      <c r="G779" s="332"/>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c r="AE779" s="333"/>
      <c r="AF779" s="333"/>
      <c r="AG779" s="333"/>
      <c r="AH779" s="333"/>
      <c r="AI779" s="333"/>
      <c r="AJ779" s="333"/>
      <c r="AK779" s="333"/>
      <c r="AL779" s="333"/>
      <c r="AM779" s="333"/>
      <c r="AN779" s="333"/>
      <c r="AO779" s="333"/>
      <c r="AP779" s="333"/>
      <c r="AQ779" s="333"/>
      <c r="AR779" s="334"/>
      <c r="AT779" s="110" t="str">
        <f>work!$E$125</f>
        <v/>
      </c>
    </row>
    <row r="781" spans="2:46" ht="13.5" customHeight="1" thickBot="1" x14ac:dyDescent="0.2">
      <c r="B781" s="146"/>
      <c r="C781" s="146"/>
      <c r="D781" s="146"/>
      <c r="E781" s="146"/>
      <c r="F781" s="4"/>
      <c r="G781" s="147" t="s">
        <v>866</v>
      </c>
      <c r="H781" s="148"/>
      <c r="I781" s="148"/>
      <c r="J781" s="148"/>
      <c r="K781" s="148"/>
      <c r="L781" s="148"/>
      <c r="M781" s="148"/>
      <c r="N781" s="148"/>
      <c r="O781" s="148"/>
      <c r="P781" s="148"/>
      <c r="Q781" s="148"/>
      <c r="R781" s="148"/>
      <c r="S781" s="148"/>
      <c r="T781" s="148"/>
      <c r="U781" s="148"/>
      <c r="V781" s="148"/>
      <c r="W781" s="148"/>
      <c r="X781" s="148"/>
      <c r="Y781" s="148"/>
      <c r="Z781" s="148"/>
      <c r="AA781" s="148"/>
      <c r="AB781" s="148"/>
      <c r="AC781" s="148"/>
      <c r="AD781" s="148"/>
      <c r="AE781" s="148"/>
      <c r="AF781" s="148"/>
      <c r="AG781" s="148"/>
      <c r="AH781" s="148"/>
      <c r="AI781" s="148"/>
      <c r="AJ781" s="148"/>
      <c r="AK781" s="148"/>
      <c r="AL781" s="148"/>
      <c r="AM781" s="148"/>
      <c r="AN781" s="148"/>
      <c r="AO781" s="148"/>
      <c r="AP781" s="148"/>
      <c r="AQ781" s="148"/>
      <c r="AR781" s="149"/>
    </row>
    <row r="782" spans="2:46" ht="3.75" hidden="1" customHeight="1" thickTop="1" x14ac:dyDescent="0.15">
      <c r="B782" s="146"/>
      <c r="C782" s="146"/>
      <c r="D782" s="146"/>
      <c r="E782" s="146"/>
      <c r="F782" s="4"/>
      <c r="G782" s="156"/>
      <c r="H782" s="157"/>
      <c r="I782" s="157"/>
      <c r="J782" s="157"/>
      <c r="K782" s="157"/>
      <c r="L782" s="157"/>
      <c r="M782" s="157"/>
      <c r="N782" s="157"/>
      <c r="O782" s="157"/>
      <c r="P782" s="157"/>
      <c r="Q782" s="157"/>
      <c r="R782" s="157"/>
      <c r="S782" s="157"/>
      <c r="T782" s="157"/>
      <c r="U782" s="157"/>
      <c r="V782" s="157"/>
      <c r="W782" s="157"/>
      <c r="X782" s="157"/>
      <c r="Y782" s="157"/>
      <c r="Z782" s="157"/>
      <c r="AA782" s="157"/>
      <c r="AB782" s="157"/>
      <c r="AC782" s="157"/>
      <c r="AD782" s="157"/>
      <c r="AE782" s="157"/>
      <c r="AF782" s="157"/>
      <c r="AG782" s="157"/>
      <c r="AH782" s="157"/>
      <c r="AI782" s="157"/>
      <c r="AJ782" s="157"/>
      <c r="AK782" s="157"/>
      <c r="AL782" s="157"/>
      <c r="AM782" s="157"/>
      <c r="AN782" s="157"/>
      <c r="AO782" s="157"/>
      <c r="AP782" s="157"/>
      <c r="AQ782" s="157"/>
      <c r="AR782" s="158"/>
    </row>
    <row r="783" spans="2:46" ht="18" customHeight="1" thickTop="1" x14ac:dyDescent="0.15">
      <c r="B783" s="146"/>
      <c r="C783" s="146"/>
      <c r="D783" s="146"/>
      <c r="E783" s="146"/>
      <c r="F783" s="4"/>
      <c r="G783" s="332"/>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c r="AE783" s="333"/>
      <c r="AF783" s="333"/>
      <c r="AG783" s="333"/>
      <c r="AH783" s="333"/>
      <c r="AI783" s="333"/>
      <c r="AJ783" s="333"/>
      <c r="AK783" s="333"/>
      <c r="AL783" s="333"/>
      <c r="AM783" s="333"/>
      <c r="AN783" s="333"/>
      <c r="AO783" s="333"/>
      <c r="AP783" s="333"/>
      <c r="AQ783" s="333"/>
      <c r="AR783" s="334"/>
      <c r="AT783" s="110" t="str">
        <f>work!$E$126</f>
        <v/>
      </c>
    </row>
    <row r="785" spans="1:46" ht="13.5" customHeight="1" thickBot="1" x14ac:dyDescent="0.2">
      <c r="B785" s="146"/>
      <c r="C785" s="146"/>
      <c r="D785" s="146"/>
      <c r="E785" s="146"/>
      <c r="F785" s="4"/>
      <c r="G785" s="147" t="s">
        <v>136</v>
      </c>
      <c r="H785" s="147"/>
      <c r="I785" s="148"/>
      <c r="J785" s="148"/>
      <c r="K785" s="148"/>
      <c r="L785" s="148"/>
      <c r="M785" s="148"/>
      <c r="N785" s="148"/>
      <c r="O785" s="148"/>
      <c r="P785" s="148"/>
      <c r="Q785" s="148"/>
      <c r="R785" s="148"/>
      <c r="S785" s="148"/>
      <c r="T785" s="148"/>
      <c r="U785" s="148"/>
      <c r="V785" s="148"/>
      <c r="W785" s="148"/>
      <c r="X785" s="148"/>
      <c r="Y785" s="148"/>
      <c r="Z785" s="148"/>
      <c r="AA785" s="148"/>
      <c r="AB785" s="148"/>
      <c r="AC785" s="148"/>
      <c r="AD785" s="148"/>
      <c r="AE785" s="148"/>
      <c r="AF785" s="148"/>
      <c r="AG785" s="148"/>
      <c r="AH785" s="148"/>
      <c r="AI785" s="148"/>
      <c r="AJ785" s="148"/>
      <c r="AK785" s="148"/>
      <c r="AL785" s="148"/>
      <c r="AM785" s="148"/>
      <c r="AN785" s="148"/>
      <c r="AO785" s="148"/>
      <c r="AP785" s="148"/>
      <c r="AQ785" s="148"/>
      <c r="AR785" s="149"/>
    </row>
    <row r="786" spans="1:46" ht="3.75" hidden="1" customHeight="1" thickTop="1" x14ac:dyDescent="0.15">
      <c r="B786" s="146"/>
      <c r="C786" s="146"/>
      <c r="D786" s="146"/>
      <c r="E786" s="146"/>
      <c r="F786" s="4"/>
      <c r="G786" s="156"/>
      <c r="H786" s="157"/>
      <c r="I786" s="157"/>
      <c r="J786" s="157"/>
      <c r="K786" s="157"/>
      <c r="L786" s="157"/>
      <c r="M786" s="157"/>
      <c r="N786" s="157"/>
      <c r="O786" s="157"/>
      <c r="P786" s="157"/>
      <c r="Q786" s="157"/>
      <c r="R786" s="157"/>
      <c r="S786" s="157"/>
      <c r="T786" s="157"/>
      <c r="U786" s="157"/>
      <c r="V786" s="157"/>
      <c r="W786" s="157"/>
      <c r="X786" s="157"/>
      <c r="Y786" s="157"/>
      <c r="Z786" s="157"/>
      <c r="AA786" s="157"/>
      <c r="AB786" s="157"/>
      <c r="AC786" s="157"/>
      <c r="AD786" s="157"/>
      <c r="AE786" s="157"/>
      <c r="AF786" s="157"/>
      <c r="AG786" s="157"/>
      <c r="AH786" s="157"/>
      <c r="AI786" s="157"/>
      <c r="AJ786" s="157"/>
      <c r="AK786" s="157"/>
      <c r="AL786" s="157"/>
      <c r="AM786" s="157"/>
      <c r="AN786" s="157"/>
      <c r="AO786" s="157"/>
      <c r="AP786" s="157"/>
      <c r="AQ786" s="157"/>
      <c r="AR786" s="158"/>
    </row>
    <row r="787" spans="1:46" ht="18" customHeight="1" thickTop="1" x14ac:dyDescent="0.15">
      <c r="B787" s="146"/>
      <c r="C787" s="146"/>
      <c r="D787" s="146"/>
      <c r="E787" s="146"/>
      <c r="F787" s="4"/>
      <c r="G787" s="332"/>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333"/>
      <c r="AF787" s="333"/>
      <c r="AG787" s="333"/>
      <c r="AH787" s="333"/>
      <c r="AI787" s="333"/>
      <c r="AJ787" s="333"/>
      <c r="AK787" s="333"/>
      <c r="AL787" s="333"/>
      <c r="AM787" s="333"/>
      <c r="AN787" s="333"/>
      <c r="AO787" s="333"/>
      <c r="AP787" s="333"/>
      <c r="AQ787" s="333"/>
      <c r="AR787" s="334"/>
      <c r="AT787" s="110" t="str">
        <f>work!$E$127</f>
        <v/>
      </c>
    </row>
    <row r="789" spans="1:46" x14ac:dyDescent="0.15">
      <c r="B789" s="113" t="s">
        <v>0</v>
      </c>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c r="AA789" s="113"/>
      <c r="AB789" s="113"/>
      <c r="AC789" s="113"/>
      <c r="AD789" s="113"/>
      <c r="AE789" s="113"/>
      <c r="AF789" s="113"/>
      <c r="AG789" s="113"/>
      <c r="AH789" s="113"/>
      <c r="AI789" s="113"/>
      <c r="AJ789" s="113"/>
      <c r="AK789" s="113"/>
      <c r="AL789" s="113"/>
      <c r="AM789" s="113"/>
      <c r="AN789" s="113"/>
      <c r="AO789" s="113"/>
      <c r="AP789" s="113"/>
      <c r="AQ789" s="113"/>
      <c r="AR789" s="113"/>
      <c r="AS789" s="113"/>
    </row>
    <row r="790" spans="1:46" ht="3.75" customHeight="1" x14ac:dyDescent="0.15"/>
    <row r="791" spans="1:46" ht="49.5" customHeight="1" x14ac:dyDescent="0.15">
      <c r="A791" s="162"/>
      <c r="B791" s="301" t="s">
        <v>824</v>
      </c>
      <c r="C791" s="301"/>
      <c r="D791" s="301"/>
      <c r="E791" s="301"/>
      <c r="F791" s="114"/>
      <c r="G791" s="335" t="s">
        <v>237</v>
      </c>
      <c r="H791" s="336"/>
      <c r="I791" s="336"/>
      <c r="J791" s="336"/>
      <c r="K791" s="336"/>
      <c r="L791" s="336"/>
      <c r="M791" s="336"/>
      <c r="N791" s="336"/>
      <c r="O791" s="336"/>
      <c r="P791" s="336"/>
      <c r="Q791" s="336"/>
      <c r="R791" s="336"/>
      <c r="S791" s="336"/>
      <c r="T791" s="336"/>
      <c r="U791" s="336"/>
      <c r="V791" s="336"/>
      <c r="W791" s="336"/>
      <c r="X791" s="336"/>
      <c r="Y791" s="336"/>
      <c r="Z791" s="336"/>
      <c r="AA791" s="336"/>
      <c r="AB791" s="336"/>
      <c r="AC791" s="336"/>
      <c r="AD791" s="336"/>
      <c r="AE791" s="336"/>
      <c r="AF791" s="336"/>
      <c r="AG791" s="336"/>
      <c r="AH791" s="336"/>
      <c r="AI791" s="336"/>
      <c r="AJ791" s="336"/>
      <c r="AK791" s="336"/>
      <c r="AL791" s="336"/>
      <c r="AM791" s="336"/>
      <c r="AN791" s="336"/>
      <c r="AO791" s="336"/>
      <c r="AP791" s="336"/>
      <c r="AQ791" s="336"/>
      <c r="AR791" s="336"/>
      <c r="AS791" s="337"/>
    </row>
    <row r="792" spans="1:46" ht="15" customHeight="1" x14ac:dyDescent="0.15">
      <c r="B792" s="114"/>
      <c r="C792" s="114"/>
      <c r="D792" s="114"/>
      <c r="E792" s="114"/>
      <c r="F792" s="11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46" ht="15" customHeight="1" x14ac:dyDescent="0.15">
      <c r="B793" s="115"/>
      <c r="C793" s="300" t="s">
        <v>763</v>
      </c>
      <c r="D793" s="300"/>
      <c r="E793" s="300"/>
      <c r="F793" s="114"/>
      <c r="H793" s="116"/>
      <c r="I793" s="116"/>
      <c r="J793" s="322" t="s">
        <v>135</v>
      </c>
      <c r="K793" s="322"/>
      <c r="L793" s="322"/>
      <c r="M793" s="322"/>
      <c r="N793" s="322"/>
      <c r="O793" s="322"/>
      <c r="P793" s="116"/>
      <c r="Q793" s="322" t="s">
        <v>134</v>
      </c>
      <c r="R793" s="322"/>
      <c r="S793" s="322"/>
      <c r="T793" s="322"/>
      <c r="U793" s="322"/>
      <c r="V793" s="322"/>
      <c r="W793" s="116"/>
      <c r="X793" s="322" t="s">
        <v>133</v>
      </c>
      <c r="Y793" s="322"/>
      <c r="Z793" s="322"/>
      <c r="AA793" s="322"/>
      <c r="AB793" s="322"/>
      <c r="AC793" s="322"/>
      <c r="AD793" s="116"/>
      <c r="AE793" s="322" t="s">
        <v>160</v>
      </c>
      <c r="AF793" s="322"/>
      <c r="AG793" s="322"/>
      <c r="AH793" s="322"/>
      <c r="AI793" s="322"/>
      <c r="AJ793" s="322"/>
      <c r="AK793" s="116"/>
      <c r="AL793" s="116"/>
      <c r="AN793" s="116"/>
      <c r="AO793" s="116"/>
      <c r="AP793" s="116"/>
      <c r="AQ793" s="116"/>
      <c r="AR793" s="116"/>
      <c r="AS793" s="116"/>
    </row>
    <row r="794" spans="1:46" ht="3.75" customHeight="1" x14ac:dyDescent="0.15">
      <c r="B794" s="115"/>
      <c r="C794" s="115"/>
      <c r="D794" s="115"/>
      <c r="E794" s="115"/>
      <c r="F794" s="4"/>
    </row>
    <row r="795" spans="1:46" ht="13.5" customHeight="1" x14ac:dyDescent="0.15">
      <c r="B795" s="115"/>
      <c r="C795" s="117"/>
      <c r="D795" s="117"/>
      <c r="E795" s="117"/>
      <c r="F795" s="4"/>
      <c r="H795" s="118" t="s">
        <v>460</v>
      </c>
      <c r="J795" s="122"/>
      <c r="K795" s="123"/>
      <c r="L795" s="123"/>
      <c r="M795" s="123"/>
      <c r="N795" s="123"/>
      <c r="O795" s="124"/>
      <c r="Q795" s="122"/>
      <c r="R795" s="123"/>
      <c r="S795" s="123"/>
      <c r="T795" s="123"/>
      <c r="U795" s="123"/>
      <c r="V795" s="124"/>
      <c r="X795" s="122"/>
      <c r="Y795" s="123"/>
      <c r="Z795" s="123"/>
      <c r="AA795" s="123"/>
      <c r="AB795" s="123"/>
      <c r="AC795" s="124"/>
      <c r="AE795" s="122"/>
      <c r="AF795" s="123"/>
      <c r="AG795" s="123"/>
      <c r="AH795" s="123"/>
      <c r="AI795" s="123"/>
      <c r="AJ795" s="124"/>
    </row>
    <row r="796" spans="1:46" ht="13.5" customHeight="1" x14ac:dyDescent="0.15">
      <c r="B796" s="115"/>
      <c r="C796" s="115"/>
      <c r="D796" s="115"/>
      <c r="E796" s="115"/>
      <c r="F796" s="4"/>
      <c r="H796" s="48"/>
      <c r="J796" s="323" t="s">
        <v>544</v>
      </c>
      <c r="K796" s="324"/>
      <c r="L796" s="324"/>
      <c r="M796" s="324"/>
      <c r="N796" s="324"/>
      <c r="O796" s="325"/>
      <c r="P796" s="48"/>
      <c r="Q796" s="338" t="s">
        <v>545</v>
      </c>
      <c r="R796" s="339"/>
      <c r="S796" s="339"/>
      <c r="T796" s="339"/>
      <c r="U796" s="339"/>
      <c r="V796" s="340"/>
      <c r="W796" s="48"/>
      <c r="X796" s="338" t="s">
        <v>546</v>
      </c>
      <c r="Y796" s="339"/>
      <c r="Z796" s="339"/>
      <c r="AA796" s="339"/>
      <c r="AB796" s="339"/>
      <c r="AC796" s="340"/>
      <c r="AE796" s="323" t="s">
        <v>1</v>
      </c>
      <c r="AF796" s="324"/>
      <c r="AG796" s="324"/>
      <c r="AH796" s="324"/>
      <c r="AI796" s="324"/>
      <c r="AJ796" s="325"/>
      <c r="AM796" s="307" t="s">
        <v>150</v>
      </c>
      <c r="AN796" s="308"/>
      <c r="AO796" s="308"/>
      <c r="AP796" s="308"/>
      <c r="AQ796" s="308"/>
      <c r="AR796" s="309"/>
    </row>
    <row r="797" spans="1:46" ht="13.5" customHeight="1" x14ac:dyDescent="0.15">
      <c r="B797" s="115"/>
      <c r="C797" s="115"/>
      <c r="D797" s="115"/>
      <c r="E797" s="115"/>
      <c r="F797" s="4"/>
      <c r="H797" s="48"/>
      <c r="J797" s="326"/>
      <c r="K797" s="327"/>
      <c r="L797" s="327"/>
      <c r="M797" s="327"/>
      <c r="N797" s="327"/>
      <c r="O797" s="328"/>
      <c r="P797" s="48"/>
      <c r="Q797" s="341"/>
      <c r="R797" s="342"/>
      <c r="S797" s="342"/>
      <c r="T797" s="342"/>
      <c r="U797" s="342"/>
      <c r="V797" s="343"/>
      <c r="W797" s="48"/>
      <c r="X797" s="341"/>
      <c r="Y797" s="342"/>
      <c r="Z797" s="342"/>
      <c r="AA797" s="342"/>
      <c r="AB797" s="342"/>
      <c r="AC797" s="343"/>
      <c r="AE797" s="326"/>
      <c r="AF797" s="327"/>
      <c r="AG797" s="327"/>
      <c r="AH797" s="327"/>
      <c r="AI797" s="327"/>
      <c r="AJ797" s="328"/>
      <c r="AM797" s="310"/>
      <c r="AN797" s="311"/>
      <c r="AO797" s="311"/>
      <c r="AP797" s="311"/>
      <c r="AQ797" s="311"/>
      <c r="AR797" s="312"/>
    </row>
    <row r="798" spans="1:46" ht="13.5" customHeight="1" x14ac:dyDescent="0.15">
      <c r="B798" s="115"/>
      <c r="C798" s="115"/>
      <c r="D798" s="115"/>
      <c r="E798" s="115"/>
      <c r="F798" s="4"/>
      <c r="H798" s="48"/>
      <c r="J798" s="326"/>
      <c r="K798" s="327"/>
      <c r="L798" s="327"/>
      <c r="M798" s="327"/>
      <c r="N798" s="327"/>
      <c r="O798" s="328"/>
      <c r="P798" s="48"/>
      <c r="Q798" s="341"/>
      <c r="R798" s="342"/>
      <c r="S798" s="342"/>
      <c r="T798" s="342"/>
      <c r="U798" s="342"/>
      <c r="V798" s="343"/>
      <c r="W798" s="48"/>
      <c r="X798" s="341"/>
      <c r="Y798" s="342"/>
      <c r="Z798" s="342"/>
      <c r="AA798" s="342"/>
      <c r="AB798" s="342"/>
      <c r="AC798" s="343"/>
      <c r="AE798" s="326"/>
      <c r="AF798" s="327"/>
      <c r="AG798" s="327"/>
      <c r="AH798" s="327"/>
      <c r="AI798" s="327"/>
      <c r="AJ798" s="328"/>
      <c r="AM798" s="310"/>
      <c r="AN798" s="311"/>
      <c r="AO798" s="311"/>
      <c r="AP798" s="311"/>
      <c r="AQ798" s="311"/>
      <c r="AR798" s="312"/>
    </row>
    <row r="799" spans="1:46" ht="13.5" customHeight="1" x14ac:dyDescent="0.15">
      <c r="B799" s="115"/>
      <c r="C799" s="115"/>
      <c r="D799" s="115"/>
      <c r="E799" s="115"/>
      <c r="F799" s="4"/>
      <c r="H799" s="48"/>
      <c r="J799" s="326"/>
      <c r="K799" s="327"/>
      <c r="L799" s="327"/>
      <c r="M799" s="327"/>
      <c r="N799" s="327"/>
      <c r="O799" s="328"/>
      <c r="P799" s="48"/>
      <c r="Q799" s="341"/>
      <c r="R799" s="342"/>
      <c r="S799" s="342"/>
      <c r="T799" s="342"/>
      <c r="U799" s="342"/>
      <c r="V799" s="343"/>
      <c r="W799" s="48"/>
      <c r="X799" s="341"/>
      <c r="Y799" s="342"/>
      <c r="Z799" s="342"/>
      <c r="AA799" s="342"/>
      <c r="AB799" s="342"/>
      <c r="AC799" s="343"/>
      <c r="AE799" s="326"/>
      <c r="AF799" s="327"/>
      <c r="AG799" s="327"/>
      <c r="AH799" s="327"/>
      <c r="AI799" s="327"/>
      <c r="AJ799" s="328"/>
      <c r="AM799" s="310"/>
      <c r="AN799" s="311"/>
      <c r="AO799" s="311"/>
      <c r="AP799" s="311"/>
      <c r="AQ799" s="311"/>
      <c r="AR799" s="312"/>
    </row>
    <row r="800" spans="1:46" ht="13.5" customHeight="1" x14ac:dyDescent="0.15">
      <c r="B800" s="115"/>
      <c r="C800" s="115"/>
      <c r="D800" s="115"/>
      <c r="E800" s="115"/>
      <c r="F800" s="4"/>
      <c r="H800" s="48"/>
      <c r="J800" s="329"/>
      <c r="K800" s="330"/>
      <c r="L800" s="330"/>
      <c r="M800" s="330"/>
      <c r="N800" s="330"/>
      <c r="O800" s="331"/>
      <c r="P800" s="48"/>
      <c r="Q800" s="344"/>
      <c r="R800" s="345"/>
      <c r="S800" s="345"/>
      <c r="T800" s="345"/>
      <c r="U800" s="345"/>
      <c r="V800" s="346"/>
      <c r="W800" s="48"/>
      <c r="X800" s="344"/>
      <c r="Y800" s="345"/>
      <c r="Z800" s="345"/>
      <c r="AA800" s="345"/>
      <c r="AB800" s="345"/>
      <c r="AC800" s="346"/>
      <c r="AE800" s="329"/>
      <c r="AF800" s="330"/>
      <c r="AG800" s="330"/>
      <c r="AH800" s="330"/>
      <c r="AI800" s="330"/>
      <c r="AJ800" s="331"/>
      <c r="AM800" s="313"/>
      <c r="AN800" s="314"/>
      <c r="AO800" s="314"/>
      <c r="AP800" s="314"/>
      <c r="AQ800" s="314"/>
      <c r="AR800" s="315"/>
    </row>
    <row r="801" spans="2:46" ht="13.5" customHeight="1" x14ac:dyDescent="0.15">
      <c r="B801" s="115"/>
      <c r="C801" s="117"/>
      <c r="D801" s="117"/>
      <c r="E801" s="117"/>
      <c r="F801" s="4"/>
      <c r="H801" s="125" t="s">
        <v>234</v>
      </c>
      <c r="J801" s="126"/>
      <c r="K801" s="127"/>
      <c r="L801" s="127"/>
      <c r="M801" s="127"/>
      <c r="N801" s="127"/>
      <c r="O801" s="128"/>
      <c r="Q801" s="129"/>
      <c r="R801" s="130"/>
      <c r="S801" s="130"/>
      <c r="T801" s="130"/>
      <c r="U801" s="130"/>
      <c r="V801" s="131"/>
      <c r="X801" s="132"/>
      <c r="Y801" s="133"/>
      <c r="Z801" s="133"/>
      <c r="AA801" s="133"/>
      <c r="AB801" s="133"/>
      <c r="AC801" s="134"/>
      <c r="AE801" s="129"/>
      <c r="AF801" s="130"/>
      <c r="AG801" s="130"/>
      <c r="AH801" s="130"/>
      <c r="AI801" s="130"/>
      <c r="AJ801" s="131"/>
      <c r="AM801" s="316"/>
      <c r="AN801" s="317"/>
      <c r="AO801" s="317"/>
      <c r="AP801" s="317"/>
      <c r="AQ801" s="317"/>
      <c r="AR801" s="318"/>
    </row>
    <row r="802" spans="2:46" ht="8.25" customHeight="1" x14ac:dyDescent="0.15">
      <c r="B802" s="115"/>
      <c r="C802" s="115"/>
      <c r="D802" s="115"/>
      <c r="E802" s="115"/>
      <c r="F802" s="4"/>
      <c r="H802" s="48"/>
      <c r="J802" s="135"/>
      <c r="K802" s="135"/>
      <c r="L802" s="135"/>
      <c r="M802" s="135"/>
      <c r="N802" s="135"/>
      <c r="O802" s="135"/>
      <c r="Q802" s="136"/>
      <c r="R802" s="136"/>
      <c r="S802" s="136"/>
      <c r="T802" s="136"/>
      <c r="U802" s="136"/>
      <c r="V802" s="136"/>
      <c r="X802" s="136"/>
      <c r="Y802" s="136"/>
      <c r="Z802" s="136"/>
      <c r="AA802" s="136"/>
      <c r="AB802" s="136"/>
      <c r="AC802" s="136"/>
      <c r="AE802" s="136"/>
      <c r="AF802" s="136"/>
      <c r="AG802" s="136"/>
      <c r="AH802" s="136"/>
      <c r="AI802" s="136"/>
      <c r="AJ802" s="136"/>
      <c r="AL802" s="137"/>
      <c r="AM802" s="316"/>
      <c r="AN802" s="317"/>
      <c r="AO802" s="317"/>
      <c r="AP802" s="317"/>
      <c r="AQ802" s="317"/>
      <c r="AR802" s="318"/>
    </row>
    <row r="803" spans="2:46" ht="13.5" customHeight="1" x14ac:dyDescent="0.15">
      <c r="B803" s="115"/>
      <c r="C803" s="117"/>
      <c r="D803" s="117"/>
      <c r="E803" s="117"/>
      <c r="F803" s="4"/>
      <c r="H803" s="138" t="s">
        <v>235</v>
      </c>
      <c r="J803" s="139"/>
      <c r="K803" s="140"/>
      <c r="L803" s="140"/>
      <c r="M803" s="140"/>
      <c r="N803" s="140"/>
      <c r="O803" s="141"/>
      <c r="Q803" s="142"/>
      <c r="R803" s="143"/>
      <c r="S803" s="143"/>
      <c r="T803" s="143"/>
      <c r="U803" s="143"/>
      <c r="V803" s="144"/>
      <c r="X803" s="142"/>
      <c r="Y803" s="143"/>
      <c r="Z803" s="143"/>
      <c r="AA803" s="143"/>
      <c r="AB803" s="143"/>
      <c r="AC803" s="144"/>
      <c r="AE803" s="142"/>
      <c r="AF803" s="143"/>
      <c r="AG803" s="143"/>
      <c r="AH803" s="143"/>
      <c r="AI803" s="143"/>
      <c r="AJ803" s="144"/>
      <c r="AM803" s="319"/>
      <c r="AN803" s="320"/>
      <c r="AO803" s="320"/>
      <c r="AP803" s="320"/>
      <c r="AQ803" s="320"/>
      <c r="AR803" s="321"/>
    </row>
    <row r="804" spans="2:46" ht="13.5" customHeight="1" x14ac:dyDescent="0.15">
      <c r="B804" s="145"/>
      <c r="C804" s="145"/>
      <c r="D804" s="145"/>
      <c r="E804" s="145"/>
      <c r="F804" s="4"/>
    </row>
    <row r="805" spans="2:46" ht="13.5" customHeight="1" thickBot="1" x14ac:dyDescent="0.2">
      <c r="B805" s="146"/>
      <c r="C805" s="146"/>
      <c r="D805" s="146"/>
      <c r="E805" s="146"/>
      <c r="F805" s="4"/>
      <c r="G805" s="147" t="s">
        <v>185</v>
      </c>
      <c r="H805" s="148"/>
      <c r="I805" s="148"/>
      <c r="J805" s="148"/>
      <c r="K805" s="148"/>
      <c r="L805" s="148"/>
      <c r="M805" s="148"/>
      <c r="N805" s="148"/>
      <c r="O805" s="148"/>
      <c r="P805" s="148"/>
      <c r="Q805" s="148"/>
      <c r="R805" s="148"/>
      <c r="S805" s="148"/>
      <c r="T805" s="148"/>
      <c r="U805" s="148"/>
      <c r="V805" s="148"/>
      <c r="W805" s="148"/>
      <c r="X805" s="148"/>
      <c r="Y805" s="148"/>
      <c r="Z805" s="148"/>
      <c r="AA805" s="148"/>
      <c r="AB805" s="148"/>
      <c r="AC805" s="148"/>
      <c r="AD805" s="148"/>
      <c r="AE805" s="148"/>
      <c r="AF805" s="148"/>
      <c r="AG805" s="148"/>
      <c r="AH805" s="148"/>
      <c r="AI805" s="148"/>
      <c r="AJ805" s="148"/>
      <c r="AK805" s="148"/>
      <c r="AL805" s="148"/>
      <c r="AM805" s="148"/>
      <c r="AN805" s="148"/>
      <c r="AO805" s="148"/>
      <c r="AP805" s="148"/>
      <c r="AQ805" s="148"/>
      <c r="AR805" s="149"/>
    </row>
    <row r="806" spans="2:46" ht="3.75" customHeight="1" thickTop="1" x14ac:dyDescent="0.15">
      <c r="B806" s="146"/>
      <c r="C806" s="146"/>
      <c r="D806" s="146"/>
      <c r="E806" s="146"/>
      <c r="F806" s="4"/>
      <c r="G806" s="111"/>
      <c r="AR806" s="112"/>
    </row>
    <row r="807" spans="2:46" x14ac:dyDescent="0.15">
      <c r="B807" s="146"/>
      <c r="C807" s="146"/>
      <c r="D807" s="146"/>
      <c r="E807" s="146"/>
      <c r="F807" s="4"/>
      <c r="G807" s="150"/>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151"/>
      <c r="AG807" s="151"/>
      <c r="AH807" s="151"/>
      <c r="AI807" s="151"/>
      <c r="AJ807" s="151"/>
      <c r="AK807" s="151"/>
      <c r="AL807" s="151"/>
      <c r="AM807" s="151"/>
      <c r="AN807" s="151"/>
      <c r="AO807" s="151"/>
      <c r="AP807" s="151"/>
      <c r="AQ807" s="151"/>
      <c r="AR807" s="152"/>
    </row>
    <row r="808" spans="2:46" ht="3.75" customHeight="1" x14ac:dyDescent="0.15">
      <c r="B808" s="146"/>
      <c r="C808" s="146"/>
      <c r="D808" s="146"/>
      <c r="E808" s="146"/>
      <c r="F808" s="4"/>
      <c r="G808" s="153"/>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5"/>
    </row>
    <row r="809" spans="2:46" ht="3.75" hidden="1" customHeight="1" x14ac:dyDescent="0.15">
      <c r="B809" s="146"/>
      <c r="C809" s="146"/>
      <c r="D809" s="146"/>
      <c r="E809" s="146"/>
      <c r="F809" s="4"/>
      <c r="G809" s="159"/>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1"/>
    </row>
    <row r="810" spans="2:46" ht="18" customHeight="1" x14ac:dyDescent="0.15">
      <c r="B810" s="146"/>
      <c r="C810" s="146"/>
      <c r="D810" s="146"/>
      <c r="E810" s="146"/>
      <c r="F810" s="4"/>
      <c r="G810" s="332"/>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c r="AE810" s="333"/>
      <c r="AF810" s="333"/>
      <c r="AG810" s="333"/>
      <c r="AH810" s="333"/>
      <c r="AI810" s="333"/>
      <c r="AJ810" s="333"/>
      <c r="AK810" s="333"/>
      <c r="AL810" s="333"/>
      <c r="AM810" s="333"/>
      <c r="AN810" s="333"/>
      <c r="AO810" s="333"/>
      <c r="AP810" s="333"/>
      <c r="AQ810" s="333"/>
      <c r="AR810" s="334"/>
      <c r="AT810" s="110" t="str">
        <f>work!$E$128</f>
        <v/>
      </c>
    </row>
    <row r="812" spans="2:46" ht="13.5" customHeight="1" thickBot="1" x14ac:dyDescent="0.2">
      <c r="B812" s="146"/>
      <c r="C812" s="146"/>
      <c r="D812" s="146"/>
      <c r="E812" s="146"/>
      <c r="F812" s="4"/>
      <c r="G812" s="147" t="s">
        <v>866</v>
      </c>
      <c r="H812" s="148"/>
      <c r="I812" s="148"/>
      <c r="J812" s="148"/>
      <c r="K812" s="148"/>
      <c r="L812" s="148"/>
      <c r="M812" s="148"/>
      <c r="N812" s="148"/>
      <c r="O812" s="148"/>
      <c r="P812" s="148"/>
      <c r="Q812" s="148"/>
      <c r="R812" s="148"/>
      <c r="S812" s="148"/>
      <c r="T812" s="148"/>
      <c r="U812" s="148"/>
      <c r="V812" s="148"/>
      <c r="W812" s="148"/>
      <c r="X812" s="148"/>
      <c r="Y812" s="148"/>
      <c r="Z812" s="148"/>
      <c r="AA812" s="148"/>
      <c r="AB812" s="148"/>
      <c r="AC812" s="148"/>
      <c r="AD812" s="148"/>
      <c r="AE812" s="148"/>
      <c r="AF812" s="148"/>
      <c r="AG812" s="148"/>
      <c r="AH812" s="148"/>
      <c r="AI812" s="148"/>
      <c r="AJ812" s="148"/>
      <c r="AK812" s="148"/>
      <c r="AL812" s="148"/>
      <c r="AM812" s="148"/>
      <c r="AN812" s="148"/>
      <c r="AO812" s="148"/>
      <c r="AP812" s="148"/>
      <c r="AQ812" s="148"/>
      <c r="AR812" s="149"/>
    </row>
    <row r="813" spans="2:46" ht="3.75" hidden="1" customHeight="1" thickTop="1" x14ac:dyDescent="0.15">
      <c r="B813" s="146"/>
      <c r="C813" s="146"/>
      <c r="D813" s="146"/>
      <c r="E813" s="146"/>
      <c r="F813" s="4"/>
      <c r="G813" s="156"/>
      <c r="H813" s="157"/>
      <c r="I813" s="157"/>
      <c r="J813" s="157"/>
      <c r="K813" s="157"/>
      <c r="L813" s="157"/>
      <c r="M813" s="157"/>
      <c r="N813" s="157"/>
      <c r="O813" s="157"/>
      <c r="P813" s="157"/>
      <c r="Q813" s="157"/>
      <c r="R813" s="157"/>
      <c r="S813" s="157"/>
      <c r="T813" s="157"/>
      <c r="U813" s="157"/>
      <c r="V813" s="157"/>
      <c r="W813" s="157"/>
      <c r="X813" s="157"/>
      <c r="Y813" s="157"/>
      <c r="Z813" s="157"/>
      <c r="AA813" s="157"/>
      <c r="AB813" s="157"/>
      <c r="AC813" s="157"/>
      <c r="AD813" s="157"/>
      <c r="AE813" s="157"/>
      <c r="AF813" s="157"/>
      <c r="AG813" s="157"/>
      <c r="AH813" s="157"/>
      <c r="AI813" s="157"/>
      <c r="AJ813" s="157"/>
      <c r="AK813" s="157"/>
      <c r="AL813" s="157"/>
      <c r="AM813" s="157"/>
      <c r="AN813" s="157"/>
      <c r="AO813" s="157"/>
      <c r="AP813" s="157"/>
      <c r="AQ813" s="157"/>
      <c r="AR813" s="158"/>
    </row>
    <row r="814" spans="2:46" ht="18" customHeight="1" thickTop="1" x14ac:dyDescent="0.15">
      <c r="B814" s="146"/>
      <c r="C814" s="146"/>
      <c r="D814" s="146"/>
      <c r="E814" s="146"/>
      <c r="F814" s="4"/>
      <c r="G814" s="332"/>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c r="AE814" s="333"/>
      <c r="AF814" s="333"/>
      <c r="AG814" s="333"/>
      <c r="AH814" s="333"/>
      <c r="AI814" s="333"/>
      <c r="AJ814" s="333"/>
      <c r="AK814" s="333"/>
      <c r="AL814" s="333"/>
      <c r="AM814" s="333"/>
      <c r="AN814" s="333"/>
      <c r="AO814" s="333"/>
      <c r="AP814" s="333"/>
      <c r="AQ814" s="333"/>
      <c r="AR814" s="334"/>
      <c r="AT814" s="110" t="str">
        <f>work!$E$129</f>
        <v/>
      </c>
    </row>
    <row r="816" spans="2:46" ht="13.5" customHeight="1" thickBot="1" x14ac:dyDescent="0.2">
      <c r="B816" s="146"/>
      <c r="C816" s="146"/>
      <c r="D816" s="146"/>
      <c r="E816" s="146"/>
      <c r="F816" s="4"/>
      <c r="G816" s="147" t="s">
        <v>136</v>
      </c>
      <c r="H816" s="147"/>
      <c r="I816" s="148"/>
      <c r="J816" s="148"/>
      <c r="K816" s="148"/>
      <c r="L816" s="148"/>
      <c r="M816" s="148"/>
      <c r="N816" s="148"/>
      <c r="O816" s="148"/>
      <c r="P816" s="148"/>
      <c r="Q816" s="148"/>
      <c r="R816" s="148"/>
      <c r="S816" s="148"/>
      <c r="T816" s="148"/>
      <c r="U816" s="148"/>
      <c r="V816" s="148"/>
      <c r="W816" s="148"/>
      <c r="X816" s="148"/>
      <c r="Y816" s="148"/>
      <c r="Z816" s="148"/>
      <c r="AA816" s="148"/>
      <c r="AB816" s="148"/>
      <c r="AC816" s="148"/>
      <c r="AD816" s="148"/>
      <c r="AE816" s="148"/>
      <c r="AF816" s="148"/>
      <c r="AG816" s="148"/>
      <c r="AH816" s="148"/>
      <c r="AI816" s="148"/>
      <c r="AJ816" s="148"/>
      <c r="AK816" s="148"/>
      <c r="AL816" s="148"/>
      <c r="AM816" s="148"/>
      <c r="AN816" s="148"/>
      <c r="AO816" s="148"/>
      <c r="AP816" s="148"/>
      <c r="AQ816" s="148"/>
      <c r="AR816" s="149"/>
    </row>
    <row r="817" spans="1:46" ht="3.75" hidden="1" customHeight="1" thickTop="1" x14ac:dyDescent="0.15">
      <c r="B817" s="146"/>
      <c r="C817" s="146"/>
      <c r="D817" s="146"/>
      <c r="E817" s="146"/>
      <c r="F817" s="4"/>
      <c r="G817" s="156"/>
      <c r="H817" s="157"/>
      <c r="I817" s="157"/>
      <c r="J817" s="157"/>
      <c r="K817" s="157"/>
      <c r="L817" s="157"/>
      <c r="M817" s="157"/>
      <c r="N817" s="157"/>
      <c r="O817" s="157"/>
      <c r="P817" s="157"/>
      <c r="Q817" s="157"/>
      <c r="R817" s="157"/>
      <c r="S817" s="157"/>
      <c r="T817" s="157"/>
      <c r="U817" s="157"/>
      <c r="V817" s="157"/>
      <c r="W817" s="157"/>
      <c r="X817" s="157"/>
      <c r="Y817" s="157"/>
      <c r="Z817" s="157"/>
      <c r="AA817" s="157"/>
      <c r="AB817" s="157"/>
      <c r="AC817" s="157"/>
      <c r="AD817" s="157"/>
      <c r="AE817" s="157"/>
      <c r="AF817" s="157"/>
      <c r="AG817" s="157"/>
      <c r="AH817" s="157"/>
      <c r="AI817" s="157"/>
      <c r="AJ817" s="157"/>
      <c r="AK817" s="157"/>
      <c r="AL817" s="157"/>
      <c r="AM817" s="157"/>
      <c r="AN817" s="157"/>
      <c r="AO817" s="157"/>
      <c r="AP817" s="157"/>
      <c r="AQ817" s="157"/>
      <c r="AR817" s="158"/>
    </row>
    <row r="818" spans="1:46" ht="18" customHeight="1" thickTop="1" x14ac:dyDescent="0.15">
      <c r="B818" s="146"/>
      <c r="C818" s="146"/>
      <c r="D818" s="146"/>
      <c r="E818" s="146"/>
      <c r="F818" s="4"/>
      <c r="G818" s="332"/>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c r="AE818" s="333"/>
      <c r="AF818" s="333"/>
      <c r="AG818" s="333"/>
      <c r="AH818" s="333"/>
      <c r="AI818" s="333"/>
      <c r="AJ818" s="333"/>
      <c r="AK818" s="333"/>
      <c r="AL818" s="333"/>
      <c r="AM818" s="333"/>
      <c r="AN818" s="333"/>
      <c r="AO818" s="333"/>
      <c r="AP818" s="333"/>
      <c r="AQ818" s="333"/>
      <c r="AR818" s="334"/>
      <c r="AT818" s="110" t="str">
        <f>work!$E$130</f>
        <v/>
      </c>
    </row>
    <row r="820" spans="1:46" x14ac:dyDescent="0.15">
      <c r="B820" s="113" t="s">
        <v>0</v>
      </c>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c r="AA820" s="113"/>
      <c r="AB820" s="113"/>
      <c r="AC820" s="113"/>
      <c r="AD820" s="113"/>
      <c r="AE820" s="113"/>
      <c r="AF820" s="113"/>
      <c r="AG820" s="113"/>
      <c r="AH820" s="113"/>
      <c r="AI820" s="113"/>
      <c r="AJ820" s="113"/>
      <c r="AK820" s="113"/>
      <c r="AL820" s="113"/>
      <c r="AM820" s="113"/>
      <c r="AN820" s="113"/>
      <c r="AO820" s="113"/>
      <c r="AP820" s="113"/>
      <c r="AQ820" s="113"/>
      <c r="AR820" s="113"/>
      <c r="AS820" s="113"/>
    </row>
    <row r="821" spans="1:46" ht="3.75" customHeight="1" x14ac:dyDescent="0.15"/>
    <row r="822" spans="1:46" ht="49.5" customHeight="1" x14ac:dyDescent="0.15">
      <c r="A822" s="162"/>
      <c r="B822" s="301" t="s">
        <v>825</v>
      </c>
      <c r="C822" s="301"/>
      <c r="D822" s="301"/>
      <c r="E822" s="301"/>
      <c r="F822" s="114"/>
      <c r="G822" s="335" t="s">
        <v>238</v>
      </c>
      <c r="H822" s="336"/>
      <c r="I822" s="336"/>
      <c r="J822" s="336"/>
      <c r="K822" s="336"/>
      <c r="L822" s="336"/>
      <c r="M822" s="336"/>
      <c r="N822" s="336"/>
      <c r="O822" s="336"/>
      <c r="P822" s="336"/>
      <c r="Q822" s="336"/>
      <c r="R822" s="336"/>
      <c r="S822" s="336"/>
      <c r="T822" s="336"/>
      <c r="U822" s="336"/>
      <c r="V822" s="336"/>
      <c r="W822" s="336"/>
      <c r="X822" s="336"/>
      <c r="Y822" s="336"/>
      <c r="Z822" s="336"/>
      <c r="AA822" s="336"/>
      <c r="AB822" s="336"/>
      <c r="AC822" s="336"/>
      <c r="AD822" s="336"/>
      <c r="AE822" s="336"/>
      <c r="AF822" s="336"/>
      <c r="AG822" s="336"/>
      <c r="AH822" s="336"/>
      <c r="AI822" s="336"/>
      <c r="AJ822" s="336"/>
      <c r="AK822" s="336"/>
      <c r="AL822" s="336"/>
      <c r="AM822" s="336"/>
      <c r="AN822" s="336"/>
      <c r="AO822" s="336"/>
      <c r="AP822" s="336"/>
      <c r="AQ822" s="336"/>
      <c r="AR822" s="336"/>
      <c r="AS822" s="337"/>
    </row>
    <row r="823" spans="1:46" ht="15" customHeight="1" x14ac:dyDescent="0.15">
      <c r="B823" s="114"/>
      <c r="C823" s="114"/>
      <c r="D823" s="114"/>
      <c r="E823" s="114"/>
      <c r="F823" s="114"/>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46" ht="15" customHeight="1" x14ac:dyDescent="0.15">
      <c r="B824" s="115"/>
      <c r="C824" s="300" t="s">
        <v>763</v>
      </c>
      <c r="D824" s="300"/>
      <c r="E824" s="300"/>
      <c r="F824" s="114"/>
      <c r="H824" s="116"/>
      <c r="I824" s="116"/>
      <c r="J824" s="322" t="s">
        <v>135</v>
      </c>
      <c r="K824" s="322"/>
      <c r="L824" s="322"/>
      <c r="M824" s="322"/>
      <c r="N824" s="322"/>
      <c r="O824" s="322"/>
      <c r="P824" s="116"/>
      <c r="Q824" s="322" t="s">
        <v>134</v>
      </c>
      <c r="R824" s="322"/>
      <c r="S824" s="322"/>
      <c r="T824" s="322"/>
      <c r="U824" s="322"/>
      <c r="V824" s="322"/>
      <c r="W824" s="116"/>
      <c r="X824" s="322" t="s">
        <v>133</v>
      </c>
      <c r="Y824" s="322"/>
      <c r="Z824" s="322"/>
      <c r="AA824" s="322"/>
      <c r="AB824" s="322"/>
      <c r="AC824" s="322"/>
      <c r="AD824" s="116"/>
      <c r="AE824" s="322" t="s">
        <v>160</v>
      </c>
      <c r="AF824" s="322"/>
      <c r="AG824" s="322"/>
      <c r="AH824" s="322"/>
      <c r="AI824" s="322"/>
      <c r="AJ824" s="322"/>
      <c r="AK824" s="116"/>
      <c r="AL824" s="116"/>
      <c r="AN824" s="116"/>
      <c r="AO824" s="116"/>
      <c r="AP824" s="116"/>
      <c r="AQ824" s="116"/>
      <c r="AR824" s="116"/>
      <c r="AS824" s="116"/>
    </row>
    <row r="825" spans="1:46" ht="3.75" customHeight="1" x14ac:dyDescent="0.15">
      <c r="B825" s="115"/>
      <c r="C825" s="115"/>
      <c r="D825" s="115"/>
      <c r="E825" s="115"/>
      <c r="F825" s="4"/>
    </row>
    <row r="826" spans="1:46" ht="13.5" customHeight="1" x14ac:dyDescent="0.15">
      <c r="B826" s="115"/>
      <c r="C826" s="117"/>
      <c r="D826" s="117"/>
      <c r="E826" s="117"/>
      <c r="F826" s="4"/>
      <c r="H826" s="118" t="s">
        <v>460</v>
      </c>
      <c r="J826" s="122"/>
      <c r="K826" s="123"/>
      <c r="L826" s="123"/>
      <c r="M826" s="123"/>
      <c r="N826" s="123"/>
      <c r="O826" s="124"/>
      <c r="Q826" s="122"/>
      <c r="R826" s="123"/>
      <c r="S826" s="123"/>
      <c r="T826" s="123"/>
      <c r="U826" s="123"/>
      <c r="V826" s="124"/>
      <c r="X826" s="122"/>
      <c r="Y826" s="123"/>
      <c r="Z826" s="123"/>
      <c r="AA826" s="123"/>
      <c r="AB826" s="123"/>
      <c r="AC826" s="124"/>
      <c r="AE826" s="122"/>
      <c r="AF826" s="123"/>
      <c r="AG826" s="123"/>
      <c r="AH826" s="123"/>
      <c r="AI826" s="123"/>
      <c r="AJ826" s="124"/>
    </row>
    <row r="827" spans="1:46" ht="13.5" customHeight="1" x14ac:dyDescent="0.15">
      <c r="B827" s="115"/>
      <c r="C827" s="115"/>
      <c r="D827" s="115"/>
      <c r="E827" s="115"/>
      <c r="F827" s="4"/>
      <c r="H827" s="48"/>
      <c r="J827" s="323" t="s">
        <v>244</v>
      </c>
      <c r="K827" s="324"/>
      <c r="L827" s="324"/>
      <c r="M827" s="324"/>
      <c r="N827" s="324"/>
      <c r="O827" s="325"/>
      <c r="P827" s="48"/>
      <c r="Q827" s="323" t="s">
        <v>245</v>
      </c>
      <c r="R827" s="324"/>
      <c r="S827" s="324"/>
      <c r="T827" s="324"/>
      <c r="U827" s="324"/>
      <c r="V827" s="325"/>
      <c r="W827" s="48"/>
      <c r="X827" s="323" t="s">
        <v>246</v>
      </c>
      <c r="Y827" s="324"/>
      <c r="Z827" s="324"/>
      <c r="AA827" s="324"/>
      <c r="AB827" s="324"/>
      <c r="AC827" s="325"/>
      <c r="AE827" s="323" t="s">
        <v>1</v>
      </c>
      <c r="AF827" s="324"/>
      <c r="AG827" s="324"/>
      <c r="AH827" s="324"/>
      <c r="AI827" s="324"/>
      <c r="AJ827" s="325"/>
      <c r="AM827" s="307" t="s">
        <v>150</v>
      </c>
      <c r="AN827" s="308"/>
      <c r="AO827" s="308"/>
      <c r="AP827" s="308"/>
      <c r="AQ827" s="308"/>
      <c r="AR827" s="309"/>
    </row>
    <row r="828" spans="1:46" ht="13.5" customHeight="1" x14ac:dyDescent="0.15">
      <c r="B828" s="115"/>
      <c r="C828" s="115"/>
      <c r="D828" s="115"/>
      <c r="E828" s="115"/>
      <c r="F828" s="4"/>
      <c r="H828" s="48"/>
      <c r="J828" s="326"/>
      <c r="K828" s="327"/>
      <c r="L828" s="327"/>
      <c r="M828" s="327"/>
      <c r="N828" s="327"/>
      <c r="O828" s="328"/>
      <c r="P828" s="48"/>
      <c r="Q828" s="326"/>
      <c r="R828" s="327"/>
      <c r="S828" s="327"/>
      <c r="T828" s="327"/>
      <c r="U828" s="327"/>
      <c r="V828" s="328"/>
      <c r="W828" s="48"/>
      <c r="X828" s="326"/>
      <c r="Y828" s="327"/>
      <c r="Z828" s="327"/>
      <c r="AA828" s="327"/>
      <c r="AB828" s="327"/>
      <c r="AC828" s="328"/>
      <c r="AE828" s="326"/>
      <c r="AF828" s="327"/>
      <c r="AG828" s="327"/>
      <c r="AH828" s="327"/>
      <c r="AI828" s="327"/>
      <c r="AJ828" s="328"/>
      <c r="AM828" s="310"/>
      <c r="AN828" s="311"/>
      <c r="AO828" s="311"/>
      <c r="AP828" s="311"/>
      <c r="AQ828" s="311"/>
      <c r="AR828" s="312"/>
    </row>
    <row r="829" spans="1:46" ht="13.5" customHeight="1" x14ac:dyDescent="0.15">
      <c r="B829" s="115"/>
      <c r="C829" s="115"/>
      <c r="D829" s="115"/>
      <c r="E829" s="115"/>
      <c r="F829" s="4"/>
      <c r="H829" s="48"/>
      <c r="J829" s="326"/>
      <c r="K829" s="327"/>
      <c r="L829" s="327"/>
      <c r="M829" s="327"/>
      <c r="N829" s="327"/>
      <c r="O829" s="328"/>
      <c r="P829" s="48"/>
      <c r="Q829" s="326"/>
      <c r="R829" s="327"/>
      <c r="S829" s="327"/>
      <c r="T829" s="327"/>
      <c r="U829" s="327"/>
      <c r="V829" s="328"/>
      <c r="W829" s="48"/>
      <c r="X829" s="326"/>
      <c r="Y829" s="327"/>
      <c r="Z829" s="327"/>
      <c r="AA829" s="327"/>
      <c r="AB829" s="327"/>
      <c r="AC829" s="328"/>
      <c r="AE829" s="326"/>
      <c r="AF829" s="327"/>
      <c r="AG829" s="327"/>
      <c r="AH829" s="327"/>
      <c r="AI829" s="327"/>
      <c r="AJ829" s="328"/>
      <c r="AM829" s="310"/>
      <c r="AN829" s="311"/>
      <c r="AO829" s="311"/>
      <c r="AP829" s="311"/>
      <c r="AQ829" s="311"/>
      <c r="AR829" s="312"/>
    </row>
    <row r="830" spans="1:46" ht="13.5" customHeight="1" x14ac:dyDescent="0.15">
      <c r="B830" s="115"/>
      <c r="C830" s="115"/>
      <c r="D830" s="115"/>
      <c r="E830" s="115"/>
      <c r="F830" s="4"/>
      <c r="H830" s="48"/>
      <c r="J830" s="326"/>
      <c r="K830" s="327"/>
      <c r="L830" s="327"/>
      <c r="M830" s="327"/>
      <c r="N830" s="327"/>
      <c r="O830" s="328"/>
      <c r="P830" s="48"/>
      <c r="Q830" s="326"/>
      <c r="R830" s="327"/>
      <c r="S830" s="327"/>
      <c r="T830" s="327"/>
      <c r="U830" s="327"/>
      <c r="V830" s="328"/>
      <c r="W830" s="48"/>
      <c r="X830" s="326"/>
      <c r="Y830" s="327"/>
      <c r="Z830" s="327"/>
      <c r="AA830" s="327"/>
      <c r="AB830" s="327"/>
      <c r="AC830" s="328"/>
      <c r="AE830" s="326"/>
      <c r="AF830" s="327"/>
      <c r="AG830" s="327"/>
      <c r="AH830" s="327"/>
      <c r="AI830" s="327"/>
      <c r="AJ830" s="328"/>
      <c r="AM830" s="310"/>
      <c r="AN830" s="311"/>
      <c r="AO830" s="311"/>
      <c r="AP830" s="311"/>
      <c r="AQ830" s="311"/>
      <c r="AR830" s="312"/>
    </row>
    <row r="831" spans="1:46" ht="13.5" customHeight="1" x14ac:dyDescent="0.15">
      <c r="B831" s="115"/>
      <c r="C831" s="115"/>
      <c r="D831" s="115"/>
      <c r="E831" s="115"/>
      <c r="F831" s="4"/>
      <c r="H831" s="48"/>
      <c r="J831" s="329"/>
      <c r="K831" s="330"/>
      <c r="L831" s="330"/>
      <c r="M831" s="330"/>
      <c r="N831" s="330"/>
      <c r="O831" s="331"/>
      <c r="P831" s="48"/>
      <c r="Q831" s="329"/>
      <c r="R831" s="330"/>
      <c r="S831" s="330"/>
      <c r="T831" s="330"/>
      <c r="U831" s="330"/>
      <c r="V831" s="331"/>
      <c r="W831" s="48"/>
      <c r="X831" s="329"/>
      <c r="Y831" s="330"/>
      <c r="Z831" s="330"/>
      <c r="AA831" s="330"/>
      <c r="AB831" s="330"/>
      <c r="AC831" s="331"/>
      <c r="AE831" s="329"/>
      <c r="AF831" s="330"/>
      <c r="AG831" s="330"/>
      <c r="AH831" s="330"/>
      <c r="AI831" s="330"/>
      <c r="AJ831" s="331"/>
      <c r="AM831" s="313"/>
      <c r="AN831" s="314"/>
      <c r="AO831" s="314"/>
      <c r="AP831" s="314"/>
      <c r="AQ831" s="314"/>
      <c r="AR831" s="315"/>
    </row>
    <row r="832" spans="1:46" ht="13.5" customHeight="1" x14ac:dyDescent="0.15">
      <c r="B832" s="115"/>
      <c r="C832" s="117"/>
      <c r="D832" s="117"/>
      <c r="E832" s="117"/>
      <c r="F832" s="4"/>
      <c r="H832" s="125" t="s">
        <v>234</v>
      </c>
      <c r="J832" s="126"/>
      <c r="K832" s="127"/>
      <c r="L832" s="127"/>
      <c r="M832" s="127"/>
      <c r="N832" s="127"/>
      <c r="O832" s="128"/>
      <c r="Q832" s="129"/>
      <c r="R832" s="130"/>
      <c r="S832" s="130"/>
      <c r="T832" s="130"/>
      <c r="U832" s="130"/>
      <c r="V832" s="131"/>
      <c r="X832" s="132"/>
      <c r="Y832" s="133"/>
      <c r="Z832" s="133"/>
      <c r="AA832" s="133"/>
      <c r="AB832" s="133"/>
      <c r="AC832" s="134"/>
      <c r="AE832" s="129"/>
      <c r="AF832" s="130"/>
      <c r="AG832" s="130"/>
      <c r="AH832" s="130"/>
      <c r="AI832" s="130"/>
      <c r="AJ832" s="131"/>
      <c r="AM832" s="316"/>
      <c r="AN832" s="317"/>
      <c r="AO832" s="317"/>
      <c r="AP832" s="317"/>
      <c r="AQ832" s="317"/>
      <c r="AR832" s="318"/>
    </row>
    <row r="833" spans="2:46" ht="8.25" customHeight="1" x14ac:dyDescent="0.15">
      <c r="B833" s="115"/>
      <c r="C833" s="115"/>
      <c r="D833" s="115"/>
      <c r="E833" s="115"/>
      <c r="F833" s="4"/>
      <c r="H833" s="48"/>
      <c r="J833" s="135"/>
      <c r="K833" s="135"/>
      <c r="L833" s="135"/>
      <c r="M833" s="135"/>
      <c r="N833" s="135"/>
      <c r="O833" s="135"/>
      <c r="Q833" s="136"/>
      <c r="R833" s="136"/>
      <c r="S833" s="136"/>
      <c r="T833" s="136"/>
      <c r="U833" s="136"/>
      <c r="V833" s="136"/>
      <c r="X833" s="136"/>
      <c r="Y833" s="136"/>
      <c r="Z833" s="136"/>
      <c r="AA833" s="136"/>
      <c r="AB833" s="136"/>
      <c r="AC833" s="136"/>
      <c r="AE833" s="136"/>
      <c r="AF833" s="136"/>
      <c r="AG833" s="136"/>
      <c r="AH833" s="136"/>
      <c r="AI833" s="136"/>
      <c r="AJ833" s="136"/>
      <c r="AL833" s="137"/>
      <c r="AM833" s="316"/>
      <c r="AN833" s="317"/>
      <c r="AO833" s="317"/>
      <c r="AP833" s="317"/>
      <c r="AQ833" s="317"/>
      <c r="AR833" s="318"/>
    </row>
    <row r="834" spans="2:46" ht="13.5" customHeight="1" x14ac:dyDescent="0.15">
      <c r="B834" s="115"/>
      <c r="C834" s="117"/>
      <c r="D834" s="117"/>
      <c r="E834" s="117"/>
      <c r="F834" s="4"/>
      <c r="H834" s="138" t="s">
        <v>235</v>
      </c>
      <c r="J834" s="139"/>
      <c r="K834" s="140"/>
      <c r="L834" s="140"/>
      <c r="M834" s="140"/>
      <c r="N834" s="140"/>
      <c r="O834" s="141"/>
      <c r="Q834" s="142"/>
      <c r="R834" s="143"/>
      <c r="S834" s="143"/>
      <c r="T834" s="143"/>
      <c r="U834" s="143"/>
      <c r="V834" s="144"/>
      <c r="X834" s="142"/>
      <c r="Y834" s="143"/>
      <c r="Z834" s="143"/>
      <c r="AA834" s="143"/>
      <c r="AB834" s="143"/>
      <c r="AC834" s="144"/>
      <c r="AE834" s="142"/>
      <c r="AF834" s="143"/>
      <c r="AG834" s="143"/>
      <c r="AH834" s="143"/>
      <c r="AI834" s="143"/>
      <c r="AJ834" s="144"/>
      <c r="AM834" s="319"/>
      <c r="AN834" s="320"/>
      <c r="AO834" s="320"/>
      <c r="AP834" s="320"/>
      <c r="AQ834" s="320"/>
      <c r="AR834" s="321"/>
    </row>
    <row r="835" spans="2:46" ht="13.5" customHeight="1" x14ac:dyDescent="0.15">
      <c r="B835" s="145"/>
      <c r="C835" s="145"/>
      <c r="D835" s="145"/>
      <c r="E835" s="145"/>
      <c r="F835" s="4"/>
    </row>
    <row r="836" spans="2:46" ht="13.5" customHeight="1" thickBot="1" x14ac:dyDescent="0.2">
      <c r="B836" s="146"/>
      <c r="C836" s="146"/>
      <c r="D836" s="146"/>
      <c r="E836" s="146"/>
      <c r="F836" s="4"/>
      <c r="G836" s="147" t="s">
        <v>185</v>
      </c>
      <c r="H836" s="148"/>
      <c r="I836" s="148"/>
      <c r="J836" s="148"/>
      <c r="K836" s="148"/>
      <c r="L836" s="148"/>
      <c r="M836" s="148"/>
      <c r="N836" s="148"/>
      <c r="O836" s="148"/>
      <c r="P836" s="148"/>
      <c r="Q836" s="148"/>
      <c r="R836" s="148"/>
      <c r="S836" s="148"/>
      <c r="T836" s="148"/>
      <c r="U836" s="148"/>
      <c r="V836" s="148"/>
      <c r="W836" s="148"/>
      <c r="X836" s="148"/>
      <c r="Y836" s="148"/>
      <c r="Z836" s="148"/>
      <c r="AA836" s="148"/>
      <c r="AB836" s="148"/>
      <c r="AC836" s="148"/>
      <c r="AD836" s="148"/>
      <c r="AE836" s="148"/>
      <c r="AF836" s="148"/>
      <c r="AG836" s="148"/>
      <c r="AH836" s="148"/>
      <c r="AI836" s="148"/>
      <c r="AJ836" s="148"/>
      <c r="AK836" s="148"/>
      <c r="AL836" s="148"/>
      <c r="AM836" s="148"/>
      <c r="AN836" s="148"/>
      <c r="AO836" s="148"/>
      <c r="AP836" s="148"/>
      <c r="AQ836" s="148"/>
      <c r="AR836" s="149"/>
    </row>
    <row r="837" spans="2:46" ht="3.75" customHeight="1" thickTop="1" x14ac:dyDescent="0.15">
      <c r="B837" s="146"/>
      <c r="C837" s="146"/>
      <c r="D837" s="146"/>
      <c r="E837" s="146"/>
      <c r="F837" s="4"/>
      <c r="G837" s="111"/>
      <c r="AR837" s="112"/>
    </row>
    <row r="838" spans="2:46" x14ac:dyDescent="0.15">
      <c r="B838" s="146"/>
      <c r="C838" s="146"/>
      <c r="D838" s="146"/>
      <c r="E838" s="146"/>
      <c r="F838" s="4"/>
      <c r="G838" s="150"/>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151"/>
      <c r="AG838" s="151"/>
      <c r="AH838" s="151"/>
      <c r="AI838" s="151"/>
      <c r="AJ838" s="151"/>
      <c r="AK838" s="151"/>
      <c r="AL838" s="151"/>
      <c r="AM838" s="151"/>
      <c r="AN838" s="151"/>
      <c r="AO838" s="151"/>
      <c r="AP838" s="151"/>
      <c r="AQ838" s="151"/>
      <c r="AR838" s="152"/>
    </row>
    <row r="839" spans="2:46" ht="3.75" customHeight="1" x14ac:dyDescent="0.15">
      <c r="B839" s="146"/>
      <c r="C839" s="146"/>
      <c r="D839" s="146"/>
      <c r="E839" s="146"/>
      <c r="F839" s="4"/>
      <c r="G839" s="153"/>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5"/>
    </row>
    <row r="840" spans="2:46" ht="3.75" hidden="1" customHeight="1" x14ac:dyDescent="0.15">
      <c r="B840" s="146"/>
      <c r="C840" s="146"/>
      <c r="D840" s="146"/>
      <c r="E840" s="146"/>
      <c r="F840" s="4"/>
      <c r="G840" s="159"/>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1"/>
    </row>
    <row r="841" spans="2:46" ht="18" customHeight="1" x14ac:dyDescent="0.15">
      <c r="B841" s="146"/>
      <c r="C841" s="146"/>
      <c r="D841" s="146"/>
      <c r="E841" s="146"/>
      <c r="F841" s="4"/>
      <c r="G841" s="332"/>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c r="AE841" s="333"/>
      <c r="AF841" s="333"/>
      <c r="AG841" s="333"/>
      <c r="AH841" s="333"/>
      <c r="AI841" s="333"/>
      <c r="AJ841" s="333"/>
      <c r="AK841" s="333"/>
      <c r="AL841" s="333"/>
      <c r="AM841" s="333"/>
      <c r="AN841" s="333"/>
      <c r="AO841" s="333"/>
      <c r="AP841" s="333"/>
      <c r="AQ841" s="333"/>
      <c r="AR841" s="334"/>
      <c r="AT841" s="110" t="str">
        <f>work!$E$131</f>
        <v/>
      </c>
    </row>
    <row r="843" spans="2:46" ht="13.5" customHeight="1" thickBot="1" x14ac:dyDescent="0.2">
      <c r="B843" s="146"/>
      <c r="C843" s="146"/>
      <c r="D843" s="146"/>
      <c r="E843" s="146"/>
      <c r="F843" s="4"/>
      <c r="G843" s="147" t="s">
        <v>866</v>
      </c>
      <c r="H843" s="148"/>
      <c r="I843" s="148"/>
      <c r="J843" s="148"/>
      <c r="K843" s="148"/>
      <c r="L843" s="148"/>
      <c r="M843" s="148"/>
      <c r="N843" s="148"/>
      <c r="O843" s="148"/>
      <c r="P843" s="148"/>
      <c r="Q843" s="148"/>
      <c r="R843" s="148"/>
      <c r="S843" s="148"/>
      <c r="T843" s="148"/>
      <c r="U843" s="148"/>
      <c r="V843" s="148"/>
      <c r="W843" s="148"/>
      <c r="X843" s="148"/>
      <c r="Y843" s="148"/>
      <c r="Z843" s="148"/>
      <c r="AA843" s="148"/>
      <c r="AB843" s="148"/>
      <c r="AC843" s="148"/>
      <c r="AD843" s="148"/>
      <c r="AE843" s="148"/>
      <c r="AF843" s="148"/>
      <c r="AG843" s="148"/>
      <c r="AH843" s="148"/>
      <c r="AI843" s="148"/>
      <c r="AJ843" s="148"/>
      <c r="AK843" s="148"/>
      <c r="AL843" s="148"/>
      <c r="AM843" s="148"/>
      <c r="AN843" s="148"/>
      <c r="AO843" s="148"/>
      <c r="AP843" s="148"/>
      <c r="AQ843" s="148"/>
      <c r="AR843" s="149"/>
    </row>
    <row r="844" spans="2:46" ht="3.75" hidden="1" customHeight="1" thickTop="1" x14ac:dyDescent="0.15">
      <c r="B844" s="146"/>
      <c r="C844" s="146"/>
      <c r="D844" s="146"/>
      <c r="E844" s="146"/>
      <c r="F844" s="4"/>
      <c r="G844" s="156"/>
      <c r="H844" s="157"/>
      <c r="I844" s="157"/>
      <c r="J844" s="157"/>
      <c r="K844" s="157"/>
      <c r="L844" s="157"/>
      <c r="M844" s="157"/>
      <c r="N844" s="157"/>
      <c r="O844" s="157"/>
      <c r="P844" s="157"/>
      <c r="Q844" s="157"/>
      <c r="R844" s="157"/>
      <c r="S844" s="157"/>
      <c r="T844" s="157"/>
      <c r="U844" s="157"/>
      <c r="V844" s="157"/>
      <c r="W844" s="157"/>
      <c r="X844" s="157"/>
      <c r="Y844" s="157"/>
      <c r="Z844" s="157"/>
      <c r="AA844" s="157"/>
      <c r="AB844" s="157"/>
      <c r="AC844" s="157"/>
      <c r="AD844" s="157"/>
      <c r="AE844" s="157"/>
      <c r="AF844" s="157"/>
      <c r="AG844" s="157"/>
      <c r="AH844" s="157"/>
      <c r="AI844" s="157"/>
      <c r="AJ844" s="157"/>
      <c r="AK844" s="157"/>
      <c r="AL844" s="157"/>
      <c r="AM844" s="157"/>
      <c r="AN844" s="157"/>
      <c r="AO844" s="157"/>
      <c r="AP844" s="157"/>
      <c r="AQ844" s="157"/>
      <c r="AR844" s="158"/>
    </row>
    <row r="845" spans="2:46" ht="18" customHeight="1" thickTop="1" x14ac:dyDescent="0.15">
      <c r="B845" s="146"/>
      <c r="C845" s="146"/>
      <c r="D845" s="146"/>
      <c r="E845" s="146"/>
      <c r="F845" s="4"/>
      <c r="G845" s="332"/>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c r="AE845" s="333"/>
      <c r="AF845" s="333"/>
      <c r="AG845" s="333"/>
      <c r="AH845" s="333"/>
      <c r="AI845" s="333"/>
      <c r="AJ845" s="333"/>
      <c r="AK845" s="333"/>
      <c r="AL845" s="333"/>
      <c r="AM845" s="333"/>
      <c r="AN845" s="333"/>
      <c r="AO845" s="333"/>
      <c r="AP845" s="333"/>
      <c r="AQ845" s="333"/>
      <c r="AR845" s="334"/>
      <c r="AT845" s="110" t="str">
        <f>work!$E$132</f>
        <v/>
      </c>
    </row>
    <row r="847" spans="2:46" ht="13.5" customHeight="1" thickBot="1" x14ac:dyDescent="0.2">
      <c r="B847" s="146"/>
      <c r="C847" s="146"/>
      <c r="D847" s="146"/>
      <c r="E847" s="146"/>
      <c r="F847" s="4"/>
      <c r="G847" s="147" t="s">
        <v>136</v>
      </c>
      <c r="H847" s="147"/>
      <c r="I847" s="148"/>
      <c r="J847" s="148"/>
      <c r="K847" s="148"/>
      <c r="L847" s="148"/>
      <c r="M847" s="148"/>
      <c r="N847" s="148"/>
      <c r="O847" s="148"/>
      <c r="P847" s="148"/>
      <c r="Q847" s="148"/>
      <c r="R847" s="148"/>
      <c r="S847" s="148"/>
      <c r="T847" s="148"/>
      <c r="U847" s="148"/>
      <c r="V847" s="148"/>
      <c r="W847" s="148"/>
      <c r="X847" s="148"/>
      <c r="Y847" s="148"/>
      <c r="Z847" s="148"/>
      <c r="AA847" s="148"/>
      <c r="AB847" s="148"/>
      <c r="AC847" s="148"/>
      <c r="AD847" s="148"/>
      <c r="AE847" s="148"/>
      <c r="AF847" s="148"/>
      <c r="AG847" s="148"/>
      <c r="AH847" s="148"/>
      <c r="AI847" s="148"/>
      <c r="AJ847" s="148"/>
      <c r="AK847" s="148"/>
      <c r="AL847" s="148"/>
      <c r="AM847" s="148"/>
      <c r="AN847" s="148"/>
      <c r="AO847" s="148"/>
      <c r="AP847" s="148"/>
      <c r="AQ847" s="148"/>
      <c r="AR847" s="149"/>
    </row>
    <row r="848" spans="2:46" ht="3.75" hidden="1" customHeight="1" thickTop="1" x14ac:dyDescent="0.15">
      <c r="B848" s="146"/>
      <c r="C848" s="146"/>
      <c r="D848" s="146"/>
      <c r="E848" s="146"/>
      <c r="F848" s="4"/>
      <c r="G848" s="156"/>
      <c r="H848" s="157"/>
      <c r="I848" s="157"/>
      <c r="J848" s="157"/>
      <c r="K848" s="157"/>
      <c r="L848" s="157"/>
      <c r="M848" s="157"/>
      <c r="N848" s="157"/>
      <c r="O848" s="157"/>
      <c r="P848" s="157"/>
      <c r="Q848" s="157"/>
      <c r="R848" s="157"/>
      <c r="S848" s="157"/>
      <c r="T848" s="157"/>
      <c r="U848" s="157"/>
      <c r="V848" s="157"/>
      <c r="W848" s="157"/>
      <c r="X848" s="157"/>
      <c r="Y848" s="157"/>
      <c r="Z848" s="157"/>
      <c r="AA848" s="157"/>
      <c r="AB848" s="157"/>
      <c r="AC848" s="157"/>
      <c r="AD848" s="157"/>
      <c r="AE848" s="157"/>
      <c r="AF848" s="157"/>
      <c r="AG848" s="157"/>
      <c r="AH848" s="157"/>
      <c r="AI848" s="157"/>
      <c r="AJ848" s="157"/>
      <c r="AK848" s="157"/>
      <c r="AL848" s="157"/>
      <c r="AM848" s="157"/>
      <c r="AN848" s="157"/>
      <c r="AO848" s="157"/>
      <c r="AP848" s="157"/>
      <c r="AQ848" s="157"/>
      <c r="AR848" s="158"/>
    </row>
    <row r="849" spans="1:46" ht="18" customHeight="1" thickTop="1" x14ac:dyDescent="0.15">
      <c r="B849" s="146"/>
      <c r="C849" s="146"/>
      <c r="D849" s="146"/>
      <c r="E849" s="146"/>
      <c r="F849" s="4"/>
      <c r="G849" s="332"/>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333"/>
      <c r="AF849" s="333"/>
      <c r="AG849" s="333"/>
      <c r="AH849" s="333"/>
      <c r="AI849" s="333"/>
      <c r="AJ849" s="333"/>
      <c r="AK849" s="333"/>
      <c r="AL849" s="333"/>
      <c r="AM849" s="333"/>
      <c r="AN849" s="333"/>
      <c r="AO849" s="333"/>
      <c r="AP849" s="333"/>
      <c r="AQ849" s="333"/>
      <c r="AR849" s="334"/>
      <c r="AT849" s="110" t="str">
        <f>work!$E$133</f>
        <v/>
      </c>
    </row>
    <row r="851" spans="1:46" x14ac:dyDescent="0.15">
      <c r="B851" s="113" t="s">
        <v>0</v>
      </c>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c r="AA851" s="113"/>
      <c r="AB851" s="113"/>
      <c r="AC851" s="113"/>
      <c r="AD851" s="113"/>
      <c r="AE851" s="113"/>
      <c r="AF851" s="113"/>
      <c r="AG851" s="113"/>
      <c r="AH851" s="113"/>
      <c r="AI851" s="113"/>
      <c r="AJ851" s="113"/>
      <c r="AK851" s="113"/>
      <c r="AL851" s="113"/>
      <c r="AM851" s="113"/>
      <c r="AN851" s="113"/>
      <c r="AO851" s="113"/>
      <c r="AP851" s="113"/>
      <c r="AQ851" s="113"/>
      <c r="AR851" s="113"/>
      <c r="AS851" s="113"/>
    </row>
    <row r="852" spans="1:46" ht="3.75" customHeight="1" x14ac:dyDescent="0.15"/>
    <row r="853" spans="1:46" ht="49.5" customHeight="1" x14ac:dyDescent="0.15">
      <c r="A853" s="162"/>
      <c r="B853" s="301" t="s">
        <v>826</v>
      </c>
      <c r="C853" s="301"/>
      <c r="D853" s="301"/>
      <c r="E853" s="301"/>
      <c r="F853" s="114"/>
      <c r="G853" s="335" t="s">
        <v>956</v>
      </c>
      <c r="H853" s="336"/>
      <c r="I853" s="336"/>
      <c r="J853" s="336"/>
      <c r="K853" s="336"/>
      <c r="L853" s="336"/>
      <c r="M853" s="336"/>
      <c r="N853" s="336"/>
      <c r="O853" s="336"/>
      <c r="P853" s="336"/>
      <c r="Q853" s="336"/>
      <c r="R853" s="336"/>
      <c r="S853" s="336"/>
      <c r="T853" s="336"/>
      <c r="U853" s="336"/>
      <c r="V853" s="336"/>
      <c r="W853" s="336"/>
      <c r="X853" s="336"/>
      <c r="Y853" s="336"/>
      <c r="Z853" s="336"/>
      <c r="AA853" s="336"/>
      <c r="AB853" s="336"/>
      <c r="AC853" s="336"/>
      <c r="AD853" s="336"/>
      <c r="AE853" s="336"/>
      <c r="AF853" s="336"/>
      <c r="AG853" s="336"/>
      <c r="AH853" s="336"/>
      <c r="AI853" s="336"/>
      <c r="AJ853" s="336"/>
      <c r="AK853" s="336"/>
      <c r="AL853" s="336"/>
      <c r="AM853" s="336"/>
      <c r="AN853" s="336"/>
      <c r="AO853" s="336"/>
      <c r="AP853" s="336"/>
      <c r="AQ853" s="336"/>
      <c r="AR853" s="336"/>
      <c r="AS853" s="337"/>
    </row>
    <row r="854" spans="1:46" ht="15" customHeight="1" x14ac:dyDescent="0.15">
      <c r="B854" s="114"/>
      <c r="C854" s="114"/>
      <c r="D854" s="114"/>
      <c r="E854" s="114"/>
      <c r="F854" s="114"/>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46" ht="15" customHeight="1" x14ac:dyDescent="0.15">
      <c r="B855" s="115"/>
      <c r="C855" s="300" t="s">
        <v>763</v>
      </c>
      <c r="D855" s="300"/>
      <c r="E855" s="300"/>
      <c r="F855" s="114"/>
      <c r="H855" s="116"/>
      <c r="I855" s="116"/>
      <c r="J855" s="322" t="s">
        <v>135</v>
      </c>
      <c r="K855" s="322"/>
      <c r="L855" s="322"/>
      <c r="M855" s="322"/>
      <c r="N855" s="322"/>
      <c r="O855" s="322"/>
      <c r="P855" s="116"/>
      <c r="Q855" s="322" t="s">
        <v>134</v>
      </c>
      <c r="R855" s="322"/>
      <c r="S855" s="322"/>
      <c r="T855" s="322"/>
      <c r="U855" s="322"/>
      <c r="V855" s="322"/>
      <c r="W855" s="116"/>
      <c r="X855" s="322" t="s">
        <v>133</v>
      </c>
      <c r="Y855" s="322"/>
      <c r="Z855" s="322"/>
      <c r="AA855" s="322"/>
      <c r="AB855" s="322"/>
      <c r="AC855" s="322"/>
      <c r="AD855" s="116"/>
      <c r="AE855" s="322" t="s">
        <v>160</v>
      </c>
      <c r="AF855" s="322"/>
      <c r="AG855" s="322"/>
      <c r="AH855" s="322"/>
      <c r="AI855" s="322"/>
      <c r="AJ855" s="322"/>
      <c r="AK855" s="116"/>
      <c r="AL855" s="116"/>
      <c r="AN855" s="116"/>
      <c r="AO855" s="116"/>
      <c r="AP855" s="116"/>
      <c r="AQ855" s="116"/>
      <c r="AR855" s="116"/>
      <c r="AS855" s="116"/>
    </row>
    <row r="856" spans="1:46" ht="3.75" customHeight="1" x14ac:dyDescent="0.15">
      <c r="B856" s="115"/>
      <c r="C856" s="115"/>
      <c r="D856" s="115"/>
      <c r="E856" s="115"/>
      <c r="F856" s="4"/>
    </row>
    <row r="857" spans="1:46" ht="13.5" customHeight="1" x14ac:dyDescent="0.15">
      <c r="B857" s="115"/>
      <c r="C857" s="117"/>
      <c r="D857" s="117"/>
      <c r="E857" s="117"/>
      <c r="F857" s="4"/>
      <c r="H857" s="118" t="s">
        <v>460</v>
      </c>
      <c r="J857" s="122"/>
      <c r="K857" s="123"/>
      <c r="L857" s="123"/>
      <c r="M857" s="123"/>
      <c r="N857" s="123"/>
      <c r="O857" s="124"/>
      <c r="Q857" s="122"/>
      <c r="R857" s="123"/>
      <c r="S857" s="123"/>
      <c r="T857" s="123"/>
      <c r="U857" s="123"/>
      <c r="V857" s="124"/>
      <c r="X857" s="122"/>
      <c r="Y857" s="123"/>
      <c r="Z857" s="123"/>
      <c r="AA857" s="123"/>
      <c r="AB857" s="123"/>
      <c r="AC857" s="124"/>
      <c r="AE857" s="122"/>
      <c r="AF857" s="123"/>
      <c r="AG857" s="123"/>
      <c r="AH857" s="123"/>
      <c r="AI857" s="123"/>
      <c r="AJ857" s="124"/>
    </row>
    <row r="858" spans="1:46" ht="13.5" customHeight="1" x14ac:dyDescent="0.15">
      <c r="B858" s="115"/>
      <c r="C858" s="115"/>
      <c r="D858" s="115"/>
      <c r="E858" s="115"/>
      <c r="F858" s="4"/>
      <c r="H858" s="48"/>
      <c r="J858" s="338" t="s">
        <v>247</v>
      </c>
      <c r="K858" s="339"/>
      <c r="L858" s="339"/>
      <c r="M858" s="339"/>
      <c r="N858" s="339"/>
      <c r="O858" s="340"/>
      <c r="P858" s="48"/>
      <c r="Q858" s="338" t="s">
        <v>547</v>
      </c>
      <c r="R858" s="339"/>
      <c r="S858" s="339"/>
      <c r="T858" s="339"/>
      <c r="U858" s="339"/>
      <c r="V858" s="340"/>
      <c r="W858" s="48"/>
      <c r="X858" s="365" t="s">
        <v>789</v>
      </c>
      <c r="Y858" s="366"/>
      <c r="Z858" s="366"/>
      <c r="AA858" s="366"/>
      <c r="AB858" s="366"/>
      <c r="AC858" s="367"/>
      <c r="AE858" s="323" t="s">
        <v>1</v>
      </c>
      <c r="AF858" s="324"/>
      <c r="AG858" s="324"/>
      <c r="AH858" s="324"/>
      <c r="AI858" s="324"/>
      <c r="AJ858" s="325"/>
      <c r="AM858" s="307" t="s">
        <v>150</v>
      </c>
      <c r="AN858" s="308"/>
      <c r="AO858" s="308"/>
      <c r="AP858" s="308"/>
      <c r="AQ858" s="308"/>
      <c r="AR858" s="309"/>
    </row>
    <row r="859" spans="1:46" ht="13.5" customHeight="1" x14ac:dyDescent="0.15">
      <c r="B859" s="115"/>
      <c r="C859" s="115"/>
      <c r="D859" s="115"/>
      <c r="E859" s="115"/>
      <c r="F859" s="4"/>
      <c r="H859" s="48"/>
      <c r="J859" s="341"/>
      <c r="K859" s="342"/>
      <c r="L859" s="342"/>
      <c r="M859" s="342"/>
      <c r="N859" s="342"/>
      <c r="O859" s="343"/>
      <c r="P859" s="48"/>
      <c r="Q859" s="341"/>
      <c r="R859" s="342"/>
      <c r="S859" s="342"/>
      <c r="T859" s="342"/>
      <c r="U859" s="342"/>
      <c r="V859" s="343"/>
      <c r="W859" s="48"/>
      <c r="X859" s="368"/>
      <c r="Y859" s="369"/>
      <c r="Z859" s="369"/>
      <c r="AA859" s="369"/>
      <c r="AB859" s="369"/>
      <c r="AC859" s="370"/>
      <c r="AE859" s="326"/>
      <c r="AF859" s="327"/>
      <c r="AG859" s="327"/>
      <c r="AH859" s="327"/>
      <c r="AI859" s="327"/>
      <c r="AJ859" s="328"/>
      <c r="AM859" s="310"/>
      <c r="AN859" s="311"/>
      <c r="AO859" s="311"/>
      <c r="AP859" s="311"/>
      <c r="AQ859" s="311"/>
      <c r="AR859" s="312"/>
    </row>
    <row r="860" spans="1:46" ht="13.5" customHeight="1" x14ac:dyDescent="0.15">
      <c r="B860" s="115"/>
      <c r="C860" s="115"/>
      <c r="D860" s="115"/>
      <c r="E860" s="115"/>
      <c r="F860" s="4"/>
      <c r="H860" s="48"/>
      <c r="J860" s="341"/>
      <c r="K860" s="342"/>
      <c r="L860" s="342"/>
      <c r="M860" s="342"/>
      <c r="N860" s="342"/>
      <c r="O860" s="343"/>
      <c r="P860" s="48"/>
      <c r="Q860" s="341"/>
      <c r="R860" s="342"/>
      <c r="S860" s="342"/>
      <c r="T860" s="342"/>
      <c r="U860" s="342"/>
      <c r="V860" s="343"/>
      <c r="W860" s="48"/>
      <c r="X860" s="368"/>
      <c r="Y860" s="369"/>
      <c r="Z860" s="369"/>
      <c r="AA860" s="369"/>
      <c r="AB860" s="369"/>
      <c r="AC860" s="370"/>
      <c r="AE860" s="326"/>
      <c r="AF860" s="327"/>
      <c r="AG860" s="327"/>
      <c r="AH860" s="327"/>
      <c r="AI860" s="327"/>
      <c r="AJ860" s="328"/>
      <c r="AM860" s="310"/>
      <c r="AN860" s="311"/>
      <c r="AO860" s="311"/>
      <c r="AP860" s="311"/>
      <c r="AQ860" s="311"/>
      <c r="AR860" s="312"/>
    </row>
    <row r="861" spans="1:46" ht="13.5" customHeight="1" x14ac:dyDescent="0.15">
      <c r="B861" s="115"/>
      <c r="C861" s="115"/>
      <c r="D861" s="115"/>
      <c r="E861" s="115"/>
      <c r="F861" s="4"/>
      <c r="H861" s="48"/>
      <c r="J861" s="341"/>
      <c r="K861" s="342"/>
      <c r="L861" s="342"/>
      <c r="M861" s="342"/>
      <c r="N861" s="342"/>
      <c r="O861" s="343"/>
      <c r="P861" s="48"/>
      <c r="Q861" s="341"/>
      <c r="R861" s="342"/>
      <c r="S861" s="342"/>
      <c r="T861" s="342"/>
      <c r="U861" s="342"/>
      <c r="V861" s="343"/>
      <c r="W861" s="48"/>
      <c r="X861" s="368"/>
      <c r="Y861" s="369"/>
      <c r="Z861" s="369"/>
      <c r="AA861" s="369"/>
      <c r="AB861" s="369"/>
      <c r="AC861" s="370"/>
      <c r="AE861" s="326"/>
      <c r="AF861" s="327"/>
      <c r="AG861" s="327"/>
      <c r="AH861" s="327"/>
      <c r="AI861" s="327"/>
      <c r="AJ861" s="328"/>
      <c r="AM861" s="310"/>
      <c r="AN861" s="311"/>
      <c r="AO861" s="311"/>
      <c r="AP861" s="311"/>
      <c r="AQ861" s="311"/>
      <c r="AR861" s="312"/>
    </row>
    <row r="862" spans="1:46" ht="13.5" customHeight="1" x14ac:dyDescent="0.15">
      <c r="B862" s="115"/>
      <c r="C862" s="115"/>
      <c r="D862" s="115"/>
      <c r="E862" s="115"/>
      <c r="F862" s="4"/>
      <c r="H862" s="48"/>
      <c r="J862" s="344"/>
      <c r="K862" s="345"/>
      <c r="L862" s="345"/>
      <c r="M862" s="345"/>
      <c r="N862" s="345"/>
      <c r="O862" s="346"/>
      <c r="P862" s="48"/>
      <c r="Q862" s="344"/>
      <c r="R862" s="345"/>
      <c r="S862" s="345"/>
      <c r="T862" s="345"/>
      <c r="U862" s="345"/>
      <c r="V862" s="346"/>
      <c r="W862" s="48"/>
      <c r="X862" s="371"/>
      <c r="Y862" s="372"/>
      <c r="Z862" s="372"/>
      <c r="AA862" s="372"/>
      <c r="AB862" s="372"/>
      <c r="AC862" s="373"/>
      <c r="AE862" s="329"/>
      <c r="AF862" s="330"/>
      <c r="AG862" s="330"/>
      <c r="AH862" s="330"/>
      <c r="AI862" s="330"/>
      <c r="AJ862" s="331"/>
      <c r="AM862" s="313"/>
      <c r="AN862" s="314"/>
      <c r="AO862" s="314"/>
      <c r="AP862" s="314"/>
      <c r="AQ862" s="314"/>
      <c r="AR862" s="315"/>
    </row>
    <row r="863" spans="1:46" ht="13.5" customHeight="1" x14ac:dyDescent="0.15">
      <c r="B863" s="115"/>
      <c r="C863" s="117"/>
      <c r="D863" s="117"/>
      <c r="E863" s="117"/>
      <c r="F863" s="4"/>
      <c r="H863" s="125" t="s">
        <v>234</v>
      </c>
      <c r="J863" s="126"/>
      <c r="K863" s="127"/>
      <c r="L863" s="127"/>
      <c r="M863" s="127"/>
      <c r="N863" s="127"/>
      <c r="O863" s="128"/>
      <c r="Q863" s="129"/>
      <c r="R863" s="130"/>
      <c r="S863" s="130"/>
      <c r="T863" s="130"/>
      <c r="U863" s="130"/>
      <c r="V863" s="131"/>
      <c r="X863" s="132"/>
      <c r="Y863" s="133"/>
      <c r="Z863" s="133"/>
      <c r="AA863" s="133"/>
      <c r="AB863" s="133"/>
      <c r="AC863" s="134"/>
      <c r="AE863" s="129"/>
      <c r="AF863" s="130"/>
      <c r="AG863" s="130"/>
      <c r="AH863" s="130"/>
      <c r="AI863" s="130"/>
      <c r="AJ863" s="131"/>
      <c r="AM863" s="316"/>
      <c r="AN863" s="317"/>
      <c r="AO863" s="317"/>
      <c r="AP863" s="317"/>
      <c r="AQ863" s="317"/>
      <c r="AR863" s="318"/>
    </row>
    <row r="864" spans="1:46" ht="8.25" customHeight="1" x14ac:dyDescent="0.15">
      <c r="B864" s="115"/>
      <c r="C864" s="115"/>
      <c r="D864" s="115"/>
      <c r="E864" s="115"/>
      <c r="F864" s="4"/>
      <c r="H864" s="48"/>
      <c r="J864" s="135"/>
      <c r="K864" s="135"/>
      <c r="L864" s="135"/>
      <c r="M864" s="135"/>
      <c r="N864" s="135"/>
      <c r="O864" s="135"/>
      <c r="Q864" s="136"/>
      <c r="R864" s="136"/>
      <c r="S864" s="136"/>
      <c r="T864" s="136"/>
      <c r="U864" s="136"/>
      <c r="V864" s="136"/>
      <c r="X864" s="136"/>
      <c r="Y864" s="136"/>
      <c r="Z864" s="136"/>
      <c r="AA864" s="136"/>
      <c r="AB864" s="136"/>
      <c r="AC864" s="136"/>
      <c r="AE864" s="136"/>
      <c r="AF864" s="136"/>
      <c r="AG864" s="136"/>
      <c r="AH864" s="136"/>
      <c r="AI864" s="136"/>
      <c r="AJ864" s="136"/>
      <c r="AL864" s="137"/>
      <c r="AM864" s="316"/>
      <c r="AN864" s="317"/>
      <c r="AO864" s="317"/>
      <c r="AP864" s="317"/>
      <c r="AQ864" s="317"/>
      <c r="AR864" s="318"/>
    </row>
    <row r="865" spans="2:46" ht="13.5" customHeight="1" x14ac:dyDescent="0.15">
      <c r="B865" s="115"/>
      <c r="C865" s="117"/>
      <c r="D865" s="117"/>
      <c r="E865" s="117"/>
      <c r="F865" s="4"/>
      <c r="H865" s="138" t="s">
        <v>235</v>
      </c>
      <c r="J865" s="139"/>
      <c r="K865" s="140"/>
      <c r="L865" s="140"/>
      <c r="M865" s="140"/>
      <c r="N865" s="140"/>
      <c r="O865" s="141"/>
      <c r="Q865" s="142"/>
      <c r="R865" s="143"/>
      <c r="S865" s="143"/>
      <c r="T865" s="143"/>
      <c r="U865" s="143"/>
      <c r="V865" s="144"/>
      <c r="X865" s="142"/>
      <c r="Y865" s="143"/>
      <c r="Z865" s="143"/>
      <c r="AA865" s="143"/>
      <c r="AB865" s="143"/>
      <c r="AC865" s="144"/>
      <c r="AE865" s="142"/>
      <c r="AF865" s="143"/>
      <c r="AG865" s="143"/>
      <c r="AH865" s="143"/>
      <c r="AI865" s="143"/>
      <c r="AJ865" s="144"/>
      <c r="AM865" s="319"/>
      <c r="AN865" s="320"/>
      <c r="AO865" s="320"/>
      <c r="AP865" s="320"/>
      <c r="AQ865" s="320"/>
      <c r="AR865" s="321"/>
    </row>
    <row r="866" spans="2:46" ht="13.5" customHeight="1" x14ac:dyDescent="0.15">
      <c r="B866" s="145"/>
      <c r="C866" s="145"/>
      <c r="D866" s="145"/>
      <c r="E866" s="145"/>
      <c r="F866" s="4"/>
    </row>
    <row r="867" spans="2:46" ht="13.5" customHeight="1" thickBot="1" x14ac:dyDescent="0.2">
      <c r="B867" s="146"/>
      <c r="C867" s="146"/>
      <c r="D867" s="146"/>
      <c r="E867" s="146"/>
      <c r="F867" s="4"/>
      <c r="G867" s="147" t="s">
        <v>185</v>
      </c>
      <c r="H867" s="148"/>
      <c r="I867" s="148"/>
      <c r="J867" s="148"/>
      <c r="K867" s="148"/>
      <c r="L867" s="148"/>
      <c r="M867" s="148"/>
      <c r="N867" s="148"/>
      <c r="O867" s="148"/>
      <c r="P867" s="148"/>
      <c r="Q867" s="148"/>
      <c r="R867" s="148"/>
      <c r="S867" s="148"/>
      <c r="T867" s="148"/>
      <c r="U867" s="148"/>
      <c r="V867" s="148"/>
      <c r="W867" s="148"/>
      <c r="X867" s="148"/>
      <c r="Y867" s="148"/>
      <c r="Z867" s="148"/>
      <c r="AA867" s="148"/>
      <c r="AB867" s="148"/>
      <c r="AC867" s="148"/>
      <c r="AD867" s="148"/>
      <c r="AE867" s="148"/>
      <c r="AF867" s="148"/>
      <c r="AG867" s="148"/>
      <c r="AH867" s="148"/>
      <c r="AI867" s="148"/>
      <c r="AJ867" s="148"/>
      <c r="AK867" s="148"/>
      <c r="AL867" s="148"/>
      <c r="AM867" s="148"/>
      <c r="AN867" s="148"/>
      <c r="AO867" s="148"/>
      <c r="AP867" s="148"/>
      <c r="AQ867" s="148"/>
      <c r="AR867" s="149"/>
    </row>
    <row r="868" spans="2:46" ht="3.75" customHeight="1" thickTop="1" x14ac:dyDescent="0.15">
      <c r="B868" s="146"/>
      <c r="C868" s="146"/>
      <c r="D868" s="146"/>
      <c r="E868" s="146"/>
      <c r="F868" s="4"/>
      <c r="G868" s="111"/>
      <c r="AR868" s="112"/>
    </row>
    <row r="869" spans="2:46" x14ac:dyDescent="0.15">
      <c r="B869" s="146"/>
      <c r="C869" s="146"/>
      <c r="D869" s="146"/>
      <c r="E869" s="146"/>
      <c r="F869" s="4"/>
      <c r="G869" s="150"/>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151"/>
      <c r="AG869" s="151"/>
      <c r="AH869" s="151"/>
      <c r="AI869" s="151"/>
      <c r="AJ869" s="151"/>
      <c r="AK869" s="151"/>
      <c r="AL869" s="151"/>
      <c r="AM869" s="151"/>
      <c r="AN869" s="151"/>
      <c r="AO869" s="151"/>
      <c r="AP869" s="151"/>
      <c r="AQ869" s="151"/>
      <c r="AR869" s="152"/>
    </row>
    <row r="870" spans="2:46" ht="3.75" customHeight="1" x14ac:dyDescent="0.15">
      <c r="B870" s="146"/>
      <c r="C870" s="146"/>
      <c r="D870" s="146"/>
      <c r="E870" s="146"/>
      <c r="F870" s="4"/>
      <c r="G870" s="153"/>
      <c r="H870" s="154"/>
      <c r="I870" s="154"/>
      <c r="J870" s="154"/>
      <c r="K870" s="154"/>
      <c r="L870" s="154"/>
      <c r="M870" s="154"/>
      <c r="N870" s="154"/>
      <c r="O870" s="154"/>
      <c r="P870" s="154"/>
      <c r="Q870" s="154"/>
      <c r="R870" s="154"/>
      <c r="S870" s="154"/>
      <c r="T870" s="154"/>
      <c r="U870" s="154"/>
      <c r="V870" s="154"/>
      <c r="W870" s="154"/>
      <c r="X870" s="154"/>
      <c r="Y870" s="154"/>
      <c r="Z870" s="154"/>
      <c r="AA870" s="154"/>
      <c r="AB870" s="154"/>
      <c r="AC870" s="154"/>
      <c r="AD870" s="154"/>
      <c r="AE870" s="154"/>
      <c r="AF870" s="154"/>
      <c r="AG870" s="154"/>
      <c r="AH870" s="154"/>
      <c r="AI870" s="154"/>
      <c r="AJ870" s="154"/>
      <c r="AK870" s="154"/>
      <c r="AL870" s="154"/>
      <c r="AM870" s="154"/>
      <c r="AN870" s="154"/>
      <c r="AO870" s="154"/>
      <c r="AP870" s="154"/>
      <c r="AQ870" s="154"/>
      <c r="AR870" s="155"/>
    </row>
    <row r="871" spans="2:46" ht="3.75" hidden="1" customHeight="1" x14ac:dyDescent="0.15">
      <c r="B871" s="146"/>
      <c r="C871" s="146"/>
      <c r="D871" s="146"/>
      <c r="E871" s="146"/>
      <c r="F871" s="4"/>
      <c r="G871" s="159"/>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1"/>
    </row>
    <row r="872" spans="2:46" ht="18" customHeight="1" x14ac:dyDescent="0.15">
      <c r="B872" s="146"/>
      <c r="C872" s="146"/>
      <c r="D872" s="146"/>
      <c r="E872" s="146"/>
      <c r="F872" s="4"/>
      <c r="G872" s="332"/>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c r="AE872" s="333"/>
      <c r="AF872" s="333"/>
      <c r="AG872" s="333"/>
      <c r="AH872" s="333"/>
      <c r="AI872" s="333"/>
      <c r="AJ872" s="333"/>
      <c r="AK872" s="333"/>
      <c r="AL872" s="333"/>
      <c r="AM872" s="333"/>
      <c r="AN872" s="333"/>
      <c r="AO872" s="333"/>
      <c r="AP872" s="333"/>
      <c r="AQ872" s="333"/>
      <c r="AR872" s="334"/>
      <c r="AT872" s="110" t="str">
        <f>work!$E$134</f>
        <v/>
      </c>
    </row>
    <row r="874" spans="2:46" ht="13.5" customHeight="1" thickBot="1" x14ac:dyDescent="0.2">
      <c r="B874" s="146"/>
      <c r="C874" s="146"/>
      <c r="D874" s="146"/>
      <c r="E874" s="146"/>
      <c r="F874" s="4"/>
      <c r="G874" s="147" t="s">
        <v>866</v>
      </c>
      <c r="H874" s="148"/>
      <c r="I874" s="148"/>
      <c r="J874" s="148"/>
      <c r="K874" s="148"/>
      <c r="L874" s="148"/>
      <c r="M874" s="148"/>
      <c r="N874" s="148"/>
      <c r="O874" s="148"/>
      <c r="P874" s="148"/>
      <c r="Q874" s="148"/>
      <c r="R874" s="148"/>
      <c r="S874" s="148"/>
      <c r="T874" s="148"/>
      <c r="U874" s="148"/>
      <c r="V874" s="148"/>
      <c r="W874" s="148"/>
      <c r="X874" s="148"/>
      <c r="Y874" s="148"/>
      <c r="Z874" s="148"/>
      <c r="AA874" s="148"/>
      <c r="AB874" s="148"/>
      <c r="AC874" s="148"/>
      <c r="AD874" s="148"/>
      <c r="AE874" s="148"/>
      <c r="AF874" s="148"/>
      <c r="AG874" s="148"/>
      <c r="AH874" s="148"/>
      <c r="AI874" s="148"/>
      <c r="AJ874" s="148"/>
      <c r="AK874" s="148"/>
      <c r="AL874" s="148"/>
      <c r="AM874" s="148"/>
      <c r="AN874" s="148"/>
      <c r="AO874" s="148"/>
      <c r="AP874" s="148"/>
      <c r="AQ874" s="148"/>
      <c r="AR874" s="149"/>
    </row>
    <row r="875" spans="2:46" ht="3.75" hidden="1" customHeight="1" thickTop="1" x14ac:dyDescent="0.15">
      <c r="B875" s="146"/>
      <c r="C875" s="146"/>
      <c r="D875" s="146"/>
      <c r="E875" s="146"/>
      <c r="F875" s="4"/>
      <c r="G875" s="156"/>
      <c r="H875" s="157"/>
      <c r="I875" s="157"/>
      <c r="J875" s="157"/>
      <c r="K875" s="157"/>
      <c r="L875" s="157"/>
      <c r="M875" s="157"/>
      <c r="N875" s="157"/>
      <c r="O875" s="157"/>
      <c r="P875" s="157"/>
      <c r="Q875" s="157"/>
      <c r="R875" s="157"/>
      <c r="S875" s="157"/>
      <c r="T875" s="157"/>
      <c r="U875" s="157"/>
      <c r="V875" s="157"/>
      <c r="W875" s="157"/>
      <c r="X875" s="157"/>
      <c r="Y875" s="157"/>
      <c r="Z875" s="157"/>
      <c r="AA875" s="157"/>
      <c r="AB875" s="157"/>
      <c r="AC875" s="157"/>
      <c r="AD875" s="157"/>
      <c r="AE875" s="157"/>
      <c r="AF875" s="157"/>
      <c r="AG875" s="157"/>
      <c r="AH875" s="157"/>
      <c r="AI875" s="157"/>
      <c r="AJ875" s="157"/>
      <c r="AK875" s="157"/>
      <c r="AL875" s="157"/>
      <c r="AM875" s="157"/>
      <c r="AN875" s="157"/>
      <c r="AO875" s="157"/>
      <c r="AP875" s="157"/>
      <c r="AQ875" s="157"/>
      <c r="AR875" s="158"/>
    </row>
    <row r="876" spans="2:46" ht="18" customHeight="1" thickTop="1" x14ac:dyDescent="0.15">
      <c r="B876" s="146"/>
      <c r="C876" s="146"/>
      <c r="D876" s="146"/>
      <c r="E876" s="146"/>
      <c r="F876" s="4"/>
      <c r="G876" s="332"/>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c r="AE876" s="333"/>
      <c r="AF876" s="333"/>
      <c r="AG876" s="333"/>
      <c r="AH876" s="333"/>
      <c r="AI876" s="333"/>
      <c r="AJ876" s="333"/>
      <c r="AK876" s="333"/>
      <c r="AL876" s="333"/>
      <c r="AM876" s="333"/>
      <c r="AN876" s="333"/>
      <c r="AO876" s="333"/>
      <c r="AP876" s="333"/>
      <c r="AQ876" s="333"/>
      <c r="AR876" s="334"/>
      <c r="AT876" s="110" t="str">
        <f>work!$E$135</f>
        <v/>
      </c>
    </row>
    <row r="878" spans="2:46" ht="13.5" customHeight="1" thickBot="1" x14ac:dyDescent="0.2">
      <c r="B878" s="146"/>
      <c r="C878" s="146"/>
      <c r="D878" s="146"/>
      <c r="E878" s="146"/>
      <c r="F878" s="4"/>
      <c r="G878" s="147" t="s">
        <v>136</v>
      </c>
      <c r="H878" s="147"/>
      <c r="I878" s="148"/>
      <c r="J878" s="148"/>
      <c r="K878" s="148"/>
      <c r="L878" s="148"/>
      <c r="M878" s="148"/>
      <c r="N878" s="148"/>
      <c r="O878" s="148"/>
      <c r="P878" s="148"/>
      <c r="Q878" s="148"/>
      <c r="R878" s="148"/>
      <c r="S878" s="148"/>
      <c r="T878" s="148"/>
      <c r="U878" s="148"/>
      <c r="V878" s="148"/>
      <c r="W878" s="148"/>
      <c r="X878" s="148"/>
      <c r="Y878" s="148"/>
      <c r="Z878" s="148"/>
      <c r="AA878" s="148"/>
      <c r="AB878" s="148"/>
      <c r="AC878" s="148"/>
      <c r="AD878" s="148"/>
      <c r="AE878" s="148"/>
      <c r="AF878" s="148"/>
      <c r="AG878" s="148"/>
      <c r="AH878" s="148"/>
      <c r="AI878" s="148"/>
      <c r="AJ878" s="148"/>
      <c r="AK878" s="148"/>
      <c r="AL878" s="148"/>
      <c r="AM878" s="148"/>
      <c r="AN878" s="148"/>
      <c r="AO878" s="148"/>
      <c r="AP878" s="148"/>
      <c r="AQ878" s="148"/>
      <c r="AR878" s="149"/>
    </row>
    <row r="879" spans="2:46" ht="3.75" hidden="1" customHeight="1" thickTop="1" x14ac:dyDescent="0.15">
      <c r="B879" s="146"/>
      <c r="C879" s="146"/>
      <c r="D879" s="146"/>
      <c r="E879" s="146"/>
      <c r="F879" s="4"/>
      <c r="G879" s="156"/>
      <c r="H879" s="157"/>
      <c r="I879" s="157"/>
      <c r="J879" s="157"/>
      <c r="K879" s="157"/>
      <c r="L879" s="157"/>
      <c r="M879" s="157"/>
      <c r="N879" s="157"/>
      <c r="O879" s="157"/>
      <c r="P879" s="157"/>
      <c r="Q879" s="157"/>
      <c r="R879" s="157"/>
      <c r="S879" s="157"/>
      <c r="T879" s="157"/>
      <c r="U879" s="157"/>
      <c r="V879" s="157"/>
      <c r="W879" s="157"/>
      <c r="X879" s="157"/>
      <c r="Y879" s="157"/>
      <c r="Z879" s="157"/>
      <c r="AA879" s="157"/>
      <c r="AB879" s="157"/>
      <c r="AC879" s="157"/>
      <c r="AD879" s="157"/>
      <c r="AE879" s="157"/>
      <c r="AF879" s="157"/>
      <c r="AG879" s="157"/>
      <c r="AH879" s="157"/>
      <c r="AI879" s="157"/>
      <c r="AJ879" s="157"/>
      <c r="AK879" s="157"/>
      <c r="AL879" s="157"/>
      <c r="AM879" s="157"/>
      <c r="AN879" s="157"/>
      <c r="AO879" s="157"/>
      <c r="AP879" s="157"/>
      <c r="AQ879" s="157"/>
      <c r="AR879" s="158"/>
    </row>
    <row r="880" spans="2:46" ht="18" customHeight="1" thickTop="1" x14ac:dyDescent="0.15">
      <c r="B880" s="146"/>
      <c r="C880" s="146"/>
      <c r="D880" s="146"/>
      <c r="E880" s="146"/>
      <c r="F880" s="4"/>
      <c r="G880" s="332"/>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c r="AE880" s="333"/>
      <c r="AF880" s="333"/>
      <c r="AG880" s="333"/>
      <c r="AH880" s="333"/>
      <c r="AI880" s="333"/>
      <c r="AJ880" s="333"/>
      <c r="AK880" s="333"/>
      <c r="AL880" s="333"/>
      <c r="AM880" s="333"/>
      <c r="AN880" s="333"/>
      <c r="AO880" s="333"/>
      <c r="AP880" s="333"/>
      <c r="AQ880" s="333"/>
      <c r="AR880" s="334"/>
      <c r="AT880" s="110" t="str">
        <f>work!$E$136</f>
        <v/>
      </c>
    </row>
    <row r="882" spans="1:45" x14ac:dyDescent="0.15">
      <c r="B882" s="113" t="s">
        <v>0</v>
      </c>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c r="AA882" s="113"/>
      <c r="AB882" s="113"/>
      <c r="AC882" s="113"/>
      <c r="AD882" s="113"/>
      <c r="AE882" s="113"/>
      <c r="AF882" s="113"/>
      <c r="AG882" s="113"/>
      <c r="AH882" s="113"/>
      <c r="AI882" s="113"/>
      <c r="AJ882" s="113"/>
      <c r="AK882" s="113"/>
      <c r="AL882" s="113"/>
      <c r="AM882" s="113"/>
      <c r="AN882" s="113"/>
      <c r="AO882" s="113"/>
      <c r="AP882" s="113"/>
      <c r="AQ882" s="113"/>
      <c r="AR882" s="113"/>
      <c r="AS882" s="113"/>
    </row>
    <row r="883" spans="1:45" ht="3.75" customHeight="1" x14ac:dyDescent="0.15"/>
    <row r="884" spans="1:45" ht="49.5" customHeight="1" x14ac:dyDescent="0.15">
      <c r="A884" s="162"/>
      <c r="B884" s="301" t="s">
        <v>827</v>
      </c>
      <c r="C884" s="301"/>
      <c r="D884" s="301"/>
      <c r="E884" s="301"/>
      <c r="F884" s="114"/>
      <c r="G884" s="335" t="s">
        <v>281</v>
      </c>
      <c r="H884" s="336"/>
      <c r="I884" s="336"/>
      <c r="J884" s="336"/>
      <c r="K884" s="336"/>
      <c r="L884" s="336"/>
      <c r="M884" s="336"/>
      <c r="N884" s="336"/>
      <c r="O884" s="336"/>
      <c r="P884" s="336"/>
      <c r="Q884" s="336"/>
      <c r="R884" s="336"/>
      <c r="S884" s="336"/>
      <c r="T884" s="336"/>
      <c r="U884" s="336"/>
      <c r="V884" s="336"/>
      <c r="W884" s="336"/>
      <c r="X884" s="336"/>
      <c r="Y884" s="336"/>
      <c r="Z884" s="336"/>
      <c r="AA884" s="336"/>
      <c r="AB884" s="336"/>
      <c r="AC884" s="336"/>
      <c r="AD884" s="336"/>
      <c r="AE884" s="336"/>
      <c r="AF884" s="336"/>
      <c r="AG884" s="336"/>
      <c r="AH884" s="336"/>
      <c r="AI884" s="336"/>
      <c r="AJ884" s="336"/>
      <c r="AK884" s="336"/>
      <c r="AL884" s="336"/>
      <c r="AM884" s="336"/>
      <c r="AN884" s="336"/>
      <c r="AO884" s="336"/>
      <c r="AP884" s="336"/>
      <c r="AQ884" s="336"/>
      <c r="AR884" s="336"/>
      <c r="AS884" s="337"/>
    </row>
    <row r="885" spans="1:45" ht="15" customHeight="1" x14ac:dyDescent="0.15">
      <c r="B885" s="114"/>
      <c r="C885" s="114"/>
      <c r="D885" s="114"/>
      <c r="E885" s="114"/>
      <c r="F885" s="114"/>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45" ht="15" customHeight="1" x14ac:dyDescent="0.15">
      <c r="B886" s="115"/>
      <c r="C886" s="300" t="s">
        <v>763</v>
      </c>
      <c r="D886" s="300"/>
      <c r="E886" s="300"/>
      <c r="F886" s="114"/>
      <c r="H886" s="116"/>
      <c r="I886" s="116"/>
      <c r="J886" s="322" t="s">
        <v>135</v>
      </c>
      <c r="K886" s="322"/>
      <c r="L886" s="322"/>
      <c r="M886" s="322"/>
      <c r="N886" s="322"/>
      <c r="O886" s="322"/>
      <c r="P886" s="116"/>
      <c r="Q886" s="322" t="s">
        <v>134</v>
      </c>
      <c r="R886" s="322"/>
      <c r="S886" s="322"/>
      <c r="T886" s="322"/>
      <c r="U886" s="322"/>
      <c r="V886" s="322"/>
      <c r="W886" s="116"/>
      <c r="X886" s="322" t="s">
        <v>133</v>
      </c>
      <c r="Y886" s="322"/>
      <c r="Z886" s="322"/>
      <c r="AA886" s="322"/>
      <c r="AB886" s="322"/>
      <c r="AC886" s="322"/>
      <c r="AD886" s="116"/>
      <c r="AE886" s="322" t="s">
        <v>160</v>
      </c>
      <c r="AF886" s="322"/>
      <c r="AG886" s="322"/>
      <c r="AH886" s="322"/>
      <c r="AI886" s="322"/>
      <c r="AJ886" s="322"/>
      <c r="AK886" s="116"/>
      <c r="AL886" s="116"/>
      <c r="AN886" s="116"/>
      <c r="AO886" s="116"/>
      <c r="AP886" s="116"/>
      <c r="AQ886" s="116"/>
      <c r="AR886" s="116"/>
      <c r="AS886" s="116"/>
    </row>
    <row r="887" spans="1:45" ht="3.75" customHeight="1" x14ac:dyDescent="0.15">
      <c r="B887" s="115"/>
      <c r="C887" s="115"/>
      <c r="D887" s="115"/>
      <c r="E887" s="115"/>
      <c r="F887" s="4"/>
    </row>
    <row r="888" spans="1:45" ht="13.5" customHeight="1" x14ac:dyDescent="0.15">
      <c r="B888" s="115"/>
      <c r="C888" s="117"/>
      <c r="D888" s="117"/>
      <c r="E888" s="117"/>
      <c r="F888" s="4"/>
      <c r="H888" s="118" t="s">
        <v>460</v>
      </c>
      <c r="J888" s="122"/>
      <c r="K888" s="123"/>
      <c r="L888" s="123"/>
      <c r="M888" s="123"/>
      <c r="N888" s="123"/>
      <c r="O888" s="124"/>
      <c r="Q888" s="122"/>
      <c r="R888" s="123"/>
      <c r="S888" s="123"/>
      <c r="T888" s="123"/>
      <c r="U888" s="123"/>
      <c r="V888" s="124"/>
      <c r="X888" s="122"/>
      <c r="Y888" s="123"/>
      <c r="Z888" s="123"/>
      <c r="AA888" s="123"/>
      <c r="AB888" s="123"/>
      <c r="AC888" s="124"/>
      <c r="AE888" s="122"/>
      <c r="AF888" s="123"/>
      <c r="AG888" s="123"/>
      <c r="AH888" s="123"/>
      <c r="AI888" s="123"/>
      <c r="AJ888" s="124"/>
    </row>
    <row r="889" spans="1:45" ht="13.5" customHeight="1" x14ac:dyDescent="0.15">
      <c r="B889" s="115"/>
      <c r="C889" s="115"/>
      <c r="D889" s="115"/>
      <c r="E889" s="115"/>
      <c r="F889" s="4"/>
      <c r="H889" s="48"/>
      <c r="J889" s="356" t="s">
        <v>248</v>
      </c>
      <c r="K889" s="357"/>
      <c r="L889" s="357"/>
      <c r="M889" s="357"/>
      <c r="N889" s="357"/>
      <c r="O889" s="358"/>
      <c r="P889" s="48"/>
      <c r="Q889" s="356" t="s">
        <v>249</v>
      </c>
      <c r="R889" s="357"/>
      <c r="S889" s="357"/>
      <c r="T889" s="357"/>
      <c r="U889" s="357"/>
      <c r="V889" s="358"/>
      <c r="W889" s="48"/>
      <c r="X889" s="323" t="s">
        <v>250</v>
      </c>
      <c r="Y889" s="324"/>
      <c r="Z889" s="324"/>
      <c r="AA889" s="324"/>
      <c r="AB889" s="324"/>
      <c r="AC889" s="325"/>
      <c r="AE889" s="323" t="s">
        <v>1</v>
      </c>
      <c r="AF889" s="324"/>
      <c r="AG889" s="324"/>
      <c r="AH889" s="324"/>
      <c r="AI889" s="324"/>
      <c r="AJ889" s="325"/>
      <c r="AM889" s="307" t="s">
        <v>150</v>
      </c>
      <c r="AN889" s="308"/>
      <c r="AO889" s="308"/>
      <c r="AP889" s="308"/>
      <c r="AQ889" s="308"/>
      <c r="AR889" s="309"/>
    </row>
    <row r="890" spans="1:45" ht="13.5" customHeight="1" x14ac:dyDescent="0.15">
      <c r="B890" s="115"/>
      <c r="C890" s="115"/>
      <c r="D890" s="115"/>
      <c r="E890" s="115"/>
      <c r="F890" s="4"/>
      <c r="H890" s="48"/>
      <c r="J890" s="359"/>
      <c r="K890" s="360"/>
      <c r="L890" s="360"/>
      <c r="M890" s="360"/>
      <c r="N890" s="360"/>
      <c r="O890" s="361"/>
      <c r="P890" s="48"/>
      <c r="Q890" s="359"/>
      <c r="R890" s="360"/>
      <c r="S890" s="360"/>
      <c r="T890" s="360"/>
      <c r="U890" s="360"/>
      <c r="V890" s="361"/>
      <c r="W890" s="48"/>
      <c r="X890" s="326"/>
      <c r="Y890" s="327"/>
      <c r="Z890" s="327"/>
      <c r="AA890" s="327"/>
      <c r="AB890" s="327"/>
      <c r="AC890" s="328"/>
      <c r="AE890" s="326"/>
      <c r="AF890" s="327"/>
      <c r="AG890" s="327"/>
      <c r="AH890" s="327"/>
      <c r="AI890" s="327"/>
      <c r="AJ890" s="328"/>
      <c r="AM890" s="310"/>
      <c r="AN890" s="311"/>
      <c r="AO890" s="311"/>
      <c r="AP890" s="311"/>
      <c r="AQ890" s="311"/>
      <c r="AR890" s="312"/>
    </row>
    <row r="891" spans="1:45" ht="13.5" customHeight="1" x14ac:dyDescent="0.15">
      <c r="B891" s="115"/>
      <c r="C891" s="115"/>
      <c r="D891" s="115"/>
      <c r="E891" s="115"/>
      <c r="F891" s="4"/>
      <c r="H891" s="48"/>
      <c r="J891" s="359"/>
      <c r="K891" s="360"/>
      <c r="L891" s="360"/>
      <c r="M891" s="360"/>
      <c r="N891" s="360"/>
      <c r="O891" s="361"/>
      <c r="P891" s="48"/>
      <c r="Q891" s="359"/>
      <c r="R891" s="360"/>
      <c r="S891" s="360"/>
      <c r="T891" s="360"/>
      <c r="U891" s="360"/>
      <c r="V891" s="361"/>
      <c r="W891" s="48"/>
      <c r="X891" s="326"/>
      <c r="Y891" s="327"/>
      <c r="Z891" s="327"/>
      <c r="AA891" s="327"/>
      <c r="AB891" s="327"/>
      <c r="AC891" s="328"/>
      <c r="AE891" s="326"/>
      <c r="AF891" s="327"/>
      <c r="AG891" s="327"/>
      <c r="AH891" s="327"/>
      <c r="AI891" s="327"/>
      <c r="AJ891" s="328"/>
      <c r="AM891" s="310"/>
      <c r="AN891" s="311"/>
      <c r="AO891" s="311"/>
      <c r="AP891" s="311"/>
      <c r="AQ891" s="311"/>
      <c r="AR891" s="312"/>
    </row>
    <row r="892" spans="1:45" ht="13.5" customHeight="1" x14ac:dyDescent="0.15">
      <c r="B892" s="115"/>
      <c r="C892" s="115"/>
      <c r="D892" s="115"/>
      <c r="E892" s="115"/>
      <c r="F892" s="4"/>
      <c r="H892" s="48"/>
      <c r="J892" s="359"/>
      <c r="K892" s="360"/>
      <c r="L892" s="360"/>
      <c r="M892" s="360"/>
      <c r="N892" s="360"/>
      <c r="O892" s="361"/>
      <c r="P892" s="48"/>
      <c r="Q892" s="359"/>
      <c r="R892" s="360"/>
      <c r="S892" s="360"/>
      <c r="T892" s="360"/>
      <c r="U892" s="360"/>
      <c r="V892" s="361"/>
      <c r="W892" s="48"/>
      <c r="X892" s="326"/>
      <c r="Y892" s="327"/>
      <c r="Z892" s="327"/>
      <c r="AA892" s="327"/>
      <c r="AB892" s="327"/>
      <c r="AC892" s="328"/>
      <c r="AE892" s="326"/>
      <c r="AF892" s="327"/>
      <c r="AG892" s="327"/>
      <c r="AH892" s="327"/>
      <c r="AI892" s="327"/>
      <c r="AJ892" s="328"/>
      <c r="AM892" s="310"/>
      <c r="AN892" s="311"/>
      <c r="AO892" s="311"/>
      <c r="AP892" s="311"/>
      <c r="AQ892" s="311"/>
      <c r="AR892" s="312"/>
    </row>
    <row r="893" spans="1:45" ht="13.5" customHeight="1" x14ac:dyDescent="0.15">
      <c r="B893" s="115"/>
      <c r="C893" s="115"/>
      <c r="D893" s="115"/>
      <c r="E893" s="115"/>
      <c r="F893" s="4"/>
      <c r="H893" s="48"/>
      <c r="J893" s="362"/>
      <c r="K893" s="363"/>
      <c r="L893" s="363"/>
      <c r="M893" s="363"/>
      <c r="N893" s="363"/>
      <c r="O893" s="364"/>
      <c r="P893" s="48"/>
      <c r="Q893" s="362"/>
      <c r="R893" s="363"/>
      <c r="S893" s="363"/>
      <c r="T893" s="363"/>
      <c r="U893" s="363"/>
      <c r="V893" s="364"/>
      <c r="W893" s="48"/>
      <c r="X893" s="329"/>
      <c r="Y893" s="330"/>
      <c r="Z893" s="330"/>
      <c r="AA893" s="330"/>
      <c r="AB893" s="330"/>
      <c r="AC893" s="331"/>
      <c r="AE893" s="329"/>
      <c r="AF893" s="330"/>
      <c r="AG893" s="330"/>
      <c r="AH893" s="330"/>
      <c r="AI893" s="330"/>
      <c r="AJ893" s="331"/>
      <c r="AM893" s="313"/>
      <c r="AN893" s="314"/>
      <c r="AO893" s="314"/>
      <c r="AP893" s="314"/>
      <c r="AQ893" s="314"/>
      <c r="AR893" s="315"/>
    </row>
    <row r="894" spans="1:45" ht="13.5" customHeight="1" x14ac:dyDescent="0.15">
      <c r="B894" s="115"/>
      <c r="C894" s="117"/>
      <c r="D894" s="117"/>
      <c r="E894" s="117"/>
      <c r="F894" s="4"/>
      <c r="H894" s="125" t="s">
        <v>234</v>
      </c>
      <c r="J894" s="126"/>
      <c r="K894" s="127"/>
      <c r="L894" s="127"/>
      <c r="M894" s="127"/>
      <c r="N894" s="127"/>
      <c r="O894" s="128"/>
      <c r="Q894" s="129"/>
      <c r="R894" s="130"/>
      <c r="S894" s="130"/>
      <c r="T894" s="130"/>
      <c r="U894" s="130"/>
      <c r="V894" s="131"/>
      <c r="X894" s="132"/>
      <c r="Y894" s="133"/>
      <c r="Z894" s="133"/>
      <c r="AA894" s="133"/>
      <c r="AB894" s="133"/>
      <c r="AC894" s="134"/>
      <c r="AE894" s="129"/>
      <c r="AF894" s="130"/>
      <c r="AG894" s="130"/>
      <c r="AH894" s="130"/>
      <c r="AI894" s="130"/>
      <c r="AJ894" s="131"/>
      <c r="AM894" s="316"/>
      <c r="AN894" s="317"/>
      <c r="AO894" s="317"/>
      <c r="AP894" s="317"/>
      <c r="AQ894" s="317"/>
      <c r="AR894" s="318"/>
    </row>
    <row r="895" spans="1:45" ht="8.25" customHeight="1" x14ac:dyDescent="0.15">
      <c r="B895" s="115"/>
      <c r="C895" s="115"/>
      <c r="D895" s="115"/>
      <c r="E895" s="115"/>
      <c r="F895" s="4"/>
      <c r="H895" s="48"/>
      <c r="J895" s="135"/>
      <c r="K895" s="135"/>
      <c r="L895" s="135"/>
      <c r="M895" s="135"/>
      <c r="N895" s="135"/>
      <c r="O895" s="135"/>
      <c r="Q895" s="136"/>
      <c r="R895" s="136"/>
      <c r="S895" s="136"/>
      <c r="T895" s="136"/>
      <c r="U895" s="136"/>
      <c r="V895" s="136"/>
      <c r="X895" s="136"/>
      <c r="Y895" s="136"/>
      <c r="Z895" s="136"/>
      <c r="AA895" s="136"/>
      <c r="AB895" s="136"/>
      <c r="AC895" s="136"/>
      <c r="AE895" s="136"/>
      <c r="AF895" s="136"/>
      <c r="AG895" s="136"/>
      <c r="AH895" s="136"/>
      <c r="AI895" s="136"/>
      <c r="AJ895" s="136"/>
      <c r="AL895" s="137"/>
      <c r="AM895" s="316"/>
      <c r="AN895" s="317"/>
      <c r="AO895" s="317"/>
      <c r="AP895" s="317"/>
      <c r="AQ895" s="317"/>
      <c r="AR895" s="318"/>
    </row>
    <row r="896" spans="1:45" ht="13.5" customHeight="1" x14ac:dyDescent="0.15">
      <c r="B896" s="115"/>
      <c r="C896" s="117"/>
      <c r="D896" s="117"/>
      <c r="E896" s="117"/>
      <c r="F896" s="4"/>
      <c r="H896" s="138" t="s">
        <v>235</v>
      </c>
      <c r="J896" s="139"/>
      <c r="K896" s="140"/>
      <c r="L896" s="140"/>
      <c r="M896" s="140"/>
      <c r="N896" s="140"/>
      <c r="O896" s="141"/>
      <c r="Q896" s="142"/>
      <c r="R896" s="143"/>
      <c r="S896" s="143"/>
      <c r="T896" s="143"/>
      <c r="U896" s="143"/>
      <c r="V896" s="144"/>
      <c r="X896" s="142"/>
      <c r="Y896" s="143"/>
      <c r="Z896" s="143"/>
      <c r="AA896" s="143"/>
      <c r="AB896" s="143"/>
      <c r="AC896" s="144"/>
      <c r="AE896" s="142"/>
      <c r="AF896" s="143"/>
      <c r="AG896" s="143"/>
      <c r="AH896" s="143"/>
      <c r="AI896" s="143"/>
      <c r="AJ896" s="144"/>
      <c r="AM896" s="319"/>
      <c r="AN896" s="320"/>
      <c r="AO896" s="320"/>
      <c r="AP896" s="320"/>
      <c r="AQ896" s="320"/>
      <c r="AR896" s="321"/>
    </row>
    <row r="897" spans="2:46" ht="13.5" customHeight="1" x14ac:dyDescent="0.15">
      <c r="B897" s="145"/>
      <c r="C897" s="145"/>
      <c r="D897" s="145"/>
      <c r="E897" s="145"/>
      <c r="F897" s="4"/>
    </row>
    <row r="898" spans="2:46" ht="13.5" customHeight="1" thickBot="1" x14ac:dyDescent="0.2">
      <c r="B898" s="146"/>
      <c r="C898" s="146"/>
      <c r="D898" s="146"/>
      <c r="E898" s="146"/>
      <c r="F898" s="4"/>
      <c r="G898" s="147" t="s">
        <v>185</v>
      </c>
      <c r="H898" s="148"/>
      <c r="I898" s="148"/>
      <c r="J898" s="148"/>
      <c r="K898" s="148"/>
      <c r="L898" s="148"/>
      <c r="M898" s="148"/>
      <c r="N898" s="148"/>
      <c r="O898" s="148"/>
      <c r="P898" s="148"/>
      <c r="Q898" s="148"/>
      <c r="R898" s="148"/>
      <c r="S898" s="148"/>
      <c r="T898" s="148"/>
      <c r="U898" s="148"/>
      <c r="V898" s="148"/>
      <c r="W898" s="148"/>
      <c r="X898" s="148"/>
      <c r="Y898" s="148"/>
      <c r="Z898" s="148"/>
      <c r="AA898" s="148"/>
      <c r="AB898" s="148"/>
      <c r="AC898" s="148"/>
      <c r="AD898" s="148"/>
      <c r="AE898" s="148"/>
      <c r="AF898" s="148"/>
      <c r="AG898" s="148"/>
      <c r="AH898" s="148"/>
      <c r="AI898" s="148"/>
      <c r="AJ898" s="148"/>
      <c r="AK898" s="148"/>
      <c r="AL898" s="148"/>
      <c r="AM898" s="148"/>
      <c r="AN898" s="148"/>
      <c r="AO898" s="148"/>
      <c r="AP898" s="148"/>
      <c r="AQ898" s="148"/>
      <c r="AR898" s="149"/>
    </row>
    <row r="899" spans="2:46" ht="3.75" customHeight="1" thickTop="1" x14ac:dyDescent="0.15">
      <c r="B899" s="146"/>
      <c r="C899" s="146"/>
      <c r="D899" s="146"/>
      <c r="E899" s="146"/>
      <c r="F899" s="4"/>
      <c r="G899" s="111"/>
      <c r="AR899" s="112"/>
    </row>
    <row r="900" spans="2:46" x14ac:dyDescent="0.15">
      <c r="B900" s="146"/>
      <c r="C900" s="146"/>
      <c r="D900" s="146"/>
      <c r="E900" s="146"/>
      <c r="F900" s="4"/>
      <c r="G900" s="150"/>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151"/>
      <c r="AG900" s="151"/>
      <c r="AH900" s="151"/>
      <c r="AI900" s="151"/>
      <c r="AJ900" s="151"/>
      <c r="AK900" s="151"/>
      <c r="AL900" s="151"/>
      <c r="AM900" s="151"/>
      <c r="AN900" s="151"/>
      <c r="AO900" s="151"/>
      <c r="AP900" s="151"/>
      <c r="AQ900" s="151"/>
      <c r="AR900" s="152"/>
    </row>
    <row r="901" spans="2:46" ht="3.75" customHeight="1" x14ac:dyDescent="0.15">
      <c r="B901" s="146"/>
      <c r="C901" s="146"/>
      <c r="D901" s="146"/>
      <c r="E901" s="146"/>
      <c r="F901" s="4"/>
      <c r="G901" s="153"/>
      <c r="H901" s="154"/>
      <c r="I901" s="154"/>
      <c r="J901" s="154"/>
      <c r="K901" s="154"/>
      <c r="L901" s="154"/>
      <c r="M901" s="154"/>
      <c r="N901" s="154"/>
      <c r="O901" s="154"/>
      <c r="P901" s="154"/>
      <c r="Q901" s="154"/>
      <c r="R901" s="154"/>
      <c r="S901" s="154"/>
      <c r="T901" s="154"/>
      <c r="U901" s="154"/>
      <c r="V901" s="154"/>
      <c r="W901" s="154"/>
      <c r="X901" s="154"/>
      <c r="Y901" s="154"/>
      <c r="Z901" s="154"/>
      <c r="AA901" s="154"/>
      <c r="AB901" s="154"/>
      <c r="AC901" s="154"/>
      <c r="AD901" s="154"/>
      <c r="AE901" s="154"/>
      <c r="AF901" s="154"/>
      <c r="AG901" s="154"/>
      <c r="AH901" s="154"/>
      <c r="AI901" s="154"/>
      <c r="AJ901" s="154"/>
      <c r="AK901" s="154"/>
      <c r="AL901" s="154"/>
      <c r="AM901" s="154"/>
      <c r="AN901" s="154"/>
      <c r="AO901" s="154"/>
      <c r="AP901" s="154"/>
      <c r="AQ901" s="154"/>
      <c r="AR901" s="155"/>
    </row>
    <row r="902" spans="2:46" ht="3.75" hidden="1" customHeight="1" x14ac:dyDescent="0.15">
      <c r="B902" s="146"/>
      <c r="C902" s="146"/>
      <c r="D902" s="146"/>
      <c r="E902" s="146"/>
      <c r="F902" s="4"/>
      <c r="G902" s="159"/>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1"/>
    </row>
    <row r="903" spans="2:46" ht="18" customHeight="1" x14ac:dyDescent="0.15">
      <c r="B903" s="146"/>
      <c r="C903" s="146"/>
      <c r="D903" s="146"/>
      <c r="E903" s="146"/>
      <c r="F903" s="4"/>
      <c r="G903" s="332"/>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c r="AE903" s="333"/>
      <c r="AF903" s="333"/>
      <c r="AG903" s="333"/>
      <c r="AH903" s="333"/>
      <c r="AI903" s="333"/>
      <c r="AJ903" s="333"/>
      <c r="AK903" s="333"/>
      <c r="AL903" s="333"/>
      <c r="AM903" s="333"/>
      <c r="AN903" s="333"/>
      <c r="AO903" s="333"/>
      <c r="AP903" s="333"/>
      <c r="AQ903" s="333"/>
      <c r="AR903" s="334"/>
      <c r="AT903" s="110" t="str">
        <f>work!$E$137</f>
        <v/>
      </c>
    </row>
    <row r="905" spans="2:46" ht="13.5" customHeight="1" thickBot="1" x14ac:dyDescent="0.2">
      <c r="B905" s="146"/>
      <c r="C905" s="146"/>
      <c r="D905" s="146"/>
      <c r="E905" s="146"/>
      <c r="F905" s="4"/>
      <c r="G905" s="147" t="s">
        <v>866</v>
      </c>
      <c r="H905" s="148"/>
      <c r="I905" s="148"/>
      <c r="J905" s="148"/>
      <c r="K905" s="148"/>
      <c r="L905" s="148"/>
      <c r="M905" s="148"/>
      <c r="N905" s="148"/>
      <c r="O905" s="148"/>
      <c r="P905" s="148"/>
      <c r="Q905" s="148"/>
      <c r="R905" s="148"/>
      <c r="S905" s="148"/>
      <c r="T905" s="148"/>
      <c r="U905" s="148"/>
      <c r="V905" s="148"/>
      <c r="W905" s="148"/>
      <c r="X905" s="148"/>
      <c r="Y905" s="148"/>
      <c r="Z905" s="148"/>
      <c r="AA905" s="148"/>
      <c r="AB905" s="148"/>
      <c r="AC905" s="148"/>
      <c r="AD905" s="148"/>
      <c r="AE905" s="148"/>
      <c r="AF905" s="148"/>
      <c r="AG905" s="148"/>
      <c r="AH905" s="148"/>
      <c r="AI905" s="148"/>
      <c r="AJ905" s="148"/>
      <c r="AK905" s="148"/>
      <c r="AL905" s="148"/>
      <c r="AM905" s="148"/>
      <c r="AN905" s="148"/>
      <c r="AO905" s="148"/>
      <c r="AP905" s="148"/>
      <c r="AQ905" s="148"/>
      <c r="AR905" s="149"/>
    </row>
    <row r="906" spans="2:46" ht="3.75" hidden="1" customHeight="1" thickTop="1" x14ac:dyDescent="0.15">
      <c r="B906" s="146"/>
      <c r="C906" s="146"/>
      <c r="D906" s="146"/>
      <c r="E906" s="146"/>
      <c r="F906" s="4"/>
      <c r="G906" s="156"/>
      <c r="H906" s="157"/>
      <c r="I906" s="157"/>
      <c r="J906" s="157"/>
      <c r="K906" s="157"/>
      <c r="L906" s="157"/>
      <c r="M906" s="157"/>
      <c r="N906" s="157"/>
      <c r="O906" s="157"/>
      <c r="P906" s="157"/>
      <c r="Q906" s="157"/>
      <c r="R906" s="157"/>
      <c r="S906" s="157"/>
      <c r="T906" s="157"/>
      <c r="U906" s="157"/>
      <c r="V906" s="157"/>
      <c r="W906" s="157"/>
      <c r="X906" s="157"/>
      <c r="Y906" s="157"/>
      <c r="Z906" s="157"/>
      <c r="AA906" s="157"/>
      <c r="AB906" s="157"/>
      <c r="AC906" s="157"/>
      <c r="AD906" s="157"/>
      <c r="AE906" s="157"/>
      <c r="AF906" s="157"/>
      <c r="AG906" s="157"/>
      <c r="AH906" s="157"/>
      <c r="AI906" s="157"/>
      <c r="AJ906" s="157"/>
      <c r="AK906" s="157"/>
      <c r="AL906" s="157"/>
      <c r="AM906" s="157"/>
      <c r="AN906" s="157"/>
      <c r="AO906" s="157"/>
      <c r="AP906" s="157"/>
      <c r="AQ906" s="157"/>
      <c r="AR906" s="158"/>
    </row>
    <row r="907" spans="2:46" ht="18" customHeight="1" thickTop="1" x14ac:dyDescent="0.15">
      <c r="B907" s="146"/>
      <c r="C907" s="146"/>
      <c r="D907" s="146"/>
      <c r="E907" s="146"/>
      <c r="F907" s="4"/>
      <c r="G907" s="332"/>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c r="AE907" s="333"/>
      <c r="AF907" s="333"/>
      <c r="AG907" s="333"/>
      <c r="AH907" s="333"/>
      <c r="AI907" s="333"/>
      <c r="AJ907" s="333"/>
      <c r="AK907" s="333"/>
      <c r="AL907" s="333"/>
      <c r="AM907" s="333"/>
      <c r="AN907" s="333"/>
      <c r="AO907" s="333"/>
      <c r="AP907" s="333"/>
      <c r="AQ907" s="333"/>
      <c r="AR907" s="334"/>
      <c r="AT907" s="110" t="str">
        <f>work!$E$138</f>
        <v/>
      </c>
    </row>
    <row r="909" spans="2:46" ht="13.5" customHeight="1" thickBot="1" x14ac:dyDescent="0.2">
      <c r="B909" s="146"/>
      <c r="C909" s="146"/>
      <c r="D909" s="146"/>
      <c r="E909" s="146"/>
      <c r="F909" s="4"/>
      <c r="G909" s="147" t="s">
        <v>136</v>
      </c>
      <c r="H909" s="147"/>
      <c r="I909" s="148"/>
      <c r="J909" s="148"/>
      <c r="K909" s="148"/>
      <c r="L909" s="148"/>
      <c r="M909" s="148"/>
      <c r="N909" s="148"/>
      <c r="O909" s="148"/>
      <c r="P909" s="148"/>
      <c r="Q909" s="148"/>
      <c r="R909" s="148"/>
      <c r="S909" s="148"/>
      <c r="T909" s="148"/>
      <c r="U909" s="148"/>
      <c r="V909" s="148"/>
      <c r="W909" s="148"/>
      <c r="X909" s="148"/>
      <c r="Y909" s="148"/>
      <c r="Z909" s="148"/>
      <c r="AA909" s="148"/>
      <c r="AB909" s="148"/>
      <c r="AC909" s="148"/>
      <c r="AD909" s="148"/>
      <c r="AE909" s="148"/>
      <c r="AF909" s="148"/>
      <c r="AG909" s="148"/>
      <c r="AH909" s="148"/>
      <c r="AI909" s="148"/>
      <c r="AJ909" s="148"/>
      <c r="AK909" s="148"/>
      <c r="AL909" s="148"/>
      <c r="AM909" s="148"/>
      <c r="AN909" s="148"/>
      <c r="AO909" s="148"/>
      <c r="AP909" s="148"/>
      <c r="AQ909" s="148"/>
      <c r="AR909" s="149"/>
    </row>
    <row r="910" spans="2:46" ht="3.75" hidden="1" customHeight="1" thickTop="1" x14ac:dyDescent="0.15">
      <c r="B910" s="146"/>
      <c r="C910" s="146"/>
      <c r="D910" s="146"/>
      <c r="E910" s="146"/>
      <c r="F910" s="4"/>
      <c r="G910" s="156"/>
      <c r="H910" s="157"/>
      <c r="I910" s="157"/>
      <c r="J910" s="157"/>
      <c r="K910" s="157"/>
      <c r="L910" s="157"/>
      <c r="M910" s="157"/>
      <c r="N910" s="157"/>
      <c r="O910" s="157"/>
      <c r="P910" s="157"/>
      <c r="Q910" s="157"/>
      <c r="R910" s="157"/>
      <c r="S910" s="157"/>
      <c r="T910" s="157"/>
      <c r="U910" s="157"/>
      <c r="V910" s="157"/>
      <c r="W910" s="157"/>
      <c r="X910" s="157"/>
      <c r="Y910" s="157"/>
      <c r="Z910" s="157"/>
      <c r="AA910" s="157"/>
      <c r="AB910" s="157"/>
      <c r="AC910" s="157"/>
      <c r="AD910" s="157"/>
      <c r="AE910" s="157"/>
      <c r="AF910" s="157"/>
      <c r="AG910" s="157"/>
      <c r="AH910" s="157"/>
      <c r="AI910" s="157"/>
      <c r="AJ910" s="157"/>
      <c r="AK910" s="157"/>
      <c r="AL910" s="157"/>
      <c r="AM910" s="157"/>
      <c r="AN910" s="157"/>
      <c r="AO910" s="157"/>
      <c r="AP910" s="157"/>
      <c r="AQ910" s="157"/>
      <c r="AR910" s="158"/>
    </row>
    <row r="911" spans="2:46" ht="18" customHeight="1" thickTop="1" x14ac:dyDescent="0.15">
      <c r="B911" s="146"/>
      <c r="C911" s="146"/>
      <c r="D911" s="146"/>
      <c r="E911" s="146"/>
      <c r="F911" s="4"/>
      <c r="G911" s="332"/>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c r="AE911" s="333"/>
      <c r="AF911" s="333"/>
      <c r="AG911" s="333"/>
      <c r="AH911" s="333"/>
      <c r="AI911" s="333"/>
      <c r="AJ911" s="333"/>
      <c r="AK911" s="333"/>
      <c r="AL911" s="333"/>
      <c r="AM911" s="333"/>
      <c r="AN911" s="333"/>
      <c r="AO911" s="333"/>
      <c r="AP911" s="333"/>
      <c r="AQ911" s="333"/>
      <c r="AR911" s="334"/>
      <c r="AT911" s="110" t="str">
        <f>work!$E$139</f>
        <v/>
      </c>
    </row>
    <row r="913" spans="1:45" ht="27.75" x14ac:dyDescent="0.15">
      <c r="B913" s="47" t="s">
        <v>161</v>
      </c>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c r="AJ913" s="47"/>
      <c r="AK913" s="47"/>
      <c r="AL913" s="47"/>
      <c r="AM913" s="47"/>
      <c r="AN913" s="47"/>
      <c r="AO913" s="47"/>
      <c r="AP913" s="47"/>
      <c r="AQ913" s="47"/>
      <c r="AR913" s="47"/>
      <c r="AS913" s="47"/>
    </row>
    <row r="915" spans="1:45" x14ac:dyDescent="0.15">
      <c r="B915" s="113" t="s">
        <v>0</v>
      </c>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c r="AA915" s="113"/>
      <c r="AB915" s="113"/>
      <c r="AC915" s="113"/>
      <c r="AD915" s="113"/>
      <c r="AE915" s="113"/>
      <c r="AF915" s="113"/>
      <c r="AG915" s="113"/>
      <c r="AH915" s="113"/>
      <c r="AI915" s="113"/>
      <c r="AJ915" s="113"/>
      <c r="AK915" s="113"/>
      <c r="AL915" s="113"/>
      <c r="AM915" s="113"/>
      <c r="AN915" s="113"/>
      <c r="AO915" s="113"/>
      <c r="AP915" s="113"/>
      <c r="AQ915" s="113"/>
      <c r="AR915" s="113"/>
      <c r="AS915" s="113"/>
    </row>
    <row r="916" spans="1:45" ht="3.75" customHeight="1" x14ac:dyDescent="0.15"/>
    <row r="917" spans="1:45" ht="49.5" customHeight="1" x14ac:dyDescent="0.15">
      <c r="A917" s="162"/>
      <c r="B917" s="302" t="s">
        <v>228</v>
      </c>
      <c r="C917" s="303"/>
      <c r="D917" s="303"/>
      <c r="E917" s="304"/>
      <c r="F917" s="114"/>
      <c r="G917" s="335" t="s">
        <v>280</v>
      </c>
      <c r="H917" s="336"/>
      <c r="I917" s="336"/>
      <c r="J917" s="336"/>
      <c r="K917" s="336"/>
      <c r="L917" s="336"/>
      <c r="M917" s="336"/>
      <c r="N917" s="336"/>
      <c r="O917" s="336"/>
      <c r="P917" s="336"/>
      <c r="Q917" s="336"/>
      <c r="R917" s="336"/>
      <c r="S917" s="336"/>
      <c r="T917" s="336"/>
      <c r="U917" s="336"/>
      <c r="V917" s="336"/>
      <c r="W917" s="336"/>
      <c r="X917" s="336"/>
      <c r="Y917" s="336"/>
      <c r="Z917" s="336"/>
      <c r="AA917" s="336"/>
      <c r="AB917" s="336"/>
      <c r="AC917" s="336"/>
      <c r="AD917" s="336"/>
      <c r="AE917" s="336"/>
      <c r="AF917" s="336"/>
      <c r="AG917" s="336"/>
      <c r="AH917" s="336"/>
      <c r="AI917" s="336"/>
      <c r="AJ917" s="336"/>
      <c r="AK917" s="336"/>
      <c r="AL917" s="336"/>
      <c r="AM917" s="336"/>
      <c r="AN917" s="336"/>
      <c r="AO917" s="336"/>
      <c r="AP917" s="336"/>
      <c r="AQ917" s="336"/>
      <c r="AR917" s="336"/>
      <c r="AS917" s="337"/>
    </row>
    <row r="918" spans="1:45" ht="15" customHeight="1" x14ac:dyDescent="0.15">
      <c r="B918" s="114"/>
      <c r="C918" s="114"/>
      <c r="D918" s="114"/>
      <c r="E918" s="114"/>
      <c r="F918" s="114"/>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45" ht="15" customHeight="1" x14ac:dyDescent="0.15">
      <c r="B919" s="115"/>
      <c r="C919" s="300" t="s">
        <v>763</v>
      </c>
      <c r="D919" s="300"/>
      <c r="E919" s="300"/>
      <c r="F919" s="114"/>
      <c r="H919" s="116"/>
      <c r="I919" s="116"/>
      <c r="J919" s="322" t="s">
        <v>135</v>
      </c>
      <c r="K919" s="322"/>
      <c r="L919" s="322"/>
      <c r="M919" s="322"/>
      <c r="N919" s="322"/>
      <c r="O919" s="322"/>
      <c r="P919" s="116"/>
      <c r="Q919" s="322" t="s">
        <v>134</v>
      </c>
      <c r="R919" s="322"/>
      <c r="S919" s="322"/>
      <c r="T919" s="322"/>
      <c r="U919" s="322"/>
      <c r="V919" s="322"/>
      <c r="W919" s="116"/>
      <c r="X919" s="322" t="s">
        <v>133</v>
      </c>
      <c r="Y919" s="322"/>
      <c r="Z919" s="322"/>
      <c r="AA919" s="322"/>
      <c r="AB919" s="322"/>
      <c r="AC919" s="322"/>
      <c r="AD919" s="116"/>
      <c r="AE919" s="322" t="s">
        <v>160</v>
      </c>
      <c r="AF919" s="322"/>
      <c r="AG919" s="322"/>
      <c r="AH919" s="322"/>
      <c r="AI919" s="322"/>
      <c r="AJ919" s="322"/>
      <c r="AK919" s="116"/>
      <c r="AL919" s="116"/>
      <c r="AN919" s="116"/>
      <c r="AO919" s="116"/>
      <c r="AP919" s="116"/>
      <c r="AQ919" s="116"/>
      <c r="AR919" s="116"/>
      <c r="AS919" s="116"/>
    </row>
    <row r="920" spans="1:45" ht="3.75" customHeight="1" x14ac:dyDescent="0.15">
      <c r="B920" s="115"/>
      <c r="C920" s="115"/>
      <c r="D920" s="115"/>
      <c r="E920" s="115"/>
      <c r="F920" s="4"/>
    </row>
    <row r="921" spans="1:45" ht="13.5" customHeight="1" x14ac:dyDescent="0.15">
      <c r="B921" s="115"/>
      <c r="C921" s="117"/>
      <c r="D921" s="117"/>
      <c r="E921" s="117"/>
      <c r="F921" s="4"/>
      <c r="H921" s="118" t="s">
        <v>460</v>
      </c>
      <c r="J921" s="122"/>
      <c r="K921" s="123"/>
      <c r="L921" s="123"/>
      <c r="M921" s="123"/>
      <c r="N921" s="123"/>
      <c r="O921" s="124"/>
      <c r="Q921" s="122"/>
      <c r="R921" s="123"/>
      <c r="S921" s="123"/>
      <c r="T921" s="123"/>
      <c r="U921" s="123"/>
      <c r="V921" s="124"/>
      <c r="X921" s="122"/>
      <c r="Y921" s="123"/>
      <c r="Z921" s="123"/>
      <c r="AA921" s="123"/>
      <c r="AB921" s="123"/>
      <c r="AC921" s="124"/>
      <c r="AE921" s="122"/>
      <c r="AF921" s="123"/>
      <c r="AG921" s="123"/>
      <c r="AH921" s="123"/>
      <c r="AI921" s="123"/>
      <c r="AJ921" s="124"/>
    </row>
    <row r="922" spans="1:45" ht="13.5" customHeight="1" x14ac:dyDescent="0.15">
      <c r="B922" s="115"/>
      <c r="C922" s="115"/>
      <c r="D922" s="115"/>
      <c r="E922" s="115"/>
      <c r="F922" s="4"/>
      <c r="H922" s="48"/>
      <c r="J922" s="323" t="s">
        <v>473</v>
      </c>
      <c r="K922" s="324"/>
      <c r="L922" s="324"/>
      <c r="M922" s="324"/>
      <c r="N922" s="324"/>
      <c r="O922" s="325"/>
      <c r="P922" s="48"/>
      <c r="Q922" s="338" t="s">
        <v>251</v>
      </c>
      <c r="R922" s="339"/>
      <c r="S922" s="339"/>
      <c r="T922" s="339"/>
      <c r="U922" s="339"/>
      <c r="V922" s="340"/>
      <c r="W922" s="48"/>
      <c r="X922" s="323" t="s">
        <v>474</v>
      </c>
      <c r="Y922" s="324"/>
      <c r="Z922" s="324"/>
      <c r="AA922" s="324"/>
      <c r="AB922" s="324"/>
      <c r="AC922" s="325"/>
      <c r="AE922" s="323" t="s">
        <v>1</v>
      </c>
      <c r="AF922" s="324"/>
      <c r="AG922" s="324"/>
      <c r="AH922" s="324"/>
      <c r="AI922" s="324"/>
      <c r="AJ922" s="325"/>
      <c r="AM922" s="307" t="s">
        <v>150</v>
      </c>
      <c r="AN922" s="308"/>
      <c r="AO922" s="308"/>
      <c r="AP922" s="308"/>
      <c r="AQ922" s="308"/>
      <c r="AR922" s="309"/>
    </row>
    <row r="923" spans="1:45" ht="13.5" customHeight="1" x14ac:dyDescent="0.15">
      <c r="B923" s="115"/>
      <c r="C923" s="115"/>
      <c r="D923" s="115"/>
      <c r="E923" s="115"/>
      <c r="F923" s="4"/>
      <c r="H923" s="48"/>
      <c r="J923" s="326"/>
      <c r="K923" s="327"/>
      <c r="L923" s="327"/>
      <c r="M923" s="327"/>
      <c r="N923" s="327"/>
      <c r="O923" s="328"/>
      <c r="P923" s="48"/>
      <c r="Q923" s="341"/>
      <c r="R923" s="342"/>
      <c r="S923" s="342"/>
      <c r="T923" s="342"/>
      <c r="U923" s="342"/>
      <c r="V923" s="343"/>
      <c r="W923" s="48"/>
      <c r="X923" s="326"/>
      <c r="Y923" s="327"/>
      <c r="Z923" s="327"/>
      <c r="AA923" s="327"/>
      <c r="AB923" s="327"/>
      <c r="AC923" s="328"/>
      <c r="AE923" s="326"/>
      <c r="AF923" s="327"/>
      <c r="AG923" s="327"/>
      <c r="AH923" s="327"/>
      <c r="AI923" s="327"/>
      <c r="AJ923" s="328"/>
      <c r="AM923" s="310"/>
      <c r="AN923" s="311"/>
      <c r="AO923" s="311"/>
      <c r="AP923" s="311"/>
      <c r="AQ923" s="311"/>
      <c r="AR923" s="312"/>
    </row>
    <row r="924" spans="1:45" ht="13.5" customHeight="1" x14ac:dyDescent="0.15">
      <c r="B924" s="115"/>
      <c r="C924" s="115"/>
      <c r="D924" s="115"/>
      <c r="E924" s="115"/>
      <c r="F924" s="4"/>
      <c r="H924" s="48"/>
      <c r="J924" s="326"/>
      <c r="K924" s="327"/>
      <c r="L924" s="327"/>
      <c r="M924" s="327"/>
      <c r="N924" s="327"/>
      <c r="O924" s="328"/>
      <c r="P924" s="48"/>
      <c r="Q924" s="341"/>
      <c r="R924" s="342"/>
      <c r="S924" s="342"/>
      <c r="T924" s="342"/>
      <c r="U924" s="342"/>
      <c r="V924" s="343"/>
      <c r="W924" s="48"/>
      <c r="X924" s="326"/>
      <c r="Y924" s="327"/>
      <c r="Z924" s="327"/>
      <c r="AA924" s="327"/>
      <c r="AB924" s="327"/>
      <c r="AC924" s="328"/>
      <c r="AE924" s="326"/>
      <c r="AF924" s="327"/>
      <c r="AG924" s="327"/>
      <c r="AH924" s="327"/>
      <c r="AI924" s="327"/>
      <c r="AJ924" s="328"/>
      <c r="AM924" s="310"/>
      <c r="AN924" s="311"/>
      <c r="AO924" s="311"/>
      <c r="AP924" s="311"/>
      <c r="AQ924" s="311"/>
      <c r="AR924" s="312"/>
    </row>
    <row r="925" spans="1:45" ht="13.5" customHeight="1" x14ac:dyDescent="0.15">
      <c r="B925" s="115"/>
      <c r="C925" s="115"/>
      <c r="D925" s="115"/>
      <c r="E925" s="115"/>
      <c r="F925" s="4"/>
      <c r="H925" s="48"/>
      <c r="J925" s="326"/>
      <c r="K925" s="327"/>
      <c r="L925" s="327"/>
      <c r="M925" s="327"/>
      <c r="N925" s="327"/>
      <c r="O925" s="328"/>
      <c r="P925" s="48"/>
      <c r="Q925" s="341"/>
      <c r="R925" s="342"/>
      <c r="S925" s="342"/>
      <c r="T925" s="342"/>
      <c r="U925" s="342"/>
      <c r="V925" s="343"/>
      <c r="W925" s="48"/>
      <c r="X925" s="326"/>
      <c r="Y925" s="327"/>
      <c r="Z925" s="327"/>
      <c r="AA925" s="327"/>
      <c r="AB925" s="327"/>
      <c r="AC925" s="328"/>
      <c r="AE925" s="326"/>
      <c r="AF925" s="327"/>
      <c r="AG925" s="327"/>
      <c r="AH925" s="327"/>
      <c r="AI925" s="327"/>
      <c r="AJ925" s="328"/>
      <c r="AM925" s="310"/>
      <c r="AN925" s="311"/>
      <c r="AO925" s="311"/>
      <c r="AP925" s="311"/>
      <c r="AQ925" s="311"/>
      <c r="AR925" s="312"/>
    </row>
    <row r="926" spans="1:45" ht="13.5" customHeight="1" x14ac:dyDescent="0.15">
      <c r="B926" s="115"/>
      <c r="C926" s="115"/>
      <c r="D926" s="115"/>
      <c r="E926" s="115"/>
      <c r="F926" s="4"/>
      <c r="H926" s="48"/>
      <c r="J926" s="329"/>
      <c r="K926" s="330"/>
      <c r="L926" s="330"/>
      <c r="M926" s="330"/>
      <c r="N926" s="330"/>
      <c r="O926" s="331"/>
      <c r="P926" s="48"/>
      <c r="Q926" s="344"/>
      <c r="R926" s="345"/>
      <c r="S926" s="345"/>
      <c r="T926" s="345"/>
      <c r="U926" s="345"/>
      <c r="V926" s="346"/>
      <c r="W926" s="48"/>
      <c r="X926" s="329"/>
      <c r="Y926" s="330"/>
      <c r="Z926" s="330"/>
      <c r="AA926" s="330"/>
      <c r="AB926" s="330"/>
      <c r="AC926" s="331"/>
      <c r="AE926" s="329"/>
      <c r="AF926" s="330"/>
      <c r="AG926" s="330"/>
      <c r="AH926" s="330"/>
      <c r="AI926" s="330"/>
      <c r="AJ926" s="331"/>
      <c r="AM926" s="313"/>
      <c r="AN926" s="314"/>
      <c r="AO926" s="314"/>
      <c r="AP926" s="314"/>
      <c r="AQ926" s="314"/>
      <c r="AR926" s="315"/>
    </row>
    <row r="927" spans="1:45" ht="13.5" customHeight="1" x14ac:dyDescent="0.15">
      <c r="B927" s="115"/>
      <c r="C927" s="117"/>
      <c r="D927" s="117"/>
      <c r="E927" s="117"/>
      <c r="F927" s="4"/>
      <c r="H927" s="125" t="s">
        <v>234</v>
      </c>
      <c r="J927" s="126"/>
      <c r="K927" s="127"/>
      <c r="L927" s="127"/>
      <c r="M927" s="127"/>
      <c r="N927" s="127"/>
      <c r="O927" s="128"/>
      <c r="Q927" s="129"/>
      <c r="R927" s="130"/>
      <c r="S927" s="130"/>
      <c r="T927" s="130"/>
      <c r="U927" s="130"/>
      <c r="V927" s="131"/>
      <c r="X927" s="132"/>
      <c r="Y927" s="133"/>
      <c r="Z927" s="133"/>
      <c r="AA927" s="133"/>
      <c r="AB927" s="133"/>
      <c r="AC927" s="134"/>
      <c r="AE927" s="129"/>
      <c r="AF927" s="130"/>
      <c r="AG927" s="130"/>
      <c r="AH927" s="130"/>
      <c r="AI927" s="130"/>
      <c r="AJ927" s="131"/>
      <c r="AM927" s="316"/>
      <c r="AN927" s="317"/>
      <c r="AO927" s="317"/>
      <c r="AP927" s="317"/>
      <c r="AQ927" s="317"/>
      <c r="AR927" s="318"/>
    </row>
    <row r="928" spans="1:45" ht="8.25" customHeight="1" x14ac:dyDescent="0.15">
      <c r="B928" s="115"/>
      <c r="C928" s="115"/>
      <c r="D928" s="115"/>
      <c r="E928" s="115"/>
      <c r="F928" s="4"/>
      <c r="H928" s="48"/>
      <c r="J928" s="135"/>
      <c r="K928" s="135"/>
      <c r="L928" s="135"/>
      <c r="M928" s="135"/>
      <c r="N928" s="135"/>
      <c r="O928" s="135"/>
      <c r="Q928" s="136"/>
      <c r="R928" s="136"/>
      <c r="S928" s="136"/>
      <c r="T928" s="136"/>
      <c r="U928" s="136"/>
      <c r="V928" s="136"/>
      <c r="X928" s="136"/>
      <c r="Y928" s="136"/>
      <c r="Z928" s="136"/>
      <c r="AA928" s="136"/>
      <c r="AB928" s="136"/>
      <c r="AC928" s="136"/>
      <c r="AE928" s="136"/>
      <c r="AF928" s="136"/>
      <c r="AG928" s="136"/>
      <c r="AH928" s="136"/>
      <c r="AI928" s="136"/>
      <c r="AJ928" s="136"/>
      <c r="AL928" s="137"/>
      <c r="AM928" s="316"/>
      <c r="AN928" s="317"/>
      <c r="AO928" s="317"/>
      <c r="AP928" s="317"/>
      <c r="AQ928" s="317"/>
      <c r="AR928" s="318"/>
    </row>
    <row r="929" spans="2:46" ht="13.5" customHeight="1" x14ac:dyDescent="0.15">
      <c r="B929" s="115"/>
      <c r="C929" s="117"/>
      <c r="D929" s="117"/>
      <c r="E929" s="117"/>
      <c r="F929" s="4"/>
      <c r="H929" s="138" t="s">
        <v>235</v>
      </c>
      <c r="J929" s="139"/>
      <c r="K929" s="140"/>
      <c r="L929" s="140"/>
      <c r="M929" s="140"/>
      <c r="N929" s="140"/>
      <c r="O929" s="141"/>
      <c r="Q929" s="142"/>
      <c r="R929" s="143"/>
      <c r="S929" s="143"/>
      <c r="T929" s="143"/>
      <c r="U929" s="143"/>
      <c r="V929" s="144"/>
      <c r="X929" s="142"/>
      <c r="Y929" s="143"/>
      <c r="Z929" s="143"/>
      <c r="AA929" s="143"/>
      <c r="AB929" s="143"/>
      <c r="AC929" s="144"/>
      <c r="AE929" s="142"/>
      <c r="AF929" s="143"/>
      <c r="AG929" s="143"/>
      <c r="AH929" s="143"/>
      <c r="AI929" s="143"/>
      <c r="AJ929" s="144"/>
      <c r="AM929" s="319"/>
      <c r="AN929" s="320"/>
      <c r="AO929" s="320"/>
      <c r="AP929" s="320"/>
      <c r="AQ929" s="320"/>
      <c r="AR929" s="321"/>
    </row>
    <row r="930" spans="2:46" ht="13.5" customHeight="1" x14ac:dyDescent="0.15">
      <c r="B930" s="145"/>
      <c r="C930" s="145"/>
      <c r="D930" s="145"/>
      <c r="E930" s="145"/>
      <c r="F930" s="4"/>
    </row>
    <row r="931" spans="2:46" ht="13.5" customHeight="1" thickBot="1" x14ac:dyDescent="0.2">
      <c r="B931" s="146"/>
      <c r="C931" s="146"/>
      <c r="D931" s="146"/>
      <c r="E931" s="146"/>
      <c r="F931" s="4"/>
      <c r="G931" s="147" t="s">
        <v>185</v>
      </c>
      <c r="H931" s="148"/>
      <c r="I931" s="148"/>
      <c r="J931" s="148"/>
      <c r="K931" s="148"/>
      <c r="L931" s="148"/>
      <c r="M931" s="148"/>
      <c r="N931" s="148"/>
      <c r="O931" s="148"/>
      <c r="P931" s="148"/>
      <c r="Q931" s="148"/>
      <c r="R931" s="148"/>
      <c r="S931" s="148"/>
      <c r="T931" s="148"/>
      <c r="U931" s="148"/>
      <c r="V931" s="148"/>
      <c r="W931" s="148"/>
      <c r="X931" s="148"/>
      <c r="Y931" s="148"/>
      <c r="Z931" s="148"/>
      <c r="AA931" s="148"/>
      <c r="AB931" s="148"/>
      <c r="AC931" s="148"/>
      <c r="AD931" s="148"/>
      <c r="AE931" s="148"/>
      <c r="AF931" s="148"/>
      <c r="AG931" s="148"/>
      <c r="AH931" s="148"/>
      <c r="AI931" s="148"/>
      <c r="AJ931" s="148"/>
      <c r="AK931" s="148"/>
      <c r="AL931" s="148"/>
      <c r="AM931" s="148"/>
      <c r="AN931" s="148"/>
      <c r="AO931" s="148"/>
      <c r="AP931" s="148"/>
      <c r="AQ931" s="148"/>
      <c r="AR931" s="149"/>
    </row>
    <row r="932" spans="2:46" ht="3.75" customHeight="1" thickTop="1" x14ac:dyDescent="0.15">
      <c r="B932" s="146"/>
      <c r="C932" s="146"/>
      <c r="D932" s="146"/>
      <c r="E932" s="146"/>
      <c r="F932" s="4"/>
      <c r="G932" s="111"/>
      <c r="AR932" s="112"/>
    </row>
    <row r="933" spans="2:46" x14ac:dyDescent="0.15">
      <c r="B933" s="146"/>
      <c r="C933" s="146"/>
      <c r="D933" s="146"/>
      <c r="E933" s="146"/>
      <c r="F933" s="4"/>
      <c r="G933" s="150"/>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151"/>
      <c r="AG933" s="151"/>
      <c r="AH933" s="151"/>
      <c r="AI933" s="151"/>
      <c r="AJ933" s="151"/>
      <c r="AK933" s="151"/>
      <c r="AL933" s="151"/>
      <c r="AM933" s="151"/>
      <c r="AN933" s="151"/>
      <c r="AO933" s="151"/>
      <c r="AP933" s="151"/>
      <c r="AQ933" s="151"/>
      <c r="AR933" s="152"/>
    </row>
    <row r="934" spans="2:46" ht="3.75" customHeight="1" x14ac:dyDescent="0.15">
      <c r="B934" s="146"/>
      <c r="C934" s="146"/>
      <c r="D934" s="146"/>
      <c r="E934" s="146"/>
      <c r="F934" s="4"/>
      <c r="G934" s="153"/>
      <c r="H934" s="154"/>
      <c r="I934" s="154"/>
      <c r="J934" s="154"/>
      <c r="K934" s="154"/>
      <c r="L934" s="154"/>
      <c r="M934" s="154"/>
      <c r="N934" s="154"/>
      <c r="O934" s="154"/>
      <c r="P934" s="154"/>
      <c r="Q934" s="154"/>
      <c r="R934" s="154"/>
      <c r="S934" s="154"/>
      <c r="T934" s="154"/>
      <c r="U934" s="154"/>
      <c r="V934" s="154"/>
      <c r="W934" s="154"/>
      <c r="X934" s="154"/>
      <c r="Y934" s="154"/>
      <c r="Z934" s="154"/>
      <c r="AA934" s="154"/>
      <c r="AB934" s="154"/>
      <c r="AC934" s="154"/>
      <c r="AD934" s="154"/>
      <c r="AE934" s="154"/>
      <c r="AF934" s="154"/>
      <c r="AG934" s="154"/>
      <c r="AH934" s="154"/>
      <c r="AI934" s="154"/>
      <c r="AJ934" s="154"/>
      <c r="AK934" s="154"/>
      <c r="AL934" s="154"/>
      <c r="AM934" s="154"/>
      <c r="AN934" s="154"/>
      <c r="AO934" s="154"/>
      <c r="AP934" s="154"/>
      <c r="AQ934" s="154"/>
      <c r="AR934" s="155"/>
    </row>
    <row r="935" spans="2:46" ht="3.75" hidden="1" customHeight="1" x14ac:dyDescent="0.15">
      <c r="B935" s="146"/>
      <c r="C935" s="146"/>
      <c r="D935" s="146"/>
      <c r="E935" s="146"/>
      <c r="F935" s="4"/>
      <c r="G935" s="159"/>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1"/>
    </row>
    <row r="936" spans="2:46" ht="18" customHeight="1" x14ac:dyDescent="0.15">
      <c r="B936" s="146"/>
      <c r="C936" s="146"/>
      <c r="D936" s="146"/>
      <c r="E936" s="146"/>
      <c r="F936" s="4"/>
      <c r="G936" s="332"/>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c r="AE936" s="333"/>
      <c r="AF936" s="333"/>
      <c r="AG936" s="333"/>
      <c r="AH936" s="333"/>
      <c r="AI936" s="333"/>
      <c r="AJ936" s="333"/>
      <c r="AK936" s="333"/>
      <c r="AL936" s="333"/>
      <c r="AM936" s="333"/>
      <c r="AN936" s="333"/>
      <c r="AO936" s="333"/>
      <c r="AP936" s="333"/>
      <c r="AQ936" s="333"/>
      <c r="AR936" s="334"/>
      <c r="AT936" s="110" t="str">
        <f>work!$E$140</f>
        <v/>
      </c>
    </row>
    <row r="938" spans="2:46" ht="13.5" customHeight="1" thickBot="1" x14ac:dyDescent="0.2">
      <c r="B938" s="146"/>
      <c r="C938" s="146"/>
      <c r="D938" s="146"/>
      <c r="E938" s="146"/>
      <c r="F938" s="4"/>
      <c r="G938" s="147" t="s">
        <v>866</v>
      </c>
      <c r="H938" s="148"/>
      <c r="I938" s="148"/>
      <c r="J938" s="148"/>
      <c r="K938" s="148"/>
      <c r="L938" s="148"/>
      <c r="M938" s="148"/>
      <c r="N938" s="148"/>
      <c r="O938" s="148"/>
      <c r="P938" s="148"/>
      <c r="Q938" s="148"/>
      <c r="R938" s="148"/>
      <c r="S938" s="148"/>
      <c r="T938" s="148"/>
      <c r="U938" s="148"/>
      <c r="V938" s="148"/>
      <c r="W938" s="148"/>
      <c r="X938" s="148"/>
      <c r="Y938" s="148"/>
      <c r="Z938" s="148"/>
      <c r="AA938" s="148"/>
      <c r="AB938" s="148"/>
      <c r="AC938" s="148"/>
      <c r="AD938" s="148"/>
      <c r="AE938" s="148"/>
      <c r="AF938" s="148"/>
      <c r="AG938" s="148"/>
      <c r="AH938" s="148"/>
      <c r="AI938" s="148"/>
      <c r="AJ938" s="148"/>
      <c r="AK938" s="148"/>
      <c r="AL938" s="148"/>
      <c r="AM938" s="148"/>
      <c r="AN938" s="148"/>
      <c r="AO938" s="148"/>
      <c r="AP938" s="148"/>
      <c r="AQ938" s="148"/>
      <c r="AR938" s="149"/>
    </row>
    <row r="939" spans="2:46" ht="3.75" hidden="1" customHeight="1" thickTop="1" x14ac:dyDescent="0.15">
      <c r="B939" s="146"/>
      <c r="C939" s="146"/>
      <c r="D939" s="146"/>
      <c r="E939" s="146"/>
      <c r="F939" s="4"/>
      <c r="G939" s="156"/>
      <c r="H939" s="157"/>
      <c r="I939" s="157"/>
      <c r="J939" s="157"/>
      <c r="K939" s="157"/>
      <c r="L939" s="157"/>
      <c r="M939" s="157"/>
      <c r="N939" s="157"/>
      <c r="O939" s="157"/>
      <c r="P939" s="157"/>
      <c r="Q939" s="157"/>
      <c r="R939" s="157"/>
      <c r="S939" s="157"/>
      <c r="T939" s="157"/>
      <c r="U939" s="157"/>
      <c r="V939" s="157"/>
      <c r="W939" s="157"/>
      <c r="X939" s="157"/>
      <c r="Y939" s="157"/>
      <c r="Z939" s="157"/>
      <c r="AA939" s="157"/>
      <c r="AB939" s="157"/>
      <c r="AC939" s="157"/>
      <c r="AD939" s="157"/>
      <c r="AE939" s="157"/>
      <c r="AF939" s="157"/>
      <c r="AG939" s="157"/>
      <c r="AH939" s="157"/>
      <c r="AI939" s="157"/>
      <c r="AJ939" s="157"/>
      <c r="AK939" s="157"/>
      <c r="AL939" s="157"/>
      <c r="AM939" s="157"/>
      <c r="AN939" s="157"/>
      <c r="AO939" s="157"/>
      <c r="AP939" s="157"/>
      <c r="AQ939" s="157"/>
      <c r="AR939" s="158"/>
    </row>
    <row r="940" spans="2:46" ht="18" customHeight="1" thickTop="1" x14ac:dyDescent="0.15">
      <c r="B940" s="146"/>
      <c r="C940" s="146"/>
      <c r="D940" s="146"/>
      <c r="E940" s="146"/>
      <c r="F940" s="4"/>
      <c r="G940" s="332"/>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c r="AE940" s="333"/>
      <c r="AF940" s="333"/>
      <c r="AG940" s="333"/>
      <c r="AH940" s="333"/>
      <c r="AI940" s="333"/>
      <c r="AJ940" s="333"/>
      <c r="AK940" s="333"/>
      <c r="AL940" s="333"/>
      <c r="AM940" s="333"/>
      <c r="AN940" s="333"/>
      <c r="AO940" s="333"/>
      <c r="AP940" s="333"/>
      <c r="AQ940" s="333"/>
      <c r="AR940" s="334"/>
      <c r="AT940" s="110" t="str">
        <f>work!$E$141</f>
        <v/>
      </c>
    </row>
    <row r="942" spans="2:46" ht="13.5" customHeight="1" thickBot="1" x14ac:dyDescent="0.2">
      <c r="B942" s="146"/>
      <c r="C942" s="146"/>
      <c r="D942" s="146"/>
      <c r="E942" s="146"/>
      <c r="F942" s="4"/>
      <c r="G942" s="147" t="s">
        <v>136</v>
      </c>
      <c r="H942" s="147"/>
      <c r="I942" s="148"/>
      <c r="J942" s="148"/>
      <c r="K942" s="148"/>
      <c r="L942" s="148"/>
      <c r="M942" s="148"/>
      <c r="N942" s="148"/>
      <c r="O942" s="148"/>
      <c r="P942" s="148"/>
      <c r="Q942" s="148"/>
      <c r="R942" s="148"/>
      <c r="S942" s="148"/>
      <c r="T942" s="148"/>
      <c r="U942" s="148"/>
      <c r="V942" s="148"/>
      <c r="W942" s="148"/>
      <c r="X942" s="148"/>
      <c r="Y942" s="148"/>
      <c r="Z942" s="148"/>
      <c r="AA942" s="148"/>
      <c r="AB942" s="148"/>
      <c r="AC942" s="148"/>
      <c r="AD942" s="148"/>
      <c r="AE942" s="148"/>
      <c r="AF942" s="148"/>
      <c r="AG942" s="148"/>
      <c r="AH942" s="148"/>
      <c r="AI942" s="148"/>
      <c r="AJ942" s="148"/>
      <c r="AK942" s="148"/>
      <c r="AL942" s="148"/>
      <c r="AM942" s="148"/>
      <c r="AN942" s="148"/>
      <c r="AO942" s="148"/>
      <c r="AP942" s="148"/>
      <c r="AQ942" s="148"/>
      <c r="AR942" s="149"/>
    </row>
    <row r="943" spans="2:46" ht="3.75" hidden="1" customHeight="1" thickTop="1" x14ac:dyDescent="0.15">
      <c r="B943" s="146"/>
      <c r="C943" s="146"/>
      <c r="D943" s="146"/>
      <c r="E943" s="146"/>
      <c r="F943" s="4"/>
      <c r="G943" s="156"/>
      <c r="H943" s="157"/>
      <c r="I943" s="157"/>
      <c r="J943" s="157"/>
      <c r="K943" s="157"/>
      <c r="L943" s="157"/>
      <c r="M943" s="157"/>
      <c r="N943" s="157"/>
      <c r="O943" s="157"/>
      <c r="P943" s="157"/>
      <c r="Q943" s="157"/>
      <c r="R943" s="157"/>
      <c r="S943" s="157"/>
      <c r="T943" s="157"/>
      <c r="U943" s="157"/>
      <c r="V943" s="157"/>
      <c r="W943" s="157"/>
      <c r="X943" s="157"/>
      <c r="Y943" s="157"/>
      <c r="Z943" s="157"/>
      <c r="AA943" s="157"/>
      <c r="AB943" s="157"/>
      <c r="AC943" s="157"/>
      <c r="AD943" s="157"/>
      <c r="AE943" s="157"/>
      <c r="AF943" s="157"/>
      <c r="AG943" s="157"/>
      <c r="AH943" s="157"/>
      <c r="AI943" s="157"/>
      <c r="AJ943" s="157"/>
      <c r="AK943" s="157"/>
      <c r="AL943" s="157"/>
      <c r="AM943" s="157"/>
      <c r="AN943" s="157"/>
      <c r="AO943" s="157"/>
      <c r="AP943" s="157"/>
      <c r="AQ943" s="157"/>
      <c r="AR943" s="158"/>
    </row>
    <row r="944" spans="2:46" ht="18" customHeight="1" thickTop="1" x14ac:dyDescent="0.15">
      <c r="B944" s="146"/>
      <c r="C944" s="146"/>
      <c r="D944" s="146"/>
      <c r="E944" s="146"/>
      <c r="F944" s="4"/>
      <c r="G944" s="332"/>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c r="AE944" s="333"/>
      <c r="AF944" s="333"/>
      <c r="AG944" s="333"/>
      <c r="AH944" s="333"/>
      <c r="AI944" s="333"/>
      <c r="AJ944" s="333"/>
      <c r="AK944" s="333"/>
      <c r="AL944" s="333"/>
      <c r="AM944" s="333"/>
      <c r="AN944" s="333"/>
      <c r="AO944" s="333"/>
      <c r="AP944" s="333"/>
      <c r="AQ944" s="333"/>
      <c r="AR944" s="334"/>
      <c r="AT944" s="110" t="str">
        <f>work!$E$142</f>
        <v/>
      </c>
    </row>
    <row r="946" spans="1:45" x14ac:dyDescent="0.15">
      <c r="B946" s="113" t="s">
        <v>0</v>
      </c>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c r="AA946" s="113"/>
      <c r="AB946" s="113"/>
      <c r="AC946" s="113"/>
      <c r="AD946" s="113"/>
      <c r="AE946" s="113"/>
      <c r="AF946" s="113"/>
      <c r="AG946" s="113"/>
      <c r="AH946" s="113"/>
      <c r="AI946" s="113"/>
      <c r="AJ946" s="113"/>
      <c r="AK946" s="113"/>
      <c r="AL946" s="113"/>
      <c r="AM946" s="113"/>
      <c r="AN946" s="113"/>
      <c r="AO946" s="113"/>
      <c r="AP946" s="113"/>
      <c r="AQ946" s="113"/>
      <c r="AR946" s="113"/>
      <c r="AS946" s="113"/>
    </row>
    <row r="947" spans="1:45" ht="3.75" customHeight="1" x14ac:dyDescent="0.15"/>
    <row r="948" spans="1:45" ht="49.5" customHeight="1" x14ac:dyDescent="0.15">
      <c r="A948" s="162"/>
      <c r="B948" s="302" t="s">
        <v>231</v>
      </c>
      <c r="C948" s="303"/>
      <c r="D948" s="303"/>
      <c r="E948" s="304"/>
      <c r="F948" s="114"/>
      <c r="G948" s="335" t="s">
        <v>240</v>
      </c>
      <c r="H948" s="336"/>
      <c r="I948" s="336"/>
      <c r="J948" s="336"/>
      <c r="K948" s="336"/>
      <c r="L948" s="336"/>
      <c r="M948" s="336"/>
      <c r="N948" s="336"/>
      <c r="O948" s="336"/>
      <c r="P948" s="336"/>
      <c r="Q948" s="336"/>
      <c r="R948" s="336"/>
      <c r="S948" s="336"/>
      <c r="T948" s="336"/>
      <c r="U948" s="336"/>
      <c r="V948" s="336"/>
      <c r="W948" s="336"/>
      <c r="X948" s="336"/>
      <c r="Y948" s="336"/>
      <c r="Z948" s="336"/>
      <c r="AA948" s="336"/>
      <c r="AB948" s="336"/>
      <c r="AC948" s="336"/>
      <c r="AD948" s="336"/>
      <c r="AE948" s="336"/>
      <c r="AF948" s="336"/>
      <c r="AG948" s="336"/>
      <c r="AH948" s="336"/>
      <c r="AI948" s="336"/>
      <c r="AJ948" s="336"/>
      <c r="AK948" s="336"/>
      <c r="AL948" s="336"/>
      <c r="AM948" s="336"/>
      <c r="AN948" s="336"/>
      <c r="AO948" s="336"/>
      <c r="AP948" s="336"/>
      <c r="AQ948" s="336"/>
      <c r="AR948" s="336"/>
      <c r="AS948" s="337"/>
    </row>
    <row r="949" spans="1:45" ht="15" customHeight="1" x14ac:dyDescent="0.15">
      <c r="B949" s="114"/>
      <c r="C949" s="114"/>
      <c r="D949" s="114"/>
      <c r="E949" s="114"/>
      <c r="F949" s="114"/>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45" ht="15" customHeight="1" x14ac:dyDescent="0.15">
      <c r="B950" s="115"/>
      <c r="C950" s="300" t="s">
        <v>763</v>
      </c>
      <c r="D950" s="300"/>
      <c r="E950" s="300"/>
      <c r="F950" s="114"/>
      <c r="H950" s="116"/>
      <c r="I950" s="116"/>
      <c r="J950" s="322" t="s">
        <v>135</v>
      </c>
      <c r="K950" s="322"/>
      <c r="L950" s="322"/>
      <c r="M950" s="322"/>
      <c r="N950" s="322"/>
      <c r="O950" s="322"/>
      <c r="P950" s="116"/>
      <c r="Q950" s="322" t="s">
        <v>134</v>
      </c>
      <c r="R950" s="322"/>
      <c r="S950" s="322"/>
      <c r="T950" s="322"/>
      <c r="U950" s="322"/>
      <c r="V950" s="322"/>
      <c r="W950" s="116"/>
      <c r="X950" s="322" t="s">
        <v>133</v>
      </c>
      <c r="Y950" s="322"/>
      <c r="Z950" s="322"/>
      <c r="AA950" s="322"/>
      <c r="AB950" s="322"/>
      <c r="AC950" s="322"/>
      <c r="AD950" s="116"/>
      <c r="AE950" s="322" t="s">
        <v>160</v>
      </c>
      <c r="AF950" s="322"/>
      <c r="AG950" s="322"/>
      <c r="AH950" s="322"/>
      <c r="AI950" s="322"/>
      <c r="AJ950" s="322"/>
      <c r="AK950" s="116"/>
      <c r="AL950" s="116"/>
      <c r="AN950" s="116"/>
      <c r="AO950" s="116"/>
      <c r="AP950" s="116"/>
      <c r="AQ950" s="116"/>
      <c r="AR950" s="116"/>
      <c r="AS950" s="116"/>
    </row>
    <row r="951" spans="1:45" ht="3.75" customHeight="1" x14ac:dyDescent="0.15">
      <c r="B951" s="115"/>
      <c r="C951" s="115"/>
      <c r="D951" s="115"/>
      <c r="E951" s="115"/>
      <c r="F951" s="4"/>
    </row>
    <row r="952" spans="1:45" ht="13.5" customHeight="1" x14ac:dyDescent="0.15">
      <c r="B952" s="115"/>
      <c r="C952" s="117"/>
      <c r="D952" s="117"/>
      <c r="E952" s="117"/>
      <c r="F952" s="4"/>
      <c r="H952" s="118" t="s">
        <v>460</v>
      </c>
      <c r="J952" s="122"/>
      <c r="K952" s="123"/>
      <c r="L952" s="123"/>
      <c r="M952" s="123"/>
      <c r="N952" s="123"/>
      <c r="O952" s="124"/>
      <c r="Q952" s="122"/>
      <c r="R952" s="123"/>
      <c r="S952" s="123"/>
      <c r="T952" s="123"/>
      <c r="U952" s="123"/>
      <c r="V952" s="124"/>
      <c r="X952" s="122"/>
      <c r="Y952" s="123"/>
      <c r="Z952" s="123"/>
      <c r="AA952" s="123"/>
      <c r="AB952" s="123"/>
      <c r="AC952" s="124"/>
      <c r="AE952" s="122"/>
      <c r="AF952" s="123"/>
      <c r="AG952" s="123"/>
      <c r="AH952" s="123"/>
      <c r="AI952" s="123"/>
      <c r="AJ952" s="124"/>
    </row>
    <row r="953" spans="1:45" ht="13.5" customHeight="1" x14ac:dyDescent="0.15">
      <c r="B953" s="115"/>
      <c r="C953" s="115"/>
      <c r="D953" s="115"/>
      <c r="E953" s="115"/>
      <c r="F953" s="4"/>
      <c r="H953" s="48"/>
      <c r="J953" s="356" t="s">
        <v>252</v>
      </c>
      <c r="K953" s="357"/>
      <c r="L953" s="357"/>
      <c r="M953" s="357"/>
      <c r="N953" s="357"/>
      <c r="O953" s="358"/>
      <c r="P953" s="48"/>
      <c r="Q953" s="356" t="s">
        <v>993</v>
      </c>
      <c r="R953" s="357"/>
      <c r="S953" s="357"/>
      <c r="T953" s="357"/>
      <c r="U953" s="357"/>
      <c r="V953" s="358"/>
      <c r="W953" s="48"/>
      <c r="X953" s="323" t="s">
        <v>475</v>
      </c>
      <c r="Y953" s="324"/>
      <c r="Z953" s="324"/>
      <c r="AA953" s="324"/>
      <c r="AB953" s="324"/>
      <c r="AC953" s="325"/>
      <c r="AE953" s="323" t="s">
        <v>1</v>
      </c>
      <c r="AF953" s="324"/>
      <c r="AG953" s="324"/>
      <c r="AH953" s="324"/>
      <c r="AI953" s="324"/>
      <c r="AJ953" s="325"/>
      <c r="AM953" s="307" t="s">
        <v>150</v>
      </c>
      <c r="AN953" s="308"/>
      <c r="AO953" s="308"/>
      <c r="AP953" s="308"/>
      <c r="AQ953" s="308"/>
      <c r="AR953" s="309"/>
    </row>
    <row r="954" spans="1:45" ht="13.5" customHeight="1" x14ac:dyDescent="0.15">
      <c r="B954" s="115"/>
      <c r="C954" s="115"/>
      <c r="D954" s="115"/>
      <c r="E954" s="115"/>
      <c r="F954" s="4"/>
      <c r="H954" s="48"/>
      <c r="J954" s="359"/>
      <c r="K954" s="360"/>
      <c r="L954" s="360"/>
      <c r="M954" s="360"/>
      <c r="N954" s="360"/>
      <c r="O954" s="361"/>
      <c r="P954" s="48"/>
      <c r="Q954" s="359"/>
      <c r="R954" s="360"/>
      <c r="S954" s="360"/>
      <c r="T954" s="360"/>
      <c r="U954" s="360"/>
      <c r="V954" s="361"/>
      <c r="W954" s="48"/>
      <c r="X954" s="326"/>
      <c r="Y954" s="327"/>
      <c r="Z954" s="327"/>
      <c r="AA954" s="327"/>
      <c r="AB954" s="327"/>
      <c r="AC954" s="328"/>
      <c r="AE954" s="326"/>
      <c r="AF954" s="327"/>
      <c r="AG954" s="327"/>
      <c r="AH954" s="327"/>
      <c r="AI954" s="327"/>
      <c r="AJ954" s="328"/>
      <c r="AM954" s="310"/>
      <c r="AN954" s="311"/>
      <c r="AO954" s="311"/>
      <c r="AP954" s="311"/>
      <c r="AQ954" s="311"/>
      <c r="AR954" s="312"/>
    </row>
    <row r="955" spans="1:45" ht="13.5" customHeight="1" x14ac:dyDescent="0.15">
      <c r="B955" s="115"/>
      <c r="C955" s="115"/>
      <c r="D955" s="115"/>
      <c r="E955" s="115"/>
      <c r="F955" s="4"/>
      <c r="H955" s="48"/>
      <c r="J955" s="359"/>
      <c r="K955" s="360"/>
      <c r="L955" s="360"/>
      <c r="M955" s="360"/>
      <c r="N955" s="360"/>
      <c r="O955" s="361"/>
      <c r="P955" s="48"/>
      <c r="Q955" s="359"/>
      <c r="R955" s="360"/>
      <c r="S955" s="360"/>
      <c r="T955" s="360"/>
      <c r="U955" s="360"/>
      <c r="V955" s="361"/>
      <c r="W955" s="48"/>
      <c r="X955" s="326"/>
      <c r="Y955" s="327"/>
      <c r="Z955" s="327"/>
      <c r="AA955" s="327"/>
      <c r="AB955" s="327"/>
      <c r="AC955" s="328"/>
      <c r="AE955" s="326"/>
      <c r="AF955" s="327"/>
      <c r="AG955" s="327"/>
      <c r="AH955" s="327"/>
      <c r="AI955" s="327"/>
      <c r="AJ955" s="328"/>
      <c r="AM955" s="310"/>
      <c r="AN955" s="311"/>
      <c r="AO955" s="311"/>
      <c r="AP955" s="311"/>
      <c r="AQ955" s="311"/>
      <c r="AR955" s="312"/>
    </row>
    <row r="956" spans="1:45" ht="13.5" customHeight="1" x14ac:dyDescent="0.15">
      <c r="B956" s="115"/>
      <c r="C956" s="115"/>
      <c r="D956" s="115"/>
      <c r="E956" s="115"/>
      <c r="F956" s="4"/>
      <c r="H956" s="48"/>
      <c r="J956" s="359"/>
      <c r="K956" s="360"/>
      <c r="L956" s="360"/>
      <c r="M956" s="360"/>
      <c r="N956" s="360"/>
      <c r="O956" s="361"/>
      <c r="P956" s="48"/>
      <c r="Q956" s="359"/>
      <c r="R956" s="360"/>
      <c r="S956" s="360"/>
      <c r="T956" s="360"/>
      <c r="U956" s="360"/>
      <c r="V956" s="361"/>
      <c r="W956" s="48"/>
      <c r="X956" s="326"/>
      <c r="Y956" s="327"/>
      <c r="Z956" s="327"/>
      <c r="AA956" s="327"/>
      <c r="AB956" s="327"/>
      <c r="AC956" s="328"/>
      <c r="AE956" s="326"/>
      <c r="AF956" s="327"/>
      <c r="AG956" s="327"/>
      <c r="AH956" s="327"/>
      <c r="AI956" s="327"/>
      <c r="AJ956" s="328"/>
      <c r="AM956" s="310"/>
      <c r="AN956" s="311"/>
      <c r="AO956" s="311"/>
      <c r="AP956" s="311"/>
      <c r="AQ956" s="311"/>
      <c r="AR956" s="312"/>
    </row>
    <row r="957" spans="1:45" ht="13.5" customHeight="1" x14ac:dyDescent="0.15">
      <c r="B957" s="115"/>
      <c r="C957" s="115"/>
      <c r="D957" s="115"/>
      <c r="E957" s="115"/>
      <c r="F957" s="4"/>
      <c r="H957" s="48"/>
      <c r="J957" s="362"/>
      <c r="K957" s="363"/>
      <c r="L957" s="363"/>
      <c r="M957" s="363"/>
      <c r="N957" s="363"/>
      <c r="O957" s="364"/>
      <c r="P957" s="48"/>
      <c r="Q957" s="362"/>
      <c r="R957" s="363"/>
      <c r="S957" s="363"/>
      <c r="T957" s="363"/>
      <c r="U957" s="363"/>
      <c r="V957" s="364"/>
      <c r="W957" s="48"/>
      <c r="X957" s="329"/>
      <c r="Y957" s="330"/>
      <c r="Z957" s="330"/>
      <c r="AA957" s="330"/>
      <c r="AB957" s="330"/>
      <c r="AC957" s="331"/>
      <c r="AE957" s="329"/>
      <c r="AF957" s="330"/>
      <c r="AG957" s="330"/>
      <c r="AH957" s="330"/>
      <c r="AI957" s="330"/>
      <c r="AJ957" s="331"/>
      <c r="AM957" s="313"/>
      <c r="AN957" s="314"/>
      <c r="AO957" s="314"/>
      <c r="AP957" s="314"/>
      <c r="AQ957" s="314"/>
      <c r="AR957" s="315"/>
    </row>
    <row r="958" spans="1:45" ht="13.5" customHeight="1" x14ac:dyDescent="0.15">
      <c r="B958" s="115"/>
      <c r="C958" s="117"/>
      <c r="D958" s="117"/>
      <c r="E958" s="117"/>
      <c r="F958" s="4"/>
      <c r="H958" s="125" t="s">
        <v>234</v>
      </c>
      <c r="J958" s="126"/>
      <c r="K958" s="127"/>
      <c r="L958" s="127"/>
      <c r="M958" s="127"/>
      <c r="N958" s="127"/>
      <c r="O958" s="128"/>
      <c r="Q958" s="129"/>
      <c r="R958" s="130"/>
      <c r="S958" s="130"/>
      <c r="T958" s="130"/>
      <c r="U958" s="130"/>
      <c r="V958" s="131"/>
      <c r="X958" s="132"/>
      <c r="Y958" s="133"/>
      <c r="Z958" s="133"/>
      <c r="AA958" s="133"/>
      <c r="AB958" s="133"/>
      <c r="AC958" s="134"/>
      <c r="AE958" s="129"/>
      <c r="AF958" s="130"/>
      <c r="AG958" s="130"/>
      <c r="AH958" s="130"/>
      <c r="AI958" s="130"/>
      <c r="AJ958" s="131"/>
      <c r="AM958" s="316"/>
      <c r="AN958" s="317"/>
      <c r="AO958" s="317"/>
      <c r="AP958" s="317"/>
      <c r="AQ958" s="317"/>
      <c r="AR958" s="318"/>
    </row>
    <row r="959" spans="1:45" ht="8.25" customHeight="1" x14ac:dyDescent="0.15">
      <c r="B959" s="115"/>
      <c r="C959" s="115"/>
      <c r="D959" s="115"/>
      <c r="E959" s="115"/>
      <c r="F959" s="4"/>
      <c r="H959" s="48"/>
      <c r="J959" s="135"/>
      <c r="K959" s="135"/>
      <c r="L959" s="135"/>
      <c r="M959" s="135"/>
      <c r="N959" s="135"/>
      <c r="O959" s="135"/>
      <c r="Q959" s="136"/>
      <c r="R959" s="136"/>
      <c r="S959" s="136"/>
      <c r="T959" s="136"/>
      <c r="U959" s="136"/>
      <c r="V959" s="136"/>
      <c r="X959" s="136"/>
      <c r="Y959" s="136"/>
      <c r="Z959" s="136"/>
      <c r="AA959" s="136"/>
      <c r="AB959" s="136"/>
      <c r="AC959" s="136"/>
      <c r="AE959" s="136"/>
      <c r="AF959" s="136"/>
      <c r="AG959" s="136"/>
      <c r="AH959" s="136"/>
      <c r="AI959" s="136"/>
      <c r="AJ959" s="136"/>
      <c r="AL959" s="137"/>
      <c r="AM959" s="316"/>
      <c r="AN959" s="317"/>
      <c r="AO959" s="317"/>
      <c r="AP959" s="317"/>
      <c r="AQ959" s="317"/>
      <c r="AR959" s="318"/>
    </row>
    <row r="960" spans="1:45" ht="13.5" customHeight="1" x14ac:dyDescent="0.15">
      <c r="B960" s="115"/>
      <c r="C960" s="117"/>
      <c r="D960" s="117"/>
      <c r="E960" s="117"/>
      <c r="F960" s="4"/>
      <c r="H960" s="138" t="s">
        <v>235</v>
      </c>
      <c r="J960" s="139"/>
      <c r="K960" s="140"/>
      <c r="L960" s="140"/>
      <c r="M960" s="140"/>
      <c r="N960" s="140"/>
      <c r="O960" s="141"/>
      <c r="Q960" s="142"/>
      <c r="R960" s="143"/>
      <c r="S960" s="143"/>
      <c r="T960" s="143"/>
      <c r="U960" s="143"/>
      <c r="V960" s="144"/>
      <c r="X960" s="142"/>
      <c r="Y960" s="143"/>
      <c r="Z960" s="143"/>
      <c r="AA960" s="143"/>
      <c r="AB960" s="143"/>
      <c r="AC960" s="144"/>
      <c r="AE960" s="142"/>
      <c r="AF960" s="143"/>
      <c r="AG960" s="143"/>
      <c r="AH960" s="143"/>
      <c r="AI960" s="143"/>
      <c r="AJ960" s="144"/>
      <c r="AM960" s="319"/>
      <c r="AN960" s="320"/>
      <c r="AO960" s="320"/>
      <c r="AP960" s="320"/>
      <c r="AQ960" s="320"/>
      <c r="AR960" s="321"/>
    </row>
    <row r="961" spans="2:46" ht="13.5" customHeight="1" x14ac:dyDescent="0.15">
      <c r="B961" s="145"/>
      <c r="C961" s="145"/>
      <c r="D961" s="145"/>
      <c r="E961" s="145"/>
      <c r="F961" s="4"/>
    </row>
    <row r="962" spans="2:46" ht="13.5" customHeight="1" thickBot="1" x14ac:dyDescent="0.2">
      <c r="B962" s="146"/>
      <c r="C962" s="146"/>
      <c r="D962" s="146"/>
      <c r="E962" s="146"/>
      <c r="F962" s="4"/>
      <c r="G962" s="147" t="s">
        <v>185</v>
      </c>
      <c r="H962" s="148"/>
      <c r="I962" s="148"/>
      <c r="J962" s="148"/>
      <c r="K962" s="148"/>
      <c r="L962" s="148"/>
      <c r="M962" s="148"/>
      <c r="N962" s="148"/>
      <c r="O962" s="148"/>
      <c r="P962" s="148"/>
      <c r="Q962" s="148"/>
      <c r="R962" s="148"/>
      <c r="S962" s="148"/>
      <c r="T962" s="148"/>
      <c r="U962" s="148"/>
      <c r="V962" s="148"/>
      <c r="W962" s="148"/>
      <c r="X962" s="148"/>
      <c r="Y962" s="148"/>
      <c r="Z962" s="148"/>
      <c r="AA962" s="148"/>
      <c r="AB962" s="148"/>
      <c r="AC962" s="148"/>
      <c r="AD962" s="148"/>
      <c r="AE962" s="148"/>
      <c r="AF962" s="148"/>
      <c r="AG962" s="148"/>
      <c r="AH962" s="148"/>
      <c r="AI962" s="148"/>
      <c r="AJ962" s="148"/>
      <c r="AK962" s="148"/>
      <c r="AL962" s="148"/>
      <c r="AM962" s="148"/>
      <c r="AN962" s="148"/>
      <c r="AO962" s="148"/>
      <c r="AP962" s="148"/>
      <c r="AQ962" s="148"/>
      <c r="AR962" s="149"/>
    </row>
    <row r="963" spans="2:46" ht="3.75" customHeight="1" thickTop="1" x14ac:dyDescent="0.15">
      <c r="B963" s="146"/>
      <c r="C963" s="146"/>
      <c r="D963" s="146"/>
      <c r="E963" s="146"/>
      <c r="F963" s="4"/>
      <c r="G963" s="111"/>
      <c r="AR963" s="112"/>
    </row>
    <row r="964" spans="2:46" x14ac:dyDescent="0.15">
      <c r="B964" s="146"/>
      <c r="C964" s="146"/>
      <c r="D964" s="146"/>
      <c r="E964" s="146"/>
      <c r="F964" s="4"/>
      <c r="G964" s="150"/>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151"/>
      <c r="AG964" s="151"/>
      <c r="AH964" s="151"/>
      <c r="AI964" s="151"/>
      <c r="AJ964" s="151"/>
      <c r="AK964" s="151"/>
      <c r="AL964" s="151"/>
      <c r="AM964" s="151"/>
      <c r="AN964" s="151"/>
      <c r="AO964" s="151"/>
      <c r="AP964" s="151"/>
      <c r="AQ964" s="151"/>
      <c r="AR964" s="152"/>
    </row>
    <row r="965" spans="2:46" ht="3.75" customHeight="1" x14ac:dyDescent="0.15">
      <c r="B965" s="146"/>
      <c r="C965" s="146"/>
      <c r="D965" s="146"/>
      <c r="E965" s="146"/>
      <c r="F965" s="4"/>
      <c r="G965" s="153"/>
      <c r="H965" s="154"/>
      <c r="I965" s="154"/>
      <c r="J965" s="154"/>
      <c r="K965" s="154"/>
      <c r="L965" s="154"/>
      <c r="M965" s="154"/>
      <c r="N965" s="154"/>
      <c r="O965" s="154"/>
      <c r="P965" s="154"/>
      <c r="Q965" s="154"/>
      <c r="R965" s="154"/>
      <c r="S965" s="154"/>
      <c r="T965" s="154"/>
      <c r="U965" s="154"/>
      <c r="V965" s="154"/>
      <c r="W965" s="154"/>
      <c r="X965" s="154"/>
      <c r="Y965" s="154"/>
      <c r="Z965" s="154"/>
      <c r="AA965" s="154"/>
      <c r="AB965" s="154"/>
      <c r="AC965" s="154"/>
      <c r="AD965" s="154"/>
      <c r="AE965" s="154"/>
      <c r="AF965" s="154"/>
      <c r="AG965" s="154"/>
      <c r="AH965" s="154"/>
      <c r="AI965" s="154"/>
      <c r="AJ965" s="154"/>
      <c r="AK965" s="154"/>
      <c r="AL965" s="154"/>
      <c r="AM965" s="154"/>
      <c r="AN965" s="154"/>
      <c r="AO965" s="154"/>
      <c r="AP965" s="154"/>
      <c r="AQ965" s="154"/>
      <c r="AR965" s="155"/>
    </row>
    <row r="966" spans="2:46" ht="3.75" hidden="1" customHeight="1" x14ac:dyDescent="0.15">
      <c r="B966" s="146"/>
      <c r="C966" s="146"/>
      <c r="D966" s="146"/>
      <c r="E966" s="146"/>
      <c r="F966" s="4"/>
      <c r="G966" s="159"/>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1"/>
    </row>
    <row r="967" spans="2:46" ht="18" customHeight="1" x14ac:dyDescent="0.15">
      <c r="B967" s="146"/>
      <c r="C967" s="146"/>
      <c r="D967" s="146"/>
      <c r="E967" s="146"/>
      <c r="F967" s="4"/>
      <c r="G967" s="332"/>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c r="AE967" s="333"/>
      <c r="AF967" s="333"/>
      <c r="AG967" s="333"/>
      <c r="AH967" s="333"/>
      <c r="AI967" s="333"/>
      <c r="AJ967" s="333"/>
      <c r="AK967" s="333"/>
      <c r="AL967" s="333"/>
      <c r="AM967" s="333"/>
      <c r="AN967" s="333"/>
      <c r="AO967" s="333"/>
      <c r="AP967" s="333"/>
      <c r="AQ967" s="333"/>
      <c r="AR967" s="334"/>
      <c r="AT967" s="110" t="str">
        <f>work!$E$143</f>
        <v/>
      </c>
    </row>
    <row r="969" spans="2:46" ht="13.5" customHeight="1" thickBot="1" x14ac:dyDescent="0.2">
      <c r="B969" s="146"/>
      <c r="C969" s="146"/>
      <c r="D969" s="146"/>
      <c r="E969" s="146"/>
      <c r="F969" s="4"/>
      <c r="G969" s="147" t="s">
        <v>866</v>
      </c>
      <c r="H969" s="148"/>
      <c r="I969" s="148"/>
      <c r="J969" s="148"/>
      <c r="K969" s="148"/>
      <c r="L969" s="148"/>
      <c r="M969" s="148"/>
      <c r="N969" s="148"/>
      <c r="O969" s="148"/>
      <c r="P969" s="148"/>
      <c r="Q969" s="148"/>
      <c r="R969" s="148"/>
      <c r="S969" s="148"/>
      <c r="T969" s="148"/>
      <c r="U969" s="148"/>
      <c r="V969" s="148"/>
      <c r="W969" s="148"/>
      <c r="X969" s="148"/>
      <c r="Y969" s="148"/>
      <c r="Z969" s="148"/>
      <c r="AA969" s="148"/>
      <c r="AB969" s="148"/>
      <c r="AC969" s="148"/>
      <c r="AD969" s="148"/>
      <c r="AE969" s="148"/>
      <c r="AF969" s="148"/>
      <c r="AG969" s="148"/>
      <c r="AH969" s="148"/>
      <c r="AI969" s="148"/>
      <c r="AJ969" s="148"/>
      <c r="AK969" s="148"/>
      <c r="AL969" s="148"/>
      <c r="AM969" s="148"/>
      <c r="AN969" s="148"/>
      <c r="AO969" s="148"/>
      <c r="AP969" s="148"/>
      <c r="AQ969" s="148"/>
      <c r="AR969" s="149"/>
    </row>
    <row r="970" spans="2:46" ht="3.75" hidden="1" customHeight="1" thickTop="1" x14ac:dyDescent="0.15">
      <c r="B970" s="146"/>
      <c r="C970" s="146"/>
      <c r="D970" s="146"/>
      <c r="E970" s="146"/>
      <c r="F970" s="4"/>
      <c r="G970" s="156"/>
      <c r="H970" s="157"/>
      <c r="I970" s="157"/>
      <c r="J970" s="157"/>
      <c r="K970" s="157"/>
      <c r="L970" s="157"/>
      <c r="M970" s="157"/>
      <c r="N970" s="157"/>
      <c r="O970" s="157"/>
      <c r="P970" s="157"/>
      <c r="Q970" s="157"/>
      <c r="R970" s="157"/>
      <c r="S970" s="157"/>
      <c r="T970" s="157"/>
      <c r="U970" s="157"/>
      <c r="V970" s="157"/>
      <c r="W970" s="157"/>
      <c r="X970" s="157"/>
      <c r="Y970" s="157"/>
      <c r="Z970" s="157"/>
      <c r="AA970" s="157"/>
      <c r="AB970" s="157"/>
      <c r="AC970" s="157"/>
      <c r="AD970" s="157"/>
      <c r="AE970" s="157"/>
      <c r="AF970" s="157"/>
      <c r="AG970" s="157"/>
      <c r="AH970" s="157"/>
      <c r="AI970" s="157"/>
      <c r="AJ970" s="157"/>
      <c r="AK970" s="157"/>
      <c r="AL970" s="157"/>
      <c r="AM970" s="157"/>
      <c r="AN970" s="157"/>
      <c r="AO970" s="157"/>
      <c r="AP970" s="157"/>
      <c r="AQ970" s="157"/>
      <c r="AR970" s="158"/>
    </row>
    <row r="971" spans="2:46" ht="18" customHeight="1" thickTop="1" x14ac:dyDescent="0.15">
      <c r="B971" s="146"/>
      <c r="C971" s="146"/>
      <c r="D971" s="146"/>
      <c r="E971" s="146"/>
      <c r="F971" s="4"/>
      <c r="G971" s="332"/>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c r="AE971" s="333"/>
      <c r="AF971" s="333"/>
      <c r="AG971" s="333"/>
      <c r="AH971" s="333"/>
      <c r="AI971" s="333"/>
      <c r="AJ971" s="333"/>
      <c r="AK971" s="333"/>
      <c r="AL971" s="333"/>
      <c r="AM971" s="333"/>
      <c r="AN971" s="333"/>
      <c r="AO971" s="333"/>
      <c r="AP971" s="333"/>
      <c r="AQ971" s="333"/>
      <c r="AR971" s="334"/>
      <c r="AT971" s="110" t="str">
        <f>work!$E$144</f>
        <v/>
      </c>
    </row>
    <row r="973" spans="2:46" ht="13.5" customHeight="1" thickBot="1" x14ac:dyDescent="0.2">
      <c r="B973" s="146"/>
      <c r="C973" s="146"/>
      <c r="D973" s="146"/>
      <c r="E973" s="146"/>
      <c r="F973" s="4"/>
      <c r="G973" s="147" t="s">
        <v>136</v>
      </c>
      <c r="H973" s="147"/>
      <c r="I973" s="148"/>
      <c r="J973" s="148"/>
      <c r="K973" s="148"/>
      <c r="L973" s="148"/>
      <c r="M973" s="148"/>
      <c r="N973" s="148"/>
      <c r="O973" s="148"/>
      <c r="P973" s="148"/>
      <c r="Q973" s="148"/>
      <c r="R973" s="148"/>
      <c r="S973" s="148"/>
      <c r="T973" s="148"/>
      <c r="U973" s="148"/>
      <c r="V973" s="148"/>
      <c r="W973" s="148"/>
      <c r="X973" s="148"/>
      <c r="Y973" s="148"/>
      <c r="Z973" s="148"/>
      <c r="AA973" s="148"/>
      <c r="AB973" s="148"/>
      <c r="AC973" s="148"/>
      <c r="AD973" s="148"/>
      <c r="AE973" s="148"/>
      <c r="AF973" s="148"/>
      <c r="AG973" s="148"/>
      <c r="AH973" s="148"/>
      <c r="AI973" s="148"/>
      <c r="AJ973" s="148"/>
      <c r="AK973" s="148"/>
      <c r="AL973" s="148"/>
      <c r="AM973" s="148"/>
      <c r="AN973" s="148"/>
      <c r="AO973" s="148"/>
      <c r="AP973" s="148"/>
      <c r="AQ973" s="148"/>
      <c r="AR973" s="149"/>
    </row>
    <row r="974" spans="2:46" ht="3.75" hidden="1" customHeight="1" thickTop="1" x14ac:dyDescent="0.15">
      <c r="B974" s="146"/>
      <c r="C974" s="146"/>
      <c r="D974" s="146"/>
      <c r="E974" s="146"/>
      <c r="F974" s="4"/>
      <c r="G974" s="156"/>
      <c r="H974" s="157"/>
      <c r="I974" s="157"/>
      <c r="J974" s="157"/>
      <c r="K974" s="157"/>
      <c r="L974" s="157"/>
      <c r="M974" s="157"/>
      <c r="N974" s="157"/>
      <c r="O974" s="157"/>
      <c r="P974" s="157"/>
      <c r="Q974" s="157"/>
      <c r="R974" s="157"/>
      <c r="S974" s="157"/>
      <c r="T974" s="157"/>
      <c r="U974" s="157"/>
      <c r="V974" s="157"/>
      <c r="W974" s="157"/>
      <c r="X974" s="157"/>
      <c r="Y974" s="157"/>
      <c r="Z974" s="157"/>
      <c r="AA974" s="157"/>
      <c r="AB974" s="157"/>
      <c r="AC974" s="157"/>
      <c r="AD974" s="157"/>
      <c r="AE974" s="157"/>
      <c r="AF974" s="157"/>
      <c r="AG974" s="157"/>
      <c r="AH974" s="157"/>
      <c r="AI974" s="157"/>
      <c r="AJ974" s="157"/>
      <c r="AK974" s="157"/>
      <c r="AL974" s="157"/>
      <c r="AM974" s="157"/>
      <c r="AN974" s="157"/>
      <c r="AO974" s="157"/>
      <c r="AP974" s="157"/>
      <c r="AQ974" s="157"/>
      <c r="AR974" s="158"/>
    </row>
    <row r="975" spans="2:46" ht="18" customHeight="1" thickTop="1" x14ac:dyDescent="0.15">
      <c r="B975" s="146"/>
      <c r="C975" s="146"/>
      <c r="D975" s="146"/>
      <c r="E975" s="146"/>
      <c r="F975" s="4"/>
      <c r="G975" s="332"/>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c r="AE975" s="333"/>
      <c r="AF975" s="333"/>
      <c r="AG975" s="333"/>
      <c r="AH975" s="333"/>
      <c r="AI975" s="333"/>
      <c r="AJ975" s="333"/>
      <c r="AK975" s="333"/>
      <c r="AL975" s="333"/>
      <c r="AM975" s="333"/>
      <c r="AN975" s="333"/>
      <c r="AO975" s="333"/>
      <c r="AP975" s="333"/>
      <c r="AQ975" s="333"/>
      <c r="AR975" s="334"/>
      <c r="AT975" s="110" t="str">
        <f>work!$E$145</f>
        <v/>
      </c>
    </row>
    <row r="977" spans="1:45" x14ac:dyDescent="0.15">
      <c r="B977" s="113" t="s">
        <v>0</v>
      </c>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c r="AA977" s="113"/>
      <c r="AB977" s="113"/>
      <c r="AC977" s="113"/>
      <c r="AD977" s="113"/>
      <c r="AE977" s="113"/>
      <c r="AF977" s="113"/>
      <c r="AG977" s="113"/>
      <c r="AH977" s="113"/>
      <c r="AI977" s="113"/>
      <c r="AJ977" s="113"/>
      <c r="AK977" s="113"/>
      <c r="AL977" s="113"/>
      <c r="AM977" s="113"/>
      <c r="AN977" s="113"/>
      <c r="AO977" s="113"/>
      <c r="AP977" s="113"/>
      <c r="AQ977" s="113"/>
      <c r="AR977" s="113"/>
      <c r="AS977" s="113"/>
    </row>
    <row r="978" spans="1:45" ht="3.75" customHeight="1" x14ac:dyDescent="0.15"/>
    <row r="979" spans="1:45" ht="49.5" customHeight="1" x14ac:dyDescent="0.15">
      <c r="A979" s="162"/>
      <c r="B979" s="302" t="s">
        <v>230</v>
      </c>
      <c r="C979" s="303"/>
      <c r="D979" s="303"/>
      <c r="E979" s="304"/>
      <c r="F979" s="114"/>
      <c r="G979" s="335" t="s">
        <v>548</v>
      </c>
      <c r="H979" s="336"/>
      <c r="I979" s="336"/>
      <c r="J979" s="336"/>
      <c r="K979" s="336"/>
      <c r="L979" s="336"/>
      <c r="M979" s="336"/>
      <c r="N979" s="336"/>
      <c r="O979" s="336"/>
      <c r="P979" s="336"/>
      <c r="Q979" s="336"/>
      <c r="R979" s="336"/>
      <c r="S979" s="336"/>
      <c r="T979" s="336"/>
      <c r="U979" s="336"/>
      <c r="V979" s="336"/>
      <c r="W979" s="336"/>
      <c r="X979" s="336"/>
      <c r="Y979" s="336"/>
      <c r="Z979" s="336"/>
      <c r="AA979" s="336"/>
      <c r="AB979" s="336"/>
      <c r="AC979" s="336"/>
      <c r="AD979" s="336"/>
      <c r="AE979" s="336"/>
      <c r="AF979" s="336"/>
      <c r="AG979" s="336"/>
      <c r="AH979" s="336"/>
      <c r="AI979" s="336"/>
      <c r="AJ979" s="336"/>
      <c r="AK979" s="336"/>
      <c r="AL979" s="336"/>
      <c r="AM979" s="336"/>
      <c r="AN979" s="336"/>
      <c r="AO979" s="336"/>
      <c r="AP979" s="336"/>
      <c r="AQ979" s="336"/>
      <c r="AR979" s="336"/>
      <c r="AS979" s="337"/>
    </row>
    <row r="980" spans="1:45" ht="15" customHeight="1" x14ac:dyDescent="0.15">
      <c r="B980" s="114"/>
      <c r="C980" s="114"/>
      <c r="D980" s="114"/>
      <c r="E980" s="114"/>
      <c r="F980" s="114"/>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45" ht="15" customHeight="1" x14ac:dyDescent="0.15">
      <c r="B981" s="115"/>
      <c r="C981" s="300" t="s">
        <v>763</v>
      </c>
      <c r="D981" s="300"/>
      <c r="E981" s="300"/>
      <c r="F981" s="114"/>
      <c r="H981" s="116"/>
      <c r="I981" s="116"/>
      <c r="J981" s="322" t="s">
        <v>135</v>
      </c>
      <c r="K981" s="322"/>
      <c r="L981" s="322"/>
      <c r="M981" s="322"/>
      <c r="N981" s="322"/>
      <c r="O981" s="322"/>
      <c r="P981" s="116"/>
      <c r="Q981" s="322" t="s">
        <v>134</v>
      </c>
      <c r="R981" s="322"/>
      <c r="S981" s="322"/>
      <c r="T981" s="322"/>
      <c r="U981" s="322"/>
      <c r="V981" s="322"/>
      <c r="W981" s="116"/>
      <c r="X981" s="322" t="s">
        <v>133</v>
      </c>
      <c r="Y981" s="322"/>
      <c r="Z981" s="322"/>
      <c r="AA981" s="322"/>
      <c r="AB981" s="322"/>
      <c r="AC981" s="322"/>
      <c r="AD981" s="116"/>
      <c r="AE981" s="322" t="s">
        <v>160</v>
      </c>
      <c r="AF981" s="322"/>
      <c r="AG981" s="322"/>
      <c r="AH981" s="322"/>
      <c r="AI981" s="322"/>
      <c r="AJ981" s="322"/>
      <c r="AK981" s="116"/>
      <c r="AL981" s="116"/>
      <c r="AN981" s="116"/>
      <c r="AO981" s="116"/>
      <c r="AP981" s="116"/>
      <c r="AQ981" s="116"/>
      <c r="AR981" s="116"/>
      <c r="AS981" s="116"/>
    </row>
    <row r="982" spans="1:45" ht="3.75" customHeight="1" x14ac:dyDescent="0.15">
      <c r="B982" s="115"/>
      <c r="C982" s="115"/>
      <c r="D982" s="115"/>
      <c r="E982" s="115"/>
      <c r="F982" s="4"/>
    </row>
    <row r="983" spans="1:45" ht="13.5" customHeight="1" x14ac:dyDescent="0.15">
      <c r="B983" s="115"/>
      <c r="C983" s="117"/>
      <c r="D983" s="117"/>
      <c r="E983" s="117"/>
      <c r="F983" s="4"/>
      <c r="H983" s="118" t="s">
        <v>460</v>
      </c>
      <c r="J983" s="122"/>
      <c r="K983" s="123"/>
      <c r="L983" s="123"/>
      <c r="M983" s="123"/>
      <c r="N983" s="123"/>
      <c r="O983" s="124"/>
      <c r="Q983" s="122"/>
      <c r="R983" s="123"/>
      <c r="S983" s="123"/>
      <c r="T983" s="123"/>
      <c r="U983" s="123"/>
      <c r="V983" s="124"/>
      <c r="X983" s="122"/>
      <c r="Y983" s="123"/>
      <c r="Z983" s="123"/>
      <c r="AA983" s="123"/>
      <c r="AB983" s="123"/>
      <c r="AC983" s="124"/>
      <c r="AE983" s="122"/>
      <c r="AF983" s="123"/>
      <c r="AG983" s="123"/>
      <c r="AH983" s="123"/>
      <c r="AI983" s="123"/>
      <c r="AJ983" s="124"/>
    </row>
    <row r="984" spans="1:45" ht="13.5" customHeight="1" x14ac:dyDescent="0.15">
      <c r="B984" s="115"/>
      <c r="C984" s="115"/>
      <c r="D984" s="115"/>
      <c r="E984" s="115"/>
      <c r="F984" s="4"/>
      <c r="H984" s="48"/>
      <c r="J984" s="338" t="s">
        <v>551</v>
      </c>
      <c r="K984" s="339"/>
      <c r="L984" s="339"/>
      <c r="M984" s="339"/>
      <c r="N984" s="339"/>
      <c r="O984" s="340"/>
      <c r="P984" s="48"/>
      <c r="Q984" s="323" t="s">
        <v>550</v>
      </c>
      <c r="R984" s="324"/>
      <c r="S984" s="324"/>
      <c r="T984" s="324"/>
      <c r="U984" s="324"/>
      <c r="V984" s="325"/>
      <c r="W984" s="48"/>
      <c r="X984" s="323" t="s">
        <v>549</v>
      </c>
      <c r="Y984" s="324"/>
      <c r="Z984" s="324"/>
      <c r="AA984" s="324"/>
      <c r="AB984" s="324"/>
      <c r="AC984" s="325"/>
      <c r="AE984" s="323" t="s">
        <v>1</v>
      </c>
      <c r="AF984" s="324"/>
      <c r="AG984" s="324"/>
      <c r="AH984" s="324"/>
      <c r="AI984" s="324"/>
      <c r="AJ984" s="325"/>
      <c r="AM984" s="307" t="s">
        <v>150</v>
      </c>
      <c r="AN984" s="308"/>
      <c r="AO984" s="308"/>
      <c r="AP984" s="308"/>
      <c r="AQ984" s="308"/>
      <c r="AR984" s="309"/>
    </row>
    <row r="985" spans="1:45" ht="13.5" customHeight="1" x14ac:dyDescent="0.15">
      <c r="B985" s="115"/>
      <c r="C985" s="115"/>
      <c r="D985" s="115"/>
      <c r="E985" s="115"/>
      <c r="F985" s="4"/>
      <c r="H985" s="48"/>
      <c r="J985" s="341"/>
      <c r="K985" s="342"/>
      <c r="L985" s="342"/>
      <c r="M985" s="342"/>
      <c r="N985" s="342"/>
      <c r="O985" s="343"/>
      <c r="P985" s="48"/>
      <c r="Q985" s="326"/>
      <c r="R985" s="327"/>
      <c r="S985" s="327"/>
      <c r="T985" s="327"/>
      <c r="U985" s="327"/>
      <c r="V985" s="328"/>
      <c r="W985" s="48"/>
      <c r="X985" s="326"/>
      <c r="Y985" s="327"/>
      <c r="Z985" s="327"/>
      <c r="AA985" s="327"/>
      <c r="AB985" s="327"/>
      <c r="AC985" s="328"/>
      <c r="AE985" s="326"/>
      <c r="AF985" s="327"/>
      <c r="AG985" s="327"/>
      <c r="AH985" s="327"/>
      <c r="AI985" s="327"/>
      <c r="AJ985" s="328"/>
      <c r="AM985" s="310"/>
      <c r="AN985" s="311"/>
      <c r="AO985" s="311"/>
      <c r="AP985" s="311"/>
      <c r="AQ985" s="311"/>
      <c r="AR985" s="312"/>
    </row>
    <row r="986" spans="1:45" ht="13.5" customHeight="1" x14ac:dyDescent="0.15">
      <c r="B986" s="115"/>
      <c r="C986" s="115"/>
      <c r="D986" s="115"/>
      <c r="E986" s="115"/>
      <c r="F986" s="4"/>
      <c r="H986" s="48"/>
      <c r="J986" s="341"/>
      <c r="K986" s="342"/>
      <c r="L986" s="342"/>
      <c r="M986" s="342"/>
      <c r="N986" s="342"/>
      <c r="O986" s="343"/>
      <c r="P986" s="48"/>
      <c r="Q986" s="326"/>
      <c r="R986" s="327"/>
      <c r="S986" s="327"/>
      <c r="T986" s="327"/>
      <c r="U986" s="327"/>
      <c r="V986" s="328"/>
      <c r="W986" s="48"/>
      <c r="X986" s="326"/>
      <c r="Y986" s="327"/>
      <c r="Z986" s="327"/>
      <c r="AA986" s="327"/>
      <c r="AB986" s="327"/>
      <c r="AC986" s="328"/>
      <c r="AE986" s="326"/>
      <c r="AF986" s="327"/>
      <c r="AG986" s="327"/>
      <c r="AH986" s="327"/>
      <c r="AI986" s="327"/>
      <c r="AJ986" s="328"/>
      <c r="AM986" s="310"/>
      <c r="AN986" s="311"/>
      <c r="AO986" s="311"/>
      <c r="AP986" s="311"/>
      <c r="AQ986" s="311"/>
      <c r="AR986" s="312"/>
    </row>
    <row r="987" spans="1:45" ht="13.5" customHeight="1" x14ac:dyDescent="0.15">
      <c r="B987" s="115"/>
      <c r="C987" s="115"/>
      <c r="D987" s="115"/>
      <c r="E987" s="115"/>
      <c r="F987" s="4"/>
      <c r="H987" s="48"/>
      <c r="J987" s="341"/>
      <c r="K987" s="342"/>
      <c r="L987" s="342"/>
      <c r="M987" s="342"/>
      <c r="N987" s="342"/>
      <c r="O987" s="343"/>
      <c r="P987" s="48"/>
      <c r="Q987" s="326"/>
      <c r="R987" s="327"/>
      <c r="S987" s="327"/>
      <c r="T987" s="327"/>
      <c r="U987" s="327"/>
      <c r="V987" s="328"/>
      <c r="W987" s="48"/>
      <c r="X987" s="326"/>
      <c r="Y987" s="327"/>
      <c r="Z987" s="327"/>
      <c r="AA987" s="327"/>
      <c r="AB987" s="327"/>
      <c r="AC987" s="328"/>
      <c r="AE987" s="326"/>
      <c r="AF987" s="327"/>
      <c r="AG987" s="327"/>
      <c r="AH987" s="327"/>
      <c r="AI987" s="327"/>
      <c r="AJ987" s="328"/>
      <c r="AM987" s="310"/>
      <c r="AN987" s="311"/>
      <c r="AO987" s="311"/>
      <c r="AP987" s="311"/>
      <c r="AQ987" s="311"/>
      <c r="AR987" s="312"/>
    </row>
    <row r="988" spans="1:45" ht="13.5" customHeight="1" x14ac:dyDescent="0.15">
      <c r="B988" s="115"/>
      <c r="C988" s="115"/>
      <c r="D988" s="115"/>
      <c r="E988" s="115"/>
      <c r="F988" s="4"/>
      <c r="H988" s="48"/>
      <c r="J988" s="344"/>
      <c r="K988" s="345"/>
      <c r="L988" s="345"/>
      <c r="M988" s="345"/>
      <c r="N988" s="345"/>
      <c r="O988" s="346"/>
      <c r="P988" s="48"/>
      <c r="Q988" s="329"/>
      <c r="R988" s="330"/>
      <c r="S988" s="330"/>
      <c r="T988" s="330"/>
      <c r="U988" s="330"/>
      <c r="V988" s="331"/>
      <c r="W988" s="48"/>
      <c r="X988" s="329"/>
      <c r="Y988" s="330"/>
      <c r="Z988" s="330"/>
      <c r="AA988" s="330"/>
      <c r="AB988" s="330"/>
      <c r="AC988" s="331"/>
      <c r="AE988" s="329"/>
      <c r="AF988" s="330"/>
      <c r="AG988" s="330"/>
      <c r="AH988" s="330"/>
      <c r="AI988" s="330"/>
      <c r="AJ988" s="331"/>
      <c r="AM988" s="313"/>
      <c r="AN988" s="314"/>
      <c r="AO988" s="314"/>
      <c r="AP988" s="314"/>
      <c r="AQ988" s="314"/>
      <c r="AR988" s="315"/>
    </row>
    <row r="989" spans="1:45" ht="13.5" customHeight="1" x14ac:dyDescent="0.15">
      <c r="B989" s="115"/>
      <c r="C989" s="117"/>
      <c r="D989" s="117"/>
      <c r="E989" s="117"/>
      <c r="F989" s="4"/>
      <c r="H989" s="125" t="s">
        <v>234</v>
      </c>
      <c r="J989" s="126"/>
      <c r="K989" s="127"/>
      <c r="L989" s="127"/>
      <c r="M989" s="127"/>
      <c r="N989" s="127"/>
      <c r="O989" s="128"/>
      <c r="Q989" s="129"/>
      <c r="R989" s="130"/>
      <c r="S989" s="130"/>
      <c r="T989" s="130"/>
      <c r="U989" s="130"/>
      <c r="V989" s="131"/>
      <c r="X989" s="132"/>
      <c r="Y989" s="133"/>
      <c r="Z989" s="133"/>
      <c r="AA989" s="133"/>
      <c r="AB989" s="133"/>
      <c r="AC989" s="134"/>
      <c r="AE989" s="129"/>
      <c r="AF989" s="130"/>
      <c r="AG989" s="130"/>
      <c r="AH989" s="130"/>
      <c r="AI989" s="130"/>
      <c r="AJ989" s="131"/>
      <c r="AM989" s="316"/>
      <c r="AN989" s="317"/>
      <c r="AO989" s="317"/>
      <c r="AP989" s="317"/>
      <c r="AQ989" s="317"/>
      <c r="AR989" s="318"/>
    </row>
    <row r="990" spans="1:45" ht="8.25" customHeight="1" x14ac:dyDescent="0.15">
      <c r="B990" s="115"/>
      <c r="C990" s="115"/>
      <c r="D990" s="115"/>
      <c r="E990" s="115"/>
      <c r="F990" s="4"/>
      <c r="H990" s="48"/>
      <c r="J990" s="135"/>
      <c r="K990" s="135"/>
      <c r="L990" s="135"/>
      <c r="M990" s="135"/>
      <c r="N990" s="135"/>
      <c r="O990" s="135"/>
      <c r="Q990" s="136"/>
      <c r="R990" s="136"/>
      <c r="S990" s="136"/>
      <c r="T990" s="136"/>
      <c r="U990" s="136"/>
      <c r="V990" s="136"/>
      <c r="X990" s="136"/>
      <c r="Y990" s="136"/>
      <c r="Z990" s="136"/>
      <c r="AA990" s="136"/>
      <c r="AB990" s="136"/>
      <c r="AC990" s="136"/>
      <c r="AE990" s="136"/>
      <c r="AF990" s="136"/>
      <c r="AG990" s="136"/>
      <c r="AH990" s="136"/>
      <c r="AI990" s="136"/>
      <c r="AJ990" s="136"/>
      <c r="AL990" s="137"/>
      <c r="AM990" s="316"/>
      <c r="AN990" s="317"/>
      <c r="AO990" s="317"/>
      <c r="AP990" s="317"/>
      <c r="AQ990" s="317"/>
      <c r="AR990" s="318"/>
    </row>
    <row r="991" spans="1:45" ht="13.5" customHeight="1" x14ac:dyDescent="0.15">
      <c r="B991" s="115"/>
      <c r="C991" s="117"/>
      <c r="D991" s="117"/>
      <c r="E991" s="117"/>
      <c r="F991" s="4"/>
      <c r="H991" s="138" t="s">
        <v>235</v>
      </c>
      <c r="J991" s="139"/>
      <c r="K991" s="140"/>
      <c r="L991" s="140"/>
      <c r="M991" s="140"/>
      <c r="N991" s="140"/>
      <c r="O991" s="141"/>
      <c r="Q991" s="142"/>
      <c r="R991" s="143"/>
      <c r="S991" s="143"/>
      <c r="T991" s="143"/>
      <c r="U991" s="143"/>
      <c r="V991" s="144"/>
      <c r="X991" s="142"/>
      <c r="Y991" s="143"/>
      <c r="Z991" s="143"/>
      <c r="AA991" s="143"/>
      <c r="AB991" s="143"/>
      <c r="AC991" s="144"/>
      <c r="AE991" s="142"/>
      <c r="AF991" s="143"/>
      <c r="AG991" s="143"/>
      <c r="AH991" s="143"/>
      <c r="AI991" s="143"/>
      <c r="AJ991" s="144"/>
      <c r="AM991" s="319"/>
      <c r="AN991" s="320"/>
      <c r="AO991" s="320"/>
      <c r="AP991" s="320"/>
      <c r="AQ991" s="320"/>
      <c r="AR991" s="321"/>
    </row>
    <row r="992" spans="1:45" ht="13.5" customHeight="1" x14ac:dyDescent="0.15">
      <c r="B992" s="145"/>
      <c r="C992" s="145"/>
      <c r="D992" s="145"/>
      <c r="E992" s="145"/>
      <c r="F992" s="4"/>
    </row>
    <row r="993" spans="2:46" ht="13.5" customHeight="1" thickBot="1" x14ac:dyDescent="0.2">
      <c r="B993" s="146"/>
      <c r="C993" s="146"/>
      <c r="D993" s="146"/>
      <c r="E993" s="146"/>
      <c r="F993" s="4"/>
      <c r="G993" s="147" t="s">
        <v>185</v>
      </c>
      <c r="H993" s="148"/>
      <c r="I993" s="148"/>
      <c r="J993" s="148"/>
      <c r="K993" s="148"/>
      <c r="L993" s="148"/>
      <c r="M993" s="148"/>
      <c r="N993" s="148"/>
      <c r="O993" s="148"/>
      <c r="P993" s="148"/>
      <c r="Q993" s="148"/>
      <c r="R993" s="148"/>
      <c r="S993" s="148"/>
      <c r="T993" s="148"/>
      <c r="U993" s="148"/>
      <c r="V993" s="148"/>
      <c r="W993" s="148"/>
      <c r="X993" s="148"/>
      <c r="Y993" s="148"/>
      <c r="Z993" s="148"/>
      <c r="AA993" s="148"/>
      <c r="AB993" s="148"/>
      <c r="AC993" s="148"/>
      <c r="AD993" s="148"/>
      <c r="AE993" s="148"/>
      <c r="AF993" s="148"/>
      <c r="AG993" s="148"/>
      <c r="AH993" s="148"/>
      <c r="AI993" s="148"/>
      <c r="AJ993" s="148"/>
      <c r="AK993" s="148"/>
      <c r="AL993" s="148"/>
      <c r="AM993" s="148"/>
      <c r="AN993" s="148"/>
      <c r="AO993" s="148"/>
      <c r="AP993" s="148"/>
      <c r="AQ993" s="148"/>
      <c r="AR993" s="149"/>
    </row>
    <row r="994" spans="2:46" ht="3.75" customHeight="1" thickTop="1" x14ac:dyDescent="0.15">
      <c r="B994" s="146"/>
      <c r="C994" s="146"/>
      <c r="D994" s="146"/>
      <c r="E994" s="146"/>
      <c r="F994" s="4"/>
      <c r="G994" s="111"/>
      <c r="AR994" s="112"/>
    </row>
    <row r="995" spans="2:46" x14ac:dyDescent="0.15">
      <c r="B995" s="146"/>
      <c r="C995" s="146"/>
      <c r="D995" s="146"/>
      <c r="E995" s="146"/>
      <c r="F995" s="4"/>
      <c r="G995" s="150"/>
      <c r="H995" s="151"/>
      <c r="I995" s="151"/>
      <c r="J995" s="151"/>
      <c r="K995" s="151"/>
      <c r="L995" s="151"/>
      <c r="M995" s="151"/>
      <c r="N995" s="151"/>
      <c r="O995" s="151"/>
      <c r="P995" s="151"/>
      <c r="Q995" s="151"/>
      <c r="R995" s="151"/>
      <c r="S995" s="151"/>
      <c r="T995" s="151"/>
      <c r="U995" s="151"/>
      <c r="V995" s="151"/>
      <c r="W995" s="151"/>
      <c r="X995" s="151"/>
      <c r="Y995" s="151"/>
      <c r="Z995" s="151"/>
      <c r="AA995" s="151"/>
      <c r="AB995" s="151"/>
      <c r="AC995" s="151"/>
      <c r="AD995" s="151"/>
      <c r="AE995" s="151"/>
      <c r="AF995" s="151"/>
      <c r="AG995" s="151"/>
      <c r="AH995" s="151"/>
      <c r="AI995" s="151"/>
      <c r="AJ995" s="151"/>
      <c r="AK995" s="151"/>
      <c r="AL995" s="151"/>
      <c r="AM995" s="151"/>
      <c r="AN995" s="151"/>
      <c r="AO995" s="151"/>
      <c r="AP995" s="151"/>
      <c r="AQ995" s="151"/>
      <c r="AR995" s="152"/>
    </row>
    <row r="996" spans="2:46" ht="3.75" customHeight="1" x14ac:dyDescent="0.15">
      <c r="B996" s="146"/>
      <c r="C996" s="146"/>
      <c r="D996" s="146"/>
      <c r="E996" s="146"/>
      <c r="F996" s="4"/>
      <c r="G996" s="153"/>
      <c r="H996" s="154"/>
      <c r="I996" s="154"/>
      <c r="J996" s="154"/>
      <c r="K996" s="154"/>
      <c r="L996" s="154"/>
      <c r="M996" s="154"/>
      <c r="N996" s="154"/>
      <c r="O996" s="154"/>
      <c r="P996" s="154"/>
      <c r="Q996" s="154"/>
      <c r="R996" s="154"/>
      <c r="S996" s="154"/>
      <c r="T996" s="154"/>
      <c r="U996" s="154"/>
      <c r="V996" s="154"/>
      <c r="W996" s="154"/>
      <c r="X996" s="154"/>
      <c r="Y996" s="154"/>
      <c r="Z996" s="154"/>
      <c r="AA996" s="154"/>
      <c r="AB996" s="154"/>
      <c r="AC996" s="154"/>
      <c r="AD996" s="154"/>
      <c r="AE996" s="154"/>
      <c r="AF996" s="154"/>
      <c r="AG996" s="154"/>
      <c r="AH996" s="154"/>
      <c r="AI996" s="154"/>
      <c r="AJ996" s="154"/>
      <c r="AK996" s="154"/>
      <c r="AL996" s="154"/>
      <c r="AM996" s="154"/>
      <c r="AN996" s="154"/>
      <c r="AO996" s="154"/>
      <c r="AP996" s="154"/>
      <c r="AQ996" s="154"/>
      <c r="AR996" s="155"/>
    </row>
    <row r="997" spans="2:46" ht="3.75" hidden="1" customHeight="1" x14ac:dyDescent="0.15">
      <c r="B997" s="146"/>
      <c r="C997" s="146"/>
      <c r="D997" s="146"/>
      <c r="E997" s="146"/>
      <c r="F997" s="4"/>
      <c r="G997" s="159"/>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1"/>
    </row>
    <row r="998" spans="2:46" ht="18" customHeight="1" x14ac:dyDescent="0.15">
      <c r="B998" s="146"/>
      <c r="C998" s="146"/>
      <c r="D998" s="146"/>
      <c r="E998" s="146"/>
      <c r="F998" s="4"/>
      <c r="G998" s="332"/>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333"/>
      <c r="AF998" s="333"/>
      <c r="AG998" s="333"/>
      <c r="AH998" s="333"/>
      <c r="AI998" s="333"/>
      <c r="AJ998" s="333"/>
      <c r="AK998" s="333"/>
      <c r="AL998" s="333"/>
      <c r="AM998" s="333"/>
      <c r="AN998" s="333"/>
      <c r="AO998" s="333"/>
      <c r="AP998" s="333"/>
      <c r="AQ998" s="333"/>
      <c r="AR998" s="334"/>
      <c r="AT998" s="110" t="str">
        <f>work!$E$146</f>
        <v/>
      </c>
    </row>
    <row r="1000" spans="2:46" ht="13.5" customHeight="1" thickBot="1" x14ac:dyDescent="0.2">
      <c r="B1000" s="146"/>
      <c r="C1000" s="146"/>
      <c r="D1000" s="146"/>
      <c r="E1000" s="146"/>
      <c r="F1000" s="4"/>
      <c r="G1000" s="147" t="s">
        <v>866</v>
      </c>
      <c r="H1000" s="148"/>
      <c r="I1000" s="148"/>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c r="AD1000" s="148"/>
      <c r="AE1000" s="148"/>
      <c r="AF1000" s="148"/>
      <c r="AG1000" s="148"/>
      <c r="AH1000" s="148"/>
      <c r="AI1000" s="148"/>
      <c r="AJ1000" s="148"/>
      <c r="AK1000" s="148"/>
      <c r="AL1000" s="148"/>
      <c r="AM1000" s="148"/>
      <c r="AN1000" s="148"/>
      <c r="AO1000" s="148"/>
      <c r="AP1000" s="148"/>
      <c r="AQ1000" s="148"/>
      <c r="AR1000" s="149"/>
    </row>
    <row r="1001" spans="2:46" ht="3.75" hidden="1" customHeight="1" thickTop="1" x14ac:dyDescent="0.15">
      <c r="B1001" s="146"/>
      <c r="C1001" s="146"/>
      <c r="D1001" s="146"/>
      <c r="E1001" s="146"/>
      <c r="F1001" s="4"/>
      <c r="G1001" s="156"/>
      <c r="H1001" s="157"/>
      <c r="I1001" s="157"/>
      <c r="J1001" s="157"/>
      <c r="K1001" s="157"/>
      <c r="L1001" s="157"/>
      <c r="M1001" s="157"/>
      <c r="N1001" s="157"/>
      <c r="O1001" s="157"/>
      <c r="P1001" s="157"/>
      <c r="Q1001" s="157"/>
      <c r="R1001" s="157"/>
      <c r="S1001" s="157"/>
      <c r="T1001" s="157"/>
      <c r="U1001" s="157"/>
      <c r="V1001" s="157"/>
      <c r="W1001" s="157"/>
      <c r="X1001" s="157"/>
      <c r="Y1001" s="157"/>
      <c r="Z1001" s="157"/>
      <c r="AA1001" s="157"/>
      <c r="AB1001" s="157"/>
      <c r="AC1001" s="157"/>
      <c r="AD1001" s="157"/>
      <c r="AE1001" s="157"/>
      <c r="AF1001" s="157"/>
      <c r="AG1001" s="157"/>
      <c r="AH1001" s="157"/>
      <c r="AI1001" s="157"/>
      <c r="AJ1001" s="157"/>
      <c r="AK1001" s="157"/>
      <c r="AL1001" s="157"/>
      <c r="AM1001" s="157"/>
      <c r="AN1001" s="157"/>
      <c r="AO1001" s="157"/>
      <c r="AP1001" s="157"/>
      <c r="AQ1001" s="157"/>
      <c r="AR1001" s="158"/>
    </row>
    <row r="1002" spans="2:46" ht="18" customHeight="1" thickTop="1" x14ac:dyDescent="0.15">
      <c r="B1002" s="146"/>
      <c r="C1002" s="146"/>
      <c r="D1002" s="146"/>
      <c r="E1002" s="146"/>
      <c r="F1002" s="4"/>
      <c r="G1002" s="332"/>
      <c r="H1002" s="333"/>
      <c r="I1002" s="333"/>
      <c r="J1002" s="333"/>
      <c r="K1002" s="333"/>
      <c r="L1002" s="333"/>
      <c r="M1002" s="333"/>
      <c r="N1002" s="333"/>
      <c r="O1002" s="333"/>
      <c r="P1002" s="333"/>
      <c r="Q1002" s="333"/>
      <c r="R1002" s="333"/>
      <c r="S1002" s="333"/>
      <c r="T1002" s="333"/>
      <c r="U1002" s="333"/>
      <c r="V1002" s="333"/>
      <c r="W1002" s="333"/>
      <c r="X1002" s="333"/>
      <c r="Y1002" s="333"/>
      <c r="Z1002" s="333"/>
      <c r="AA1002" s="333"/>
      <c r="AB1002" s="333"/>
      <c r="AC1002" s="333"/>
      <c r="AD1002" s="333"/>
      <c r="AE1002" s="333"/>
      <c r="AF1002" s="333"/>
      <c r="AG1002" s="333"/>
      <c r="AH1002" s="333"/>
      <c r="AI1002" s="333"/>
      <c r="AJ1002" s="333"/>
      <c r="AK1002" s="333"/>
      <c r="AL1002" s="333"/>
      <c r="AM1002" s="333"/>
      <c r="AN1002" s="333"/>
      <c r="AO1002" s="333"/>
      <c r="AP1002" s="333"/>
      <c r="AQ1002" s="333"/>
      <c r="AR1002" s="334"/>
      <c r="AT1002" s="110" t="str">
        <f>work!$E$147</f>
        <v/>
      </c>
    </row>
    <row r="1004" spans="2:46" ht="13.5" customHeight="1" thickBot="1" x14ac:dyDescent="0.2">
      <c r="B1004" s="146"/>
      <c r="C1004" s="146"/>
      <c r="D1004" s="146"/>
      <c r="E1004" s="146"/>
      <c r="F1004" s="4"/>
      <c r="G1004" s="147" t="s">
        <v>136</v>
      </c>
      <c r="H1004" s="147"/>
      <c r="I1004" s="148"/>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c r="AD1004" s="148"/>
      <c r="AE1004" s="148"/>
      <c r="AF1004" s="148"/>
      <c r="AG1004" s="148"/>
      <c r="AH1004" s="148"/>
      <c r="AI1004" s="148"/>
      <c r="AJ1004" s="148"/>
      <c r="AK1004" s="148"/>
      <c r="AL1004" s="148"/>
      <c r="AM1004" s="148"/>
      <c r="AN1004" s="148"/>
      <c r="AO1004" s="148"/>
      <c r="AP1004" s="148"/>
      <c r="AQ1004" s="148"/>
      <c r="AR1004" s="149"/>
    </row>
    <row r="1005" spans="2:46" ht="3.75" hidden="1" customHeight="1" thickTop="1" x14ac:dyDescent="0.15">
      <c r="B1005" s="146"/>
      <c r="C1005" s="146"/>
      <c r="D1005" s="146"/>
      <c r="E1005" s="146"/>
      <c r="F1005" s="4"/>
      <c r="G1005" s="156"/>
      <c r="H1005" s="157"/>
      <c r="I1005" s="157"/>
      <c r="J1005" s="157"/>
      <c r="K1005" s="157"/>
      <c r="L1005" s="157"/>
      <c r="M1005" s="157"/>
      <c r="N1005" s="157"/>
      <c r="O1005" s="157"/>
      <c r="P1005" s="157"/>
      <c r="Q1005" s="157"/>
      <c r="R1005" s="157"/>
      <c r="S1005" s="157"/>
      <c r="T1005" s="157"/>
      <c r="U1005" s="157"/>
      <c r="V1005" s="157"/>
      <c r="W1005" s="157"/>
      <c r="X1005" s="157"/>
      <c r="Y1005" s="157"/>
      <c r="Z1005" s="157"/>
      <c r="AA1005" s="157"/>
      <c r="AB1005" s="157"/>
      <c r="AC1005" s="157"/>
      <c r="AD1005" s="157"/>
      <c r="AE1005" s="157"/>
      <c r="AF1005" s="157"/>
      <c r="AG1005" s="157"/>
      <c r="AH1005" s="157"/>
      <c r="AI1005" s="157"/>
      <c r="AJ1005" s="157"/>
      <c r="AK1005" s="157"/>
      <c r="AL1005" s="157"/>
      <c r="AM1005" s="157"/>
      <c r="AN1005" s="157"/>
      <c r="AO1005" s="157"/>
      <c r="AP1005" s="157"/>
      <c r="AQ1005" s="157"/>
      <c r="AR1005" s="158"/>
    </row>
    <row r="1006" spans="2:46" ht="18" customHeight="1" thickTop="1" x14ac:dyDescent="0.15">
      <c r="B1006" s="146"/>
      <c r="C1006" s="146"/>
      <c r="D1006" s="146"/>
      <c r="E1006" s="146"/>
      <c r="F1006" s="4"/>
      <c r="G1006" s="332"/>
      <c r="H1006" s="333"/>
      <c r="I1006" s="333"/>
      <c r="J1006" s="333"/>
      <c r="K1006" s="333"/>
      <c r="L1006" s="333"/>
      <c r="M1006" s="333"/>
      <c r="N1006" s="333"/>
      <c r="O1006" s="333"/>
      <c r="P1006" s="333"/>
      <c r="Q1006" s="333"/>
      <c r="R1006" s="333"/>
      <c r="S1006" s="333"/>
      <c r="T1006" s="333"/>
      <c r="U1006" s="333"/>
      <c r="V1006" s="333"/>
      <c r="W1006" s="333"/>
      <c r="X1006" s="333"/>
      <c r="Y1006" s="333"/>
      <c r="Z1006" s="333"/>
      <c r="AA1006" s="333"/>
      <c r="AB1006" s="333"/>
      <c r="AC1006" s="333"/>
      <c r="AD1006" s="333"/>
      <c r="AE1006" s="333"/>
      <c r="AF1006" s="333"/>
      <c r="AG1006" s="333"/>
      <c r="AH1006" s="333"/>
      <c r="AI1006" s="333"/>
      <c r="AJ1006" s="333"/>
      <c r="AK1006" s="333"/>
      <c r="AL1006" s="333"/>
      <c r="AM1006" s="333"/>
      <c r="AN1006" s="333"/>
      <c r="AO1006" s="333"/>
      <c r="AP1006" s="333"/>
      <c r="AQ1006" s="333"/>
      <c r="AR1006" s="334"/>
      <c r="AT1006" s="110" t="str">
        <f>work!$E$148</f>
        <v/>
      </c>
    </row>
    <row r="1008" spans="2:46" x14ac:dyDescent="0.15">
      <c r="B1008" s="113" t="s">
        <v>0</v>
      </c>
      <c r="C1008" s="113"/>
      <c r="D1008" s="113"/>
      <c r="E1008" s="113"/>
      <c r="F1008" s="113"/>
      <c r="G1008" s="113"/>
      <c r="H1008" s="113"/>
      <c r="I1008" s="113"/>
      <c r="J1008" s="113"/>
      <c r="K1008" s="113"/>
      <c r="L1008" s="113"/>
      <c r="M1008" s="113"/>
      <c r="N1008" s="113"/>
      <c r="O1008" s="113"/>
      <c r="P1008" s="113"/>
      <c r="Q1008" s="113"/>
      <c r="R1008" s="113"/>
      <c r="S1008" s="113"/>
      <c r="T1008" s="113"/>
      <c r="U1008" s="113"/>
      <c r="V1008" s="113"/>
      <c r="W1008" s="113"/>
      <c r="X1008" s="113"/>
      <c r="Y1008" s="113"/>
      <c r="Z1008" s="113"/>
      <c r="AA1008" s="113"/>
      <c r="AB1008" s="113"/>
      <c r="AC1008" s="113"/>
      <c r="AD1008" s="113"/>
      <c r="AE1008" s="113"/>
      <c r="AF1008" s="113"/>
      <c r="AG1008" s="113"/>
      <c r="AH1008" s="113"/>
      <c r="AI1008" s="113"/>
      <c r="AJ1008" s="113"/>
      <c r="AK1008" s="113"/>
      <c r="AL1008" s="113"/>
      <c r="AM1008" s="113"/>
      <c r="AN1008" s="113"/>
      <c r="AO1008" s="113"/>
      <c r="AP1008" s="113"/>
      <c r="AQ1008" s="113"/>
      <c r="AR1008" s="113"/>
      <c r="AS1008" s="113"/>
    </row>
    <row r="1009" spans="1:45" ht="3.75" customHeight="1" x14ac:dyDescent="0.15"/>
    <row r="1010" spans="1:45" ht="49.5" customHeight="1" x14ac:dyDescent="0.15">
      <c r="A1010" s="162"/>
      <c r="B1010" s="302" t="s">
        <v>229</v>
      </c>
      <c r="C1010" s="303"/>
      <c r="D1010" s="303"/>
      <c r="E1010" s="304"/>
      <c r="F1010" s="114"/>
      <c r="G1010" s="335" t="s">
        <v>277</v>
      </c>
      <c r="H1010" s="336"/>
      <c r="I1010" s="336"/>
      <c r="J1010" s="336"/>
      <c r="K1010" s="336"/>
      <c r="L1010" s="336"/>
      <c r="M1010" s="336"/>
      <c r="N1010" s="336"/>
      <c r="O1010" s="336"/>
      <c r="P1010" s="336"/>
      <c r="Q1010" s="336"/>
      <c r="R1010" s="336"/>
      <c r="S1010" s="336"/>
      <c r="T1010" s="336"/>
      <c r="U1010" s="336"/>
      <c r="V1010" s="336"/>
      <c r="W1010" s="336"/>
      <c r="X1010" s="336"/>
      <c r="Y1010" s="336"/>
      <c r="Z1010" s="336"/>
      <c r="AA1010" s="336"/>
      <c r="AB1010" s="336"/>
      <c r="AC1010" s="336"/>
      <c r="AD1010" s="336"/>
      <c r="AE1010" s="336"/>
      <c r="AF1010" s="336"/>
      <c r="AG1010" s="336"/>
      <c r="AH1010" s="336"/>
      <c r="AI1010" s="336"/>
      <c r="AJ1010" s="336"/>
      <c r="AK1010" s="336"/>
      <c r="AL1010" s="336"/>
      <c r="AM1010" s="336"/>
      <c r="AN1010" s="336"/>
      <c r="AO1010" s="336"/>
      <c r="AP1010" s="336"/>
      <c r="AQ1010" s="336"/>
      <c r="AR1010" s="336"/>
      <c r="AS1010" s="337"/>
    </row>
    <row r="1011" spans="1:45" ht="15" customHeight="1" x14ac:dyDescent="0.15">
      <c r="B1011" s="114"/>
      <c r="C1011" s="114"/>
      <c r="D1011" s="114"/>
      <c r="E1011" s="114"/>
      <c r="F1011" s="114"/>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row>
    <row r="1012" spans="1:45" ht="15" customHeight="1" x14ac:dyDescent="0.15">
      <c r="B1012" s="115"/>
      <c r="C1012" s="300" t="s">
        <v>763</v>
      </c>
      <c r="D1012" s="300"/>
      <c r="E1012" s="300"/>
      <c r="F1012" s="114"/>
      <c r="H1012" s="116"/>
      <c r="I1012" s="116"/>
      <c r="J1012" s="322" t="s">
        <v>135</v>
      </c>
      <c r="K1012" s="322"/>
      <c r="L1012" s="322"/>
      <c r="M1012" s="322"/>
      <c r="N1012" s="322"/>
      <c r="O1012" s="322"/>
      <c r="P1012" s="116"/>
      <c r="Q1012" s="322" t="s">
        <v>134</v>
      </c>
      <c r="R1012" s="322"/>
      <c r="S1012" s="322"/>
      <c r="T1012" s="322"/>
      <c r="U1012" s="322"/>
      <c r="V1012" s="322"/>
      <c r="W1012" s="116"/>
      <c r="X1012" s="322" t="s">
        <v>133</v>
      </c>
      <c r="Y1012" s="322"/>
      <c r="Z1012" s="322"/>
      <c r="AA1012" s="322"/>
      <c r="AB1012" s="322"/>
      <c r="AC1012" s="322"/>
      <c r="AD1012" s="116"/>
      <c r="AE1012" s="322" t="s">
        <v>160</v>
      </c>
      <c r="AF1012" s="322"/>
      <c r="AG1012" s="322"/>
      <c r="AH1012" s="322"/>
      <c r="AI1012" s="322"/>
      <c r="AJ1012" s="322"/>
      <c r="AK1012" s="116"/>
      <c r="AL1012" s="116"/>
      <c r="AN1012" s="116"/>
      <c r="AO1012" s="116"/>
      <c r="AP1012" s="116"/>
      <c r="AQ1012" s="116"/>
      <c r="AR1012" s="116"/>
      <c r="AS1012" s="116"/>
    </row>
    <row r="1013" spans="1:45" ht="3.75" customHeight="1" x14ac:dyDescent="0.15">
      <c r="B1013" s="115"/>
      <c r="C1013" s="115"/>
      <c r="D1013" s="115"/>
      <c r="E1013" s="115"/>
      <c r="F1013" s="4"/>
    </row>
    <row r="1014" spans="1:45" ht="13.5" customHeight="1" x14ac:dyDescent="0.15">
      <c r="B1014" s="115"/>
      <c r="C1014" s="117"/>
      <c r="D1014" s="117"/>
      <c r="E1014" s="117"/>
      <c r="F1014" s="4"/>
      <c r="H1014" s="118" t="s">
        <v>460</v>
      </c>
      <c r="J1014" s="122"/>
      <c r="K1014" s="123"/>
      <c r="L1014" s="123"/>
      <c r="M1014" s="123"/>
      <c r="N1014" s="123"/>
      <c r="O1014" s="124"/>
      <c r="Q1014" s="122"/>
      <c r="R1014" s="123"/>
      <c r="S1014" s="123"/>
      <c r="T1014" s="123"/>
      <c r="U1014" s="123"/>
      <c r="V1014" s="124"/>
      <c r="X1014" s="122"/>
      <c r="Y1014" s="123"/>
      <c r="Z1014" s="123"/>
      <c r="AA1014" s="123"/>
      <c r="AB1014" s="123"/>
      <c r="AC1014" s="124"/>
      <c r="AE1014" s="122"/>
      <c r="AF1014" s="123"/>
      <c r="AG1014" s="123"/>
      <c r="AH1014" s="123"/>
      <c r="AI1014" s="123"/>
      <c r="AJ1014" s="124"/>
    </row>
    <row r="1015" spans="1:45" ht="13.5" customHeight="1" x14ac:dyDescent="0.15">
      <c r="B1015" s="115"/>
      <c r="C1015" s="115"/>
      <c r="D1015" s="115"/>
      <c r="E1015" s="115"/>
      <c r="F1015" s="4"/>
      <c r="H1015" s="48"/>
      <c r="J1015" s="338" t="s">
        <v>253</v>
      </c>
      <c r="K1015" s="339"/>
      <c r="L1015" s="339"/>
      <c r="M1015" s="339"/>
      <c r="N1015" s="339"/>
      <c r="O1015" s="340"/>
      <c r="P1015" s="48"/>
      <c r="Q1015" s="356" t="s">
        <v>278</v>
      </c>
      <c r="R1015" s="357"/>
      <c r="S1015" s="357"/>
      <c r="T1015" s="357"/>
      <c r="U1015" s="357"/>
      <c r="V1015" s="358"/>
      <c r="W1015" s="48"/>
      <c r="X1015" s="323" t="s">
        <v>279</v>
      </c>
      <c r="Y1015" s="324"/>
      <c r="Z1015" s="324"/>
      <c r="AA1015" s="324"/>
      <c r="AB1015" s="324"/>
      <c r="AC1015" s="325"/>
      <c r="AE1015" s="323" t="s">
        <v>1</v>
      </c>
      <c r="AF1015" s="324"/>
      <c r="AG1015" s="324"/>
      <c r="AH1015" s="324"/>
      <c r="AI1015" s="324"/>
      <c r="AJ1015" s="325"/>
      <c r="AM1015" s="307" t="s">
        <v>150</v>
      </c>
      <c r="AN1015" s="308"/>
      <c r="AO1015" s="308"/>
      <c r="AP1015" s="308"/>
      <c r="AQ1015" s="308"/>
      <c r="AR1015" s="309"/>
    </row>
    <row r="1016" spans="1:45" ht="13.5" customHeight="1" x14ac:dyDescent="0.15">
      <c r="B1016" s="115"/>
      <c r="C1016" s="115"/>
      <c r="D1016" s="115"/>
      <c r="E1016" s="115"/>
      <c r="F1016" s="4"/>
      <c r="H1016" s="48"/>
      <c r="J1016" s="341"/>
      <c r="K1016" s="342"/>
      <c r="L1016" s="342"/>
      <c r="M1016" s="342"/>
      <c r="N1016" s="342"/>
      <c r="O1016" s="343"/>
      <c r="P1016" s="48"/>
      <c r="Q1016" s="359"/>
      <c r="R1016" s="360"/>
      <c r="S1016" s="360"/>
      <c r="T1016" s="360"/>
      <c r="U1016" s="360"/>
      <c r="V1016" s="361"/>
      <c r="W1016" s="48"/>
      <c r="X1016" s="326"/>
      <c r="Y1016" s="327"/>
      <c r="Z1016" s="327"/>
      <c r="AA1016" s="327"/>
      <c r="AB1016" s="327"/>
      <c r="AC1016" s="328"/>
      <c r="AE1016" s="326"/>
      <c r="AF1016" s="327"/>
      <c r="AG1016" s="327"/>
      <c r="AH1016" s="327"/>
      <c r="AI1016" s="327"/>
      <c r="AJ1016" s="328"/>
      <c r="AM1016" s="310"/>
      <c r="AN1016" s="311"/>
      <c r="AO1016" s="311"/>
      <c r="AP1016" s="311"/>
      <c r="AQ1016" s="311"/>
      <c r="AR1016" s="312"/>
    </row>
    <row r="1017" spans="1:45" ht="13.5" customHeight="1" x14ac:dyDescent="0.15">
      <c r="B1017" s="115"/>
      <c r="C1017" s="115"/>
      <c r="D1017" s="115"/>
      <c r="E1017" s="115"/>
      <c r="F1017" s="4"/>
      <c r="H1017" s="48"/>
      <c r="J1017" s="341"/>
      <c r="K1017" s="342"/>
      <c r="L1017" s="342"/>
      <c r="M1017" s="342"/>
      <c r="N1017" s="342"/>
      <c r="O1017" s="343"/>
      <c r="P1017" s="48"/>
      <c r="Q1017" s="359"/>
      <c r="R1017" s="360"/>
      <c r="S1017" s="360"/>
      <c r="T1017" s="360"/>
      <c r="U1017" s="360"/>
      <c r="V1017" s="361"/>
      <c r="W1017" s="48"/>
      <c r="X1017" s="326"/>
      <c r="Y1017" s="327"/>
      <c r="Z1017" s="327"/>
      <c r="AA1017" s="327"/>
      <c r="AB1017" s="327"/>
      <c r="AC1017" s="328"/>
      <c r="AE1017" s="326"/>
      <c r="AF1017" s="327"/>
      <c r="AG1017" s="327"/>
      <c r="AH1017" s="327"/>
      <c r="AI1017" s="327"/>
      <c r="AJ1017" s="328"/>
      <c r="AM1017" s="310"/>
      <c r="AN1017" s="311"/>
      <c r="AO1017" s="311"/>
      <c r="AP1017" s="311"/>
      <c r="AQ1017" s="311"/>
      <c r="AR1017" s="312"/>
    </row>
    <row r="1018" spans="1:45" ht="13.5" customHeight="1" x14ac:dyDescent="0.15">
      <c r="B1018" s="115"/>
      <c r="C1018" s="115"/>
      <c r="D1018" s="115"/>
      <c r="E1018" s="115"/>
      <c r="F1018" s="4"/>
      <c r="H1018" s="48"/>
      <c r="J1018" s="341"/>
      <c r="K1018" s="342"/>
      <c r="L1018" s="342"/>
      <c r="M1018" s="342"/>
      <c r="N1018" s="342"/>
      <c r="O1018" s="343"/>
      <c r="P1018" s="48"/>
      <c r="Q1018" s="359"/>
      <c r="R1018" s="360"/>
      <c r="S1018" s="360"/>
      <c r="T1018" s="360"/>
      <c r="U1018" s="360"/>
      <c r="V1018" s="361"/>
      <c r="W1018" s="48"/>
      <c r="X1018" s="326"/>
      <c r="Y1018" s="327"/>
      <c r="Z1018" s="327"/>
      <c r="AA1018" s="327"/>
      <c r="AB1018" s="327"/>
      <c r="AC1018" s="328"/>
      <c r="AE1018" s="326"/>
      <c r="AF1018" s="327"/>
      <c r="AG1018" s="327"/>
      <c r="AH1018" s="327"/>
      <c r="AI1018" s="327"/>
      <c r="AJ1018" s="328"/>
      <c r="AM1018" s="310"/>
      <c r="AN1018" s="311"/>
      <c r="AO1018" s="311"/>
      <c r="AP1018" s="311"/>
      <c r="AQ1018" s="311"/>
      <c r="AR1018" s="312"/>
    </row>
    <row r="1019" spans="1:45" ht="13.5" customHeight="1" x14ac:dyDescent="0.15">
      <c r="B1019" s="115"/>
      <c r="C1019" s="115"/>
      <c r="D1019" s="115"/>
      <c r="E1019" s="115"/>
      <c r="F1019" s="4"/>
      <c r="H1019" s="48"/>
      <c r="J1019" s="344"/>
      <c r="K1019" s="345"/>
      <c r="L1019" s="345"/>
      <c r="M1019" s="345"/>
      <c r="N1019" s="345"/>
      <c r="O1019" s="346"/>
      <c r="P1019" s="48"/>
      <c r="Q1019" s="362"/>
      <c r="R1019" s="363"/>
      <c r="S1019" s="363"/>
      <c r="T1019" s="363"/>
      <c r="U1019" s="363"/>
      <c r="V1019" s="364"/>
      <c r="W1019" s="48"/>
      <c r="X1019" s="329"/>
      <c r="Y1019" s="330"/>
      <c r="Z1019" s="330"/>
      <c r="AA1019" s="330"/>
      <c r="AB1019" s="330"/>
      <c r="AC1019" s="331"/>
      <c r="AE1019" s="329"/>
      <c r="AF1019" s="330"/>
      <c r="AG1019" s="330"/>
      <c r="AH1019" s="330"/>
      <c r="AI1019" s="330"/>
      <c r="AJ1019" s="331"/>
      <c r="AM1019" s="313"/>
      <c r="AN1019" s="314"/>
      <c r="AO1019" s="314"/>
      <c r="AP1019" s="314"/>
      <c r="AQ1019" s="314"/>
      <c r="AR1019" s="315"/>
    </row>
    <row r="1020" spans="1:45" ht="13.5" customHeight="1" x14ac:dyDescent="0.15">
      <c r="B1020" s="115"/>
      <c r="C1020" s="117"/>
      <c r="D1020" s="117"/>
      <c r="E1020" s="117"/>
      <c r="F1020" s="4"/>
      <c r="H1020" s="125" t="s">
        <v>234</v>
      </c>
      <c r="J1020" s="126"/>
      <c r="K1020" s="127"/>
      <c r="L1020" s="127"/>
      <c r="M1020" s="127"/>
      <c r="N1020" s="127"/>
      <c r="O1020" s="128"/>
      <c r="Q1020" s="129"/>
      <c r="R1020" s="130"/>
      <c r="S1020" s="130"/>
      <c r="T1020" s="130"/>
      <c r="U1020" s="130"/>
      <c r="V1020" s="131"/>
      <c r="X1020" s="132"/>
      <c r="Y1020" s="133"/>
      <c r="Z1020" s="133"/>
      <c r="AA1020" s="133"/>
      <c r="AB1020" s="133"/>
      <c r="AC1020" s="134"/>
      <c r="AE1020" s="129"/>
      <c r="AF1020" s="130"/>
      <c r="AG1020" s="130"/>
      <c r="AH1020" s="130"/>
      <c r="AI1020" s="130"/>
      <c r="AJ1020" s="131"/>
      <c r="AM1020" s="316"/>
      <c r="AN1020" s="317"/>
      <c r="AO1020" s="317"/>
      <c r="AP1020" s="317"/>
      <c r="AQ1020" s="317"/>
      <c r="AR1020" s="318"/>
    </row>
    <row r="1021" spans="1:45" ht="8.25" customHeight="1" x14ac:dyDescent="0.15">
      <c r="B1021" s="115"/>
      <c r="C1021" s="115"/>
      <c r="D1021" s="115"/>
      <c r="E1021" s="115"/>
      <c r="F1021" s="4"/>
      <c r="H1021" s="48"/>
      <c r="J1021" s="135"/>
      <c r="K1021" s="135"/>
      <c r="L1021" s="135"/>
      <c r="M1021" s="135"/>
      <c r="N1021" s="135"/>
      <c r="O1021" s="135"/>
      <c r="Q1021" s="136"/>
      <c r="R1021" s="136"/>
      <c r="S1021" s="136"/>
      <c r="T1021" s="136"/>
      <c r="U1021" s="136"/>
      <c r="V1021" s="136"/>
      <c r="X1021" s="136"/>
      <c r="Y1021" s="136"/>
      <c r="Z1021" s="136"/>
      <c r="AA1021" s="136"/>
      <c r="AB1021" s="136"/>
      <c r="AC1021" s="136"/>
      <c r="AE1021" s="136"/>
      <c r="AF1021" s="136"/>
      <c r="AG1021" s="136"/>
      <c r="AH1021" s="136"/>
      <c r="AI1021" s="136"/>
      <c r="AJ1021" s="136"/>
      <c r="AL1021" s="137"/>
      <c r="AM1021" s="316"/>
      <c r="AN1021" s="317"/>
      <c r="AO1021" s="317"/>
      <c r="AP1021" s="317"/>
      <c r="AQ1021" s="317"/>
      <c r="AR1021" s="318"/>
    </row>
    <row r="1022" spans="1:45" ht="13.5" customHeight="1" x14ac:dyDescent="0.15">
      <c r="B1022" s="115"/>
      <c r="C1022" s="117"/>
      <c r="D1022" s="117"/>
      <c r="E1022" s="117"/>
      <c r="F1022" s="4"/>
      <c r="H1022" s="138" t="s">
        <v>235</v>
      </c>
      <c r="J1022" s="139"/>
      <c r="K1022" s="140"/>
      <c r="L1022" s="140"/>
      <c r="M1022" s="140"/>
      <c r="N1022" s="140"/>
      <c r="O1022" s="141"/>
      <c r="Q1022" s="142"/>
      <c r="R1022" s="143"/>
      <c r="S1022" s="143"/>
      <c r="T1022" s="143"/>
      <c r="U1022" s="143"/>
      <c r="V1022" s="144"/>
      <c r="X1022" s="142"/>
      <c r="Y1022" s="143"/>
      <c r="Z1022" s="143"/>
      <c r="AA1022" s="143"/>
      <c r="AB1022" s="143"/>
      <c r="AC1022" s="144"/>
      <c r="AE1022" s="142"/>
      <c r="AF1022" s="143"/>
      <c r="AG1022" s="143"/>
      <c r="AH1022" s="143"/>
      <c r="AI1022" s="143"/>
      <c r="AJ1022" s="144"/>
      <c r="AM1022" s="319"/>
      <c r="AN1022" s="320"/>
      <c r="AO1022" s="320"/>
      <c r="AP1022" s="320"/>
      <c r="AQ1022" s="320"/>
      <c r="AR1022" s="321"/>
    </row>
    <row r="1023" spans="1:45" ht="13.5" customHeight="1" x14ac:dyDescent="0.15">
      <c r="B1023" s="145"/>
      <c r="C1023" s="145"/>
      <c r="D1023" s="145"/>
      <c r="E1023" s="145"/>
      <c r="F1023" s="4"/>
    </row>
    <row r="1024" spans="1:45" ht="13.5" customHeight="1" thickBot="1" x14ac:dyDescent="0.2">
      <c r="B1024" s="146"/>
      <c r="C1024" s="146"/>
      <c r="D1024" s="146"/>
      <c r="E1024" s="146"/>
      <c r="F1024" s="4"/>
      <c r="G1024" s="147" t="s">
        <v>185</v>
      </c>
      <c r="H1024" s="148"/>
      <c r="I1024" s="148"/>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c r="AD1024" s="148"/>
      <c r="AE1024" s="148"/>
      <c r="AF1024" s="148"/>
      <c r="AG1024" s="148"/>
      <c r="AH1024" s="148"/>
      <c r="AI1024" s="148"/>
      <c r="AJ1024" s="148"/>
      <c r="AK1024" s="148"/>
      <c r="AL1024" s="148"/>
      <c r="AM1024" s="148"/>
      <c r="AN1024" s="148"/>
      <c r="AO1024" s="148"/>
      <c r="AP1024" s="148"/>
      <c r="AQ1024" s="148"/>
      <c r="AR1024" s="149"/>
    </row>
    <row r="1025" spans="2:46" ht="3.75" customHeight="1" thickTop="1" x14ac:dyDescent="0.15">
      <c r="B1025" s="146"/>
      <c r="C1025" s="146"/>
      <c r="D1025" s="146"/>
      <c r="E1025" s="146"/>
      <c r="F1025" s="4"/>
      <c r="G1025" s="111"/>
      <c r="AR1025" s="112"/>
    </row>
    <row r="1026" spans="2:46" x14ac:dyDescent="0.15">
      <c r="B1026" s="146"/>
      <c r="C1026" s="146"/>
      <c r="D1026" s="146"/>
      <c r="E1026" s="146"/>
      <c r="F1026" s="4"/>
      <c r="G1026" s="150"/>
      <c r="H1026" s="151"/>
      <c r="I1026" s="151"/>
      <c r="J1026" s="151"/>
      <c r="K1026" s="151"/>
      <c r="L1026" s="151"/>
      <c r="M1026" s="151"/>
      <c r="N1026" s="151"/>
      <c r="O1026" s="151"/>
      <c r="P1026" s="151"/>
      <c r="Q1026" s="151"/>
      <c r="R1026" s="151"/>
      <c r="S1026" s="151"/>
      <c r="T1026" s="151"/>
      <c r="U1026" s="151"/>
      <c r="V1026" s="151"/>
      <c r="W1026" s="151"/>
      <c r="X1026" s="151"/>
      <c r="Y1026" s="151"/>
      <c r="Z1026" s="151"/>
      <c r="AA1026" s="151"/>
      <c r="AB1026" s="151"/>
      <c r="AC1026" s="151"/>
      <c r="AD1026" s="151"/>
      <c r="AE1026" s="151"/>
      <c r="AF1026" s="151"/>
      <c r="AG1026" s="151"/>
      <c r="AH1026" s="151"/>
      <c r="AI1026" s="151"/>
      <c r="AJ1026" s="151"/>
      <c r="AK1026" s="151"/>
      <c r="AL1026" s="151"/>
      <c r="AM1026" s="151"/>
      <c r="AN1026" s="151"/>
      <c r="AO1026" s="151"/>
      <c r="AP1026" s="151"/>
      <c r="AQ1026" s="151"/>
      <c r="AR1026" s="152"/>
    </row>
    <row r="1027" spans="2:46" ht="3.75" customHeight="1" x14ac:dyDescent="0.15">
      <c r="B1027" s="146"/>
      <c r="C1027" s="146"/>
      <c r="D1027" s="146"/>
      <c r="E1027" s="146"/>
      <c r="F1027" s="4"/>
      <c r="G1027" s="153"/>
      <c r="H1027" s="154"/>
      <c r="I1027" s="154"/>
      <c r="J1027" s="154"/>
      <c r="K1027" s="154"/>
      <c r="L1027" s="154"/>
      <c r="M1027" s="154"/>
      <c r="N1027" s="154"/>
      <c r="O1027" s="154"/>
      <c r="P1027" s="154"/>
      <c r="Q1027" s="154"/>
      <c r="R1027" s="154"/>
      <c r="S1027" s="154"/>
      <c r="T1027" s="154"/>
      <c r="U1027" s="154"/>
      <c r="V1027" s="154"/>
      <c r="W1027" s="154"/>
      <c r="X1027" s="154"/>
      <c r="Y1027" s="154"/>
      <c r="Z1027" s="154"/>
      <c r="AA1027" s="154"/>
      <c r="AB1027" s="154"/>
      <c r="AC1027" s="154"/>
      <c r="AD1027" s="154"/>
      <c r="AE1027" s="154"/>
      <c r="AF1027" s="154"/>
      <c r="AG1027" s="154"/>
      <c r="AH1027" s="154"/>
      <c r="AI1027" s="154"/>
      <c r="AJ1027" s="154"/>
      <c r="AK1027" s="154"/>
      <c r="AL1027" s="154"/>
      <c r="AM1027" s="154"/>
      <c r="AN1027" s="154"/>
      <c r="AO1027" s="154"/>
      <c r="AP1027" s="154"/>
      <c r="AQ1027" s="154"/>
      <c r="AR1027" s="155"/>
    </row>
    <row r="1028" spans="2:46" ht="3.75" hidden="1" customHeight="1" x14ac:dyDescent="0.15">
      <c r="B1028" s="146"/>
      <c r="C1028" s="146"/>
      <c r="D1028" s="146"/>
      <c r="E1028" s="146"/>
      <c r="F1028" s="4"/>
      <c r="G1028" s="159"/>
      <c r="H1028" s="160"/>
      <c r="I1028" s="160"/>
      <c r="J1028" s="160"/>
      <c r="K1028" s="160"/>
      <c r="L1028" s="160"/>
      <c r="M1028" s="160"/>
      <c r="N1028" s="160"/>
      <c r="O1028" s="160"/>
      <c r="P1028" s="160"/>
      <c r="Q1028" s="160"/>
      <c r="R1028" s="160"/>
      <c r="S1028" s="160"/>
      <c r="T1028" s="160"/>
      <c r="U1028" s="160"/>
      <c r="V1028" s="160"/>
      <c r="W1028" s="160"/>
      <c r="X1028" s="160"/>
      <c r="Y1028" s="160"/>
      <c r="Z1028" s="160"/>
      <c r="AA1028" s="160"/>
      <c r="AB1028" s="160"/>
      <c r="AC1028" s="160"/>
      <c r="AD1028" s="160"/>
      <c r="AE1028" s="160"/>
      <c r="AF1028" s="160"/>
      <c r="AG1028" s="160"/>
      <c r="AH1028" s="160"/>
      <c r="AI1028" s="160"/>
      <c r="AJ1028" s="160"/>
      <c r="AK1028" s="160"/>
      <c r="AL1028" s="160"/>
      <c r="AM1028" s="160"/>
      <c r="AN1028" s="160"/>
      <c r="AO1028" s="160"/>
      <c r="AP1028" s="160"/>
      <c r="AQ1028" s="160"/>
      <c r="AR1028" s="161"/>
    </row>
    <row r="1029" spans="2:46" ht="18" customHeight="1" x14ac:dyDescent="0.15">
      <c r="B1029" s="146"/>
      <c r="C1029" s="146"/>
      <c r="D1029" s="146"/>
      <c r="E1029" s="146"/>
      <c r="F1029" s="4"/>
      <c r="G1029" s="332"/>
      <c r="H1029" s="333"/>
      <c r="I1029" s="333"/>
      <c r="J1029" s="333"/>
      <c r="K1029" s="333"/>
      <c r="L1029" s="333"/>
      <c r="M1029" s="333"/>
      <c r="N1029" s="333"/>
      <c r="O1029" s="333"/>
      <c r="P1029" s="333"/>
      <c r="Q1029" s="333"/>
      <c r="R1029" s="333"/>
      <c r="S1029" s="333"/>
      <c r="T1029" s="333"/>
      <c r="U1029" s="333"/>
      <c r="V1029" s="333"/>
      <c r="W1029" s="333"/>
      <c r="X1029" s="333"/>
      <c r="Y1029" s="333"/>
      <c r="Z1029" s="333"/>
      <c r="AA1029" s="333"/>
      <c r="AB1029" s="333"/>
      <c r="AC1029" s="333"/>
      <c r="AD1029" s="333"/>
      <c r="AE1029" s="333"/>
      <c r="AF1029" s="333"/>
      <c r="AG1029" s="333"/>
      <c r="AH1029" s="333"/>
      <c r="AI1029" s="333"/>
      <c r="AJ1029" s="333"/>
      <c r="AK1029" s="333"/>
      <c r="AL1029" s="333"/>
      <c r="AM1029" s="333"/>
      <c r="AN1029" s="333"/>
      <c r="AO1029" s="333"/>
      <c r="AP1029" s="333"/>
      <c r="AQ1029" s="333"/>
      <c r="AR1029" s="334"/>
      <c r="AT1029" s="110" t="str">
        <f>work!$E$149</f>
        <v/>
      </c>
    </row>
    <row r="1031" spans="2:46" ht="13.5" customHeight="1" thickBot="1" x14ac:dyDescent="0.2">
      <c r="B1031" s="146"/>
      <c r="C1031" s="146"/>
      <c r="D1031" s="146"/>
      <c r="E1031" s="146"/>
      <c r="F1031" s="4"/>
      <c r="G1031" s="147" t="s">
        <v>866</v>
      </c>
      <c r="H1031" s="148"/>
      <c r="I1031" s="148"/>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c r="AD1031" s="148"/>
      <c r="AE1031" s="148"/>
      <c r="AF1031" s="148"/>
      <c r="AG1031" s="148"/>
      <c r="AH1031" s="148"/>
      <c r="AI1031" s="148"/>
      <c r="AJ1031" s="148"/>
      <c r="AK1031" s="148"/>
      <c r="AL1031" s="148"/>
      <c r="AM1031" s="148"/>
      <c r="AN1031" s="148"/>
      <c r="AO1031" s="148"/>
      <c r="AP1031" s="148"/>
      <c r="AQ1031" s="148"/>
      <c r="AR1031" s="149"/>
    </row>
    <row r="1032" spans="2:46" ht="3.75" hidden="1" customHeight="1" thickTop="1" x14ac:dyDescent="0.15">
      <c r="B1032" s="146"/>
      <c r="C1032" s="146"/>
      <c r="D1032" s="146"/>
      <c r="E1032" s="146"/>
      <c r="F1032" s="4"/>
      <c r="G1032" s="156"/>
      <c r="H1032" s="157"/>
      <c r="I1032" s="157"/>
      <c r="J1032" s="157"/>
      <c r="K1032" s="157"/>
      <c r="L1032" s="157"/>
      <c r="M1032" s="157"/>
      <c r="N1032" s="157"/>
      <c r="O1032" s="157"/>
      <c r="P1032" s="157"/>
      <c r="Q1032" s="157"/>
      <c r="R1032" s="157"/>
      <c r="S1032" s="157"/>
      <c r="T1032" s="157"/>
      <c r="U1032" s="157"/>
      <c r="V1032" s="157"/>
      <c r="W1032" s="157"/>
      <c r="X1032" s="157"/>
      <c r="Y1032" s="157"/>
      <c r="Z1032" s="157"/>
      <c r="AA1032" s="157"/>
      <c r="AB1032" s="157"/>
      <c r="AC1032" s="157"/>
      <c r="AD1032" s="157"/>
      <c r="AE1032" s="157"/>
      <c r="AF1032" s="157"/>
      <c r="AG1032" s="157"/>
      <c r="AH1032" s="157"/>
      <c r="AI1032" s="157"/>
      <c r="AJ1032" s="157"/>
      <c r="AK1032" s="157"/>
      <c r="AL1032" s="157"/>
      <c r="AM1032" s="157"/>
      <c r="AN1032" s="157"/>
      <c r="AO1032" s="157"/>
      <c r="AP1032" s="157"/>
      <c r="AQ1032" s="157"/>
      <c r="AR1032" s="158"/>
    </row>
    <row r="1033" spans="2:46" ht="18" customHeight="1" thickTop="1" x14ac:dyDescent="0.15">
      <c r="B1033" s="146"/>
      <c r="C1033" s="146"/>
      <c r="D1033" s="146"/>
      <c r="E1033" s="146"/>
      <c r="F1033" s="4"/>
      <c r="G1033" s="332"/>
      <c r="H1033" s="333"/>
      <c r="I1033" s="333"/>
      <c r="J1033" s="333"/>
      <c r="K1033" s="333"/>
      <c r="L1033" s="333"/>
      <c r="M1033" s="333"/>
      <c r="N1033" s="333"/>
      <c r="O1033" s="333"/>
      <c r="P1033" s="333"/>
      <c r="Q1033" s="333"/>
      <c r="R1033" s="333"/>
      <c r="S1033" s="333"/>
      <c r="T1033" s="333"/>
      <c r="U1033" s="333"/>
      <c r="V1033" s="333"/>
      <c r="W1033" s="333"/>
      <c r="X1033" s="333"/>
      <c r="Y1033" s="333"/>
      <c r="Z1033" s="333"/>
      <c r="AA1033" s="333"/>
      <c r="AB1033" s="333"/>
      <c r="AC1033" s="333"/>
      <c r="AD1033" s="333"/>
      <c r="AE1033" s="333"/>
      <c r="AF1033" s="333"/>
      <c r="AG1033" s="333"/>
      <c r="AH1033" s="333"/>
      <c r="AI1033" s="333"/>
      <c r="AJ1033" s="333"/>
      <c r="AK1033" s="333"/>
      <c r="AL1033" s="333"/>
      <c r="AM1033" s="333"/>
      <c r="AN1033" s="333"/>
      <c r="AO1033" s="333"/>
      <c r="AP1033" s="333"/>
      <c r="AQ1033" s="333"/>
      <c r="AR1033" s="334"/>
      <c r="AT1033" s="110" t="str">
        <f>work!$E$150</f>
        <v/>
      </c>
    </row>
    <row r="1035" spans="2:46" ht="13.5" customHeight="1" thickBot="1" x14ac:dyDescent="0.2">
      <c r="B1035" s="146"/>
      <c r="C1035" s="146"/>
      <c r="D1035" s="146"/>
      <c r="E1035" s="146"/>
      <c r="F1035" s="4"/>
      <c r="G1035" s="147" t="s">
        <v>136</v>
      </c>
      <c r="H1035" s="147"/>
      <c r="I1035" s="148"/>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c r="AD1035" s="148"/>
      <c r="AE1035" s="148"/>
      <c r="AF1035" s="148"/>
      <c r="AG1035" s="148"/>
      <c r="AH1035" s="148"/>
      <c r="AI1035" s="148"/>
      <c r="AJ1035" s="148"/>
      <c r="AK1035" s="148"/>
      <c r="AL1035" s="148"/>
      <c r="AM1035" s="148"/>
      <c r="AN1035" s="148"/>
      <c r="AO1035" s="148"/>
      <c r="AP1035" s="148"/>
      <c r="AQ1035" s="148"/>
      <c r="AR1035" s="149"/>
    </row>
    <row r="1036" spans="2:46" ht="3.75" hidden="1" customHeight="1" thickTop="1" x14ac:dyDescent="0.15">
      <c r="B1036" s="146"/>
      <c r="C1036" s="146"/>
      <c r="D1036" s="146"/>
      <c r="E1036" s="146"/>
      <c r="F1036" s="4"/>
      <c r="G1036" s="156"/>
      <c r="H1036" s="157"/>
      <c r="I1036" s="157"/>
      <c r="J1036" s="157"/>
      <c r="K1036" s="157"/>
      <c r="L1036" s="157"/>
      <c r="M1036" s="157"/>
      <c r="N1036" s="157"/>
      <c r="O1036" s="157"/>
      <c r="P1036" s="157"/>
      <c r="Q1036" s="157"/>
      <c r="R1036" s="157"/>
      <c r="S1036" s="157"/>
      <c r="T1036" s="157"/>
      <c r="U1036" s="157"/>
      <c r="V1036" s="157"/>
      <c r="W1036" s="157"/>
      <c r="X1036" s="157"/>
      <c r="Y1036" s="157"/>
      <c r="Z1036" s="157"/>
      <c r="AA1036" s="157"/>
      <c r="AB1036" s="157"/>
      <c r="AC1036" s="157"/>
      <c r="AD1036" s="157"/>
      <c r="AE1036" s="157"/>
      <c r="AF1036" s="157"/>
      <c r="AG1036" s="157"/>
      <c r="AH1036" s="157"/>
      <c r="AI1036" s="157"/>
      <c r="AJ1036" s="157"/>
      <c r="AK1036" s="157"/>
      <c r="AL1036" s="157"/>
      <c r="AM1036" s="157"/>
      <c r="AN1036" s="157"/>
      <c r="AO1036" s="157"/>
      <c r="AP1036" s="157"/>
      <c r="AQ1036" s="157"/>
      <c r="AR1036" s="158"/>
    </row>
    <row r="1037" spans="2:46" ht="18" customHeight="1" thickTop="1" x14ac:dyDescent="0.15">
      <c r="B1037" s="146"/>
      <c r="C1037" s="146"/>
      <c r="D1037" s="146"/>
      <c r="E1037" s="146"/>
      <c r="F1037" s="4"/>
      <c r="G1037" s="332"/>
      <c r="H1037" s="333"/>
      <c r="I1037" s="333"/>
      <c r="J1037" s="333"/>
      <c r="K1037" s="333"/>
      <c r="L1037" s="333"/>
      <c r="M1037" s="333"/>
      <c r="N1037" s="333"/>
      <c r="O1037" s="333"/>
      <c r="P1037" s="333"/>
      <c r="Q1037" s="333"/>
      <c r="R1037" s="333"/>
      <c r="S1037" s="333"/>
      <c r="T1037" s="333"/>
      <c r="U1037" s="333"/>
      <c r="V1037" s="333"/>
      <c r="W1037" s="333"/>
      <c r="X1037" s="333"/>
      <c r="Y1037" s="333"/>
      <c r="Z1037" s="333"/>
      <c r="AA1037" s="333"/>
      <c r="AB1037" s="333"/>
      <c r="AC1037" s="333"/>
      <c r="AD1037" s="333"/>
      <c r="AE1037" s="333"/>
      <c r="AF1037" s="333"/>
      <c r="AG1037" s="333"/>
      <c r="AH1037" s="333"/>
      <c r="AI1037" s="333"/>
      <c r="AJ1037" s="333"/>
      <c r="AK1037" s="333"/>
      <c r="AL1037" s="333"/>
      <c r="AM1037" s="333"/>
      <c r="AN1037" s="333"/>
      <c r="AO1037" s="333"/>
      <c r="AP1037" s="333"/>
      <c r="AQ1037" s="333"/>
      <c r="AR1037" s="334"/>
      <c r="AT1037" s="110" t="str">
        <f>work!$E$151</f>
        <v/>
      </c>
    </row>
    <row r="1039" spans="2:46" x14ac:dyDescent="0.15">
      <c r="B1039" s="113" t="s">
        <v>0</v>
      </c>
      <c r="C1039" s="113"/>
      <c r="D1039" s="113"/>
      <c r="E1039" s="113"/>
      <c r="F1039" s="113"/>
      <c r="G1039" s="113"/>
      <c r="H1039" s="113"/>
      <c r="I1039" s="113"/>
      <c r="J1039" s="113"/>
      <c r="K1039" s="113"/>
      <c r="L1039" s="113"/>
      <c r="M1039" s="113"/>
      <c r="N1039" s="113"/>
      <c r="O1039" s="113"/>
      <c r="P1039" s="113"/>
      <c r="Q1039" s="113"/>
      <c r="R1039" s="113"/>
      <c r="S1039" s="113"/>
      <c r="T1039" s="113"/>
      <c r="U1039" s="113"/>
      <c r="V1039" s="113"/>
      <c r="W1039" s="113"/>
      <c r="X1039" s="113"/>
      <c r="Y1039" s="113"/>
      <c r="Z1039" s="113"/>
      <c r="AA1039" s="113"/>
      <c r="AB1039" s="113"/>
      <c r="AC1039" s="113"/>
      <c r="AD1039" s="113"/>
      <c r="AE1039" s="113"/>
      <c r="AF1039" s="113"/>
      <c r="AG1039" s="113"/>
      <c r="AH1039" s="113"/>
      <c r="AI1039" s="113"/>
      <c r="AJ1039" s="113"/>
      <c r="AK1039" s="113"/>
      <c r="AL1039" s="113"/>
      <c r="AM1039" s="113"/>
      <c r="AN1039" s="113"/>
      <c r="AO1039" s="113"/>
      <c r="AP1039" s="113"/>
      <c r="AQ1039" s="113"/>
      <c r="AR1039" s="113"/>
      <c r="AS1039" s="113"/>
    </row>
    <row r="1040" spans="2:46" ht="3.75" customHeight="1" x14ac:dyDescent="0.15"/>
    <row r="1041" spans="1:45" ht="49.5" customHeight="1" x14ac:dyDescent="0.15">
      <c r="A1041" s="162"/>
      <c r="B1041" s="302" t="s">
        <v>189</v>
      </c>
      <c r="C1041" s="303"/>
      <c r="D1041" s="303"/>
      <c r="E1041" s="304"/>
      <c r="F1041" s="114"/>
      <c r="G1041" s="335" t="s">
        <v>241</v>
      </c>
      <c r="H1041" s="336"/>
      <c r="I1041" s="336"/>
      <c r="J1041" s="336"/>
      <c r="K1041" s="336"/>
      <c r="L1041" s="336"/>
      <c r="M1041" s="336"/>
      <c r="N1041" s="336"/>
      <c r="O1041" s="336"/>
      <c r="P1041" s="336"/>
      <c r="Q1041" s="336"/>
      <c r="R1041" s="336"/>
      <c r="S1041" s="336"/>
      <c r="T1041" s="336"/>
      <c r="U1041" s="336"/>
      <c r="V1041" s="336"/>
      <c r="W1041" s="336"/>
      <c r="X1041" s="336"/>
      <c r="Y1041" s="336"/>
      <c r="Z1041" s="336"/>
      <c r="AA1041" s="336"/>
      <c r="AB1041" s="336"/>
      <c r="AC1041" s="336"/>
      <c r="AD1041" s="336"/>
      <c r="AE1041" s="336"/>
      <c r="AF1041" s="336"/>
      <c r="AG1041" s="336"/>
      <c r="AH1041" s="336"/>
      <c r="AI1041" s="336"/>
      <c r="AJ1041" s="336"/>
      <c r="AK1041" s="336"/>
      <c r="AL1041" s="336"/>
      <c r="AM1041" s="336"/>
      <c r="AN1041" s="336"/>
      <c r="AO1041" s="336"/>
      <c r="AP1041" s="336"/>
      <c r="AQ1041" s="336"/>
      <c r="AR1041" s="336"/>
      <c r="AS1041" s="337"/>
    </row>
    <row r="1042" spans="1:45" ht="15" customHeight="1" x14ac:dyDescent="0.15">
      <c r="B1042" s="114"/>
      <c r="C1042" s="114"/>
      <c r="D1042" s="114"/>
      <c r="E1042" s="114"/>
      <c r="F1042" s="114"/>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row>
    <row r="1043" spans="1:45" ht="15" customHeight="1" x14ac:dyDescent="0.15">
      <c r="B1043" s="115"/>
      <c r="C1043" s="300" t="s">
        <v>763</v>
      </c>
      <c r="D1043" s="300"/>
      <c r="E1043" s="300"/>
      <c r="F1043" s="114"/>
      <c r="H1043" s="116"/>
      <c r="I1043" s="116"/>
      <c r="J1043" s="322" t="s">
        <v>135</v>
      </c>
      <c r="K1043" s="322"/>
      <c r="L1043" s="322"/>
      <c r="M1043" s="322"/>
      <c r="N1043" s="322"/>
      <c r="O1043" s="322"/>
      <c r="P1043" s="116"/>
      <c r="Q1043" s="322" t="s">
        <v>134</v>
      </c>
      <c r="R1043" s="322"/>
      <c r="S1043" s="322"/>
      <c r="T1043" s="322"/>
      <c r="U1043" s="322"/>
      <c r="V1043" s="322"/>
      <c r="W1043" s="116"/>
      <c r="X1043" s="322" t="s">
        <v>133</v>
      </c>
      <c r="Y1043" s="322"/>
      <c r="Z1043" s="322"/>
      <c r="AA1043" s="322"/>
      <c r="AB1043" s="322"/>
      <c r="AC1043" s="322"/>
      <c r="AD1043" s="116"/>
      <c r="AE1043" s="322" t="s">
        <v>160</v>
      </c>
      <c r="AF1043" s="322"/>
      <c r="AG1043" s="322"/>
      <c r="AH1043" s="322"/>
      <c r="AI1043" s="322"/>
      <c r="AJ1043" s="322"/>
      <c r="AK1043" s="116"/>
      <c r="AL1043" s="116"/>
      <c r="AN1043" s="116"/>
      <c r="AO1043" s="116"/>
      <c r="AP1043" s="116"/>
      <c r="AQ1043" s="116"/>
      <c r="AR1043" s="116"/>
      <c r="AS1043" s="116"/>
    </row>
    <row r="1044" spans="1:45" ht="3.75" customHeight="1" x14ac:dyDescent="0.15">
      <c r="B1044" s="115"/>
      <c r="C1044" s="115"/>
      <c r="D1044" s="115"/>
      <c r="E1044" s="115"/>
      <c r="F1044" s="4"/>
    </row>
    <row r="1045" spans="1:45" ht="13.5" customHeight="1" x14ac:dyDescent="0.15">
      <c r="B1045" s="115"/>
      <c r="C1045" s="117"/>
      <c r="D1045" s="117"/>
      <c r="E1045" s="117"/>
      <c r="F1045" s="4"/>
      <c r="H1045" s="118" t="s">
        <v>460</v>
      </c>
      <c r="J1045" s="122"/>
      <c r="K1045" s="123"/>
      <c r="L1045" s="123"/>
      <c r="M1045" s="123"/>
      <c r="N1045" s="123"/>
      <c r="O1045" s="124"/>
      <c r="Q1045" s="122"/>
      <c r="R1045" s="123"/>
      <c r="S1045" s="123"/>
      <c r="T1045" s="123"/>
      <c r="U1045" s="123"/>
      <c r="V1045" s="124"/>
      <c r="X1045" s="122"/>
      <c r="Y1045" s="123"/>
      <c r="Z1045" s="123"/>
      <c r="AA1045" s="123"/>
      <c r="AB1045" s="123"/>
      <c r="AC1045" s="124"/>
      <c r="AE1045" s="122"/>
      <c r="AF1045" s="123"/>
      <c r="AG1045" s="123"/>
      <c r="AH1045" s="123"/>
      <c r="AI1045" s="123"/>
      <c r="AJ1045" s="124"/>
    </row>
    <row r="1046" spans="1:45" ht="13.5" customHeight="1" x14ac:dyDescent="0.15">
      <c r="B1046" s="115"/>
      <c r="C1046" s="115"/>
      <c r="D1046" s="115"/>
      <c r="E1046" s="115"/>
      <c r="F1046" s="4"/>
      <c r="H1046" s="48"/>
      <c r="J1046" s="338" t="s">
        <v>275</v>
      </c>
      <c r="K1046" s="339"/>
      <c r="L1046" s="339"/>
      <c r="M1046" s="339"/>
      <c r="N1046" s="339"/>
      <c r="O1046" s="340"/>
      <c r="P1046" s="48"/>
      <c r="Q1046" s="338" t="s">
        <v>276</v>
      </c>
      <c r="R1046" s="339"/>
      <c r="S1046" s="339"/>
      <c r="T1046" s="339"/>
      <c r="U1046" s="339"/>
      <c r="V1046" s="340"/>
      <c r="W1046" s="48"/>
      <c r="X1046" s="323" t="s">
        <v>254</v>
      </c>
      <c r="Y1046" s="324"/>
      <c r="Z1046" s="324"/>
      <c r="AA1046" s="324"/>
      <c r="AB1046" s="324"/>
      <c r="AC1046" s="325"/>
      <c r="AE1046" s="323" t="s">
        <v>1</v>
      </c>
      <c r="AF1046" s="324"/>
      <c r="AG1046" s="324"/>
      <c r="AH1046" s="324"/>
      <c r="AI1046" s="324"/>
      <c r="AJ1046" s="325"/>
      <c r="AM1046" s="307" t="s">
        <v>150</v>
      </c>
      <c r="AN1046" s="308"/>
      <c r="AO1046" s="308"/>
      <c r="AP1046" s="308"/>
      <c r="AQ1046" s="308"/>
      <c r="AR1046" s="309"/>
    </row>
    <row r="1047" spans="1:45" ht="13.5" customHeight="1" x14ac:dyDescent="0.15">
      <c r="B1047" s="115"/>
      <c r="C1047" s="115"/>
      <c r="D1047" s="115"/>
      <c r="E1047" s="115"/>
      <c r="F1047" s="4"/>
      <c r="H1047" s="48"/>
      <c r="J1047" s="341"/>
      <c r="K1047" s="342"/>
      <c r="L1047" s="342"/>
      <c r="M1047" s="342"/>
      <c r="N1047" s="342"/>
      <c r="O1047" s="343"/>
      <c r="P1047" s="48"/>
      <c r="Q1047" s="341"/>
      <c r="R1047" s="342"/>
      <c r="S1047" s="342"/>
      <c r="T1047" s="342"/>
      <c r="U1047" s="342"/>
      <c r="V1047" s="343"/>
      <c r="W1047" s="48"/>
      <c r="X1047" s="326"/>
      <c r="Y1047" s="327"/>
      <c r="Z1047" s="327"/>
      <c r="AA1047" s="327"/>
      <c r="AB1047" s="327"/>
      <c r="AC1047" s="328"/>
      <c r="AE1047" s="326"/>
      <c r="AF1047" s="327"/>
      <c r="AG1047" s="327"/>
      <c r="AH1047" s="327"/>
      <c r="AI1047" s="327"/>
      <c r="AJ1047" s="328"/>
      <c r="AM1047" s="310"/>
      <c r="AN1047" s="311"/>
      <c r="AO1047" s="311"/>
      <c r="AP1047" s="311"/>
      <c r="AQ1047" s="311"/>
      <c r="AR1047" s="312"/>
    </row>
    <row r="1048" spans="1:45" ht="13.5" customHeight="1" x14ac:dyDescent="0.15">
      <c r="B1048" s="115"/>
      <c r="C1048" s="115"/>
      <c r="D1048" s="115"/>
      <c r="E1048" s="115"/>
      <c r="F1048" s="4"/>
      <c r="H1048" s="48"/>
      <c r="J1048" s="341"/>
      <c r="K1048" s="342"/>
      <c r="L1048" s="342"/>
      <c r="M1048" s="342"/>
      <c r="N1048" s="342"/>
      <c r="O1048" s="343"/>
      <c r="P1048" s="48"/>
      <c r="Q1048" s="341"/>
      <c r="R1048" s="342"/>
      <c r="S1048" s="342"/>
      <c r="T1048" s="342"/>
      <c r="U1048" s="342"/>
      <c r="V1048" s="343"/>
      <c r="W1048" s="48"/>
      <c r="X1048" s="326"/>
      <c r="Y1048" s="327"/>
      <c r="Z1048" s="327"/>
      <c r="AA1048" s="327"/>
      <c r="AB1048" s="327"/>
      <c r="AC1048" s="328"/>
      <c r="AE1048" s="326"/>
      <c r="AF1048" s="327"/>
      <c r="AG1048" s="327"/>
      <c r="AH1048" s="327"/>
      <c r="AI1048" s="327"/>
      <c r="AJ1048" s="328"/>
      <c r="AM1048" s="310"/>
      <c r="AN1048" s="311"/>
      <c r="AO1048" s="311"/>
      <c r="AP1048" s="311"/>
      <c r="AQ1048" s="311"/>
      <c r="AR1048" s="312"/>
    </row>
    <row r="1049" spans="1:45" ht="13.5" customHeight="1" x14ac:dyDescent="0.15">
      <c r="B1049" s="115"/>
      <c r="C1049" s="115"/>
      <c r="D1049" s="115"/>
      <c r="E1049" s="115"/>
      <c r="F1049" s="4"/>
      <c r="H1049" s="48"/>
      <c r="J1049" s="341"/>
      <c r="K1049" s="342"/>
      <c r="L1049" s="342"/>
      <c r="M1049" s="342"/>
      <c r="N1049" s="342"/>
      <c r="O1049" s="343"/>
      <c r="P1049" s="48"/>
      <c r="Q1049" s="341"/>
      <c r="R1049" s="342"/>
      <c r="S1049" s="342"/>
      <c r="T1049" s="342"/>
      <c r="U1049" s="342"/>
      <c r="V1049" s="343"/>
      <c r="W1049" s="48"/>
      <c r="X1049" s="326"/>
      <c r="Y1049" s="327"/>
      <c r="Z1049" s="327"/>
      <c r="AA1049" s="327"/>
      <c r="AB1049" s="327"/>
      <c r="AC1049" s="328"/>
      <c r="AE1049" s="326"/>
      <c r="AF1049" s="327"/>
      <c r="AG1049" s="327"/>
      <c r="AH1049" s="327"/>
      <c r="AI1049" s="327"/>
      <c r="AJ1049" s="328"/>
      <c r="AM1049" s="310"/>
      <c r="AN1049" s="311"/>
      <c r="AO1049" s="311"/>
      <c r="AP1049" s="311"/>
      <c r="AQ1049" s="311"/>
      <c r="AR1049" s="312"/>
    </row>
    <row r="1050" spans="1:45" ht="13.5" customHeight="1" x14ac:dyDescent="0.15">
      <c r="B1050" s="115"/>
      <c r="C1050" s="115"/>
      <c r="D1050" s="115"/>
      <c r="E1050" s="115"/>
      <c r="F1050" s="4"/>
      <c r="H1050" s="48"/>
      <c r="J1050" s="344"/>
      <c r="K1050" s="345"/>
      <c r="L1050" s="345"/>
      <c r="M1050" s="345"/>
      <c r="N1050" s="345"/>
      <c r="O1050" s="346"/>
      <c r="P1050" s="48"/>
      <c r="Q1050" s="344"/>
      <c r="R1050" s="345"/>
      <c r="S1050" s="345"/>
      <c r="T1050" s="345"/>
      <c r="U1050" s="345"/>
      <c r="V1050" s="346"/>
      <c r="W1050" s="48"/>
      <c r="X1050" s="329"/>
      <c r="Y1050" s="330"/>
      <c r="Z1050" s="330"/>
      <c r="AA1050" s="330"/>
      <c r="AB1050" s="330"/>
      <c r="AC1050" s="331"/>
      <c r="AE1050" s="329"/>
      <c r="AF1050" s="330"/>
      <c r="AG1050" s="330"/>
      <c r="AH1050" s="330"/>
      <c r="AI1050" s="330"/>
      <c r="AJ1050" s="331"/>
      <c r="AM1050" s="313"/>
      <c r="AN1050" s="314"/>
      <c r="AO1050" s="314"/>
      <c r="AP1050" s="314"/>
      <c r="AQ1050" s="314"/>
      <c r="AR1050" s="315"/>
    </row>
    <row r="1051" spans="1:45" ht="13.5" customHeight="1" x14ac:dyDescent="0.15">
      <c r="B1051" s="115"/>
      <c r="C1051" s="117"/>
      <c r="D1051" s="117"/>
      <c r="E1051" s="117"/>
      <c r="F1051" s="4"/>
      <c r="H1051" s="125" t="s">
        <v>234</v>
      </c>
      <c r="J1051" s="126"/>
      <c r="K1051" s="127"/>
      <c r="L1051" s="127"/>
      <c r="M1051" s="127"/>
      <c r="N1051" s="127"/>
      <c r="O1051" s="128"/>
      <c r="Q1051" s="129"/>
      <c r="R1051" s="130"/>
      <c r="S1051" s="130"/>
      <c r="T1051" s="130"/>
      <c r="U1051" s="130"/>
      <c r="V1051" s="131"/>
      <c r="X1051" s="132"/>
      <c r="Y1051" s="133"/>
      <c r="Z1051" s="133"/>
      <c r="AA1051" s="133"/>
      <c r="AB1051" s="133"/>
      <c r="AC1051" s="134"/>
      <c r="AE1051" s="129"/>
      <c r="AF1051" s="130"/>
      <c r="AG1051" s="130"/>
      <c r="AH1051" s="130"/>
      <c r="AI1051" s="130"/>
      <c r="AJ1051" s="131"/>
      <c r="AM1051" s="316"/>
      <c r="AN1051" s="317"/>
      <c r="AO1051" s="317"/>
      <c r="AP1051" s="317"/>
      <c r="AQ1051" s="317"/>
      <c r="AR1051" s="318"/>
    </row>
    <row r="1052" spans="1:45" ht="8.25" customHeight="1" x14ac:dyDescent="0.15">
      <c r="B1052" s="115"/>
      <c r="C1052" s="115"/>
      <c r="D1052" s="115"/>
      <c r="E1052" s="115"/>
      <c r="F1052" s="4"/>
      <c r="H1052" s="48"/>
      <c r="J1052" s="135"/>
      <c r="K1052" s="135"/>
      <c r="L1052" s="135"/>
      <c r="M1052" s="135"/>
      <c r="N1052" s="135"/>
      <c r="O1052" s="135"/>
      <c r="Q1052" s="136"/>
      <c r="R1052" s="136"/>
      <c r="S1052" s="136"/>
      <c r="T1052" s="136"/>
      <c r="U1052" s="136"/>
      <c r="V1052" s="136"/>
      <c r="X1052" s="136"/>
      <c r="Y1052" s="136"/>
      <c r="Z1052" s="136"/>
      <c r="AA1052" s="136"/>
      <c r="AB1052" s="136"/>
      <c r="AC1052" s="136"/>
      <c r="AE1052" s="136"/>
      <c r="AF1052" s="136"/>
      <c r="AG1052" s="136"/>
      <c r="AH1052" s="136"/>
      <c r="AI1052" s="136"/>
      <c r="AJ1052" s="136"/>
      <c r="AL1052" s="137"/>
      <c r="AM1052" s="316"/>
      <c r="AN1052" s="317"/>
      <c r="AO1052" s="317"/>
      <c r="AP1052" s="317"/>
      <c r="AQ1052" s="317"/>
      <c r="AR1052" s="318"/>
    </row>
    <row r="1053" spans="1:45" ht="13.5" customHeight="1" x14ac:dyDescent="0.15">
      <c r="B1053" s="115"/>
      <c r="C1053" s="117"/>
      <c r="D1053" s="117"/>
      <c r="E1053" s="117"/>
      <c r="F1053" s="4"/>
      <c r="H1053" s="138" t="s">
        <v>235</v>
      </c>
      <c r="J1053" s="139"/>
      <c r="K1053" s="140"/>
      <c r="L1053" s="140"/>
      <c r="M1053" s="140"/>
      <c r="N1053" s="140"/>
      <c r="O1053" s="141"/>
      <c r="Q1053" s="142"/>
      <c r="R1053" s="143"/>
      <c r="S1053" s="143"/>
      <c r="T1053" s="143"/>
      <c r="U1053" s="143"/>
      <c r="V1053" s="144"/>
      <c r="X1053" s="142"/>
      <c r="Y1053" s="143"/>
      <c r="Z1053" s="143"/>
      <c r="AA1053" s="143"/>
      <c r="AB1053" s="143"/>
      <c r="AC1053" s="144"/>
      <c r="AE1053" s="142"/>
      <c r="AF1053" s="143"/>
      <c r="AG1053" s="143"/>
      <c r="AH1053" s="143"/>
      <c r="AI1053" s="143"/>
      <c r="AJ1053" s="144"/>
      <c r="AM1053" s="319"/>
      <c r="AN1053" s="320"/>
      <c r="AO1053" s="320"/>
      <c r="AP1053" s="320"/>
      <c r="AQ1053" s="320"/>
      <c r="AR1053" s="321"/>
    </row>
    <row r="1054" spans="1:45" ht="13.5" customHeight="1" x14ac:dyDescent="0.15">
      <c r="B1054" s="145"/>
      <c r="C1054" s="145"/>
      <c r="D1054" s="145"/>
      <c r="E1054" s="145"/>
      <c r="F1054" s="4"/>
    </row>
    <row r="1055" spans="1:45" ht="13.5" customHeight="1" thickBot="1" x14ac:dyDescent="0.2">
      <c r="B1055" s="146"/>
      <c r="C1055" s="146"/>
      <c r="D1055" s="146"/>
      <c r="E1055" s="146"/>
      <c r="F1055" s="4"/>
      <c r="G1055" s="147" t="s">
        <v>185</v>
      </c>
      <c r="H1055" s="148"/>
      <c r="I1055" s="148"/>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c r="AD1055" s="148"/>
      <c r="AE1055" s="148"/>
      <c r="AF1055" s="148"/>
      <c r="AG1055" s="148"/>
      <c r="AH1055" s="148"/>
      <c r="AI1055" s="148"/>
      <c r="AJ1055" s="148"/>
      <c r="AK1055" s="148"/>
      <c r="AL1055" s="148"/>
      <c r="AM1055" s="148"/>
      <c r="AN1055" s="148"/>
      <c r="AO1055" s="148"/>
      <c r="AP1055" s="148"/>
      <c r="AQ1055" s="148"/>
      <c r="AR1055" s="149"/>
    </row>
    <row r="1056" spans="1:45" ht="3.75" customHeight="1" thickTop="1" x14ac:dyDescent="0.15">
      <c r="B1056" s="146"/>
      <c r="C1056" s="146"/>
      <c r="D1056" s="146"/>
      <c r="E1056" s="146"/>
      <c r="F1056" s="4"/>
      <c r="G1056" s="111"/>
      <c r="AR1056" s="112"/>
    </row>
    <row r="1057" spans="1:46" x14ac:dyDescent="0.15">
      <c r="B1057" s="146"/>
      <c r="C1057" s="146"/>
      <c r="D1057" s="146"/>
      <c r="E1057" s="146"/>
      <c r="F1057" s="4"/>
      <c r="G1057" s="150"/>
      <c r="H1057" s="151"/>
      <c r="I1057" s="151"/>
      <c r="J1057" s="151"/>
      <c r="K1057" s="151"/>
      <c r="L1057" s="151"/>
      <c r="M1057" s="151"/>
      <c r="N1057" s="151"/>
      <c r="O1057" s="151"/>
      <c r="P1057" s="151"/>
      <c r="Q1057" s="151"/>
      <c r="R1057" s="151"/>
      <c r="S1057" s="151"/>
      <c r="T1057" s="151"/>
      <c r="U1057" s="151"/>
      <c r="V1057" s="151"/>
      <c r="W1057" s="151"/>
      <c r="X1057" s="151"/>
      <c r="Y1057" s="151"/>
      <c r="Z1057" s="151"/>
      <c r="AA1057" s="151"/>
      <c r="AB1057" s="151"/>
      <c r="AC1057" s="151"/>
      <c r="AD1057" s="151"/>
      <c r="AE1057" s="151"/>
      <c r="AF1057" s="151"/>
      <c r="AG1057" s="151"/>
      <c r="AH1057" s="151"/>
      <c r="AI1057" s="151"/>
      <c r="AJ1057" s="151"/>
      <c r="AK1057" s="151"/>
      <c r="AL1057" s="151"/>
      <c r="AM1057" s="151"/>
      <c r="AN1057" s="151"/>
      <c r="AO1057" s="151"/>
      <c r="AP1057" s="151"/>
      <c r="AQ1057" s="151"/>
      <c r="AR1057" s="152"/>
    </row>
    <row r="1058" spans="1:46" ht="3.75" customHeight="1" x14ac:dyDescent="0.15">
      <c r="B1058" s="146"/>
      <c r="C1058" s="146"/>
      <c r="D1058" s="146"/>
      <c r="E1058" s="146"/>
      <c r="F1058" s="4"/>
      <c r="G1058" s="153"/>
      <c r="H1058" s="154"/>
      <c r="I1058" s="154"/>
      <c r="J1058" s="154"/>
      <c r="K1058" s="154"/>
      <c r="L1058" s="154"/>
      <c r="M1058" s="154"/>
      <c r="N1058" s="154"/>
      <c r="O1058" s="154"/>
      <c r="P1058" s="154"/>
      <c r="Q1058" s="154"/>
      <c r="R1058" s="154"/>
      <c r="S1058" s="154"/>
      <c r="T1058" s="154"/>
      <c r="U1058" s="154"/>
      <c r="V1058" s="154"/>
      <c r="W1058" s="154"/>
      <c r="X1058" s="154"/>
      <c r="Y1058" s="154"/>
      <c r="Z1058" s="154"/>
      <c r="AA1058" s="154"/>
      <c r="AB1058" s="154"/>
      <c r="AC1058" s="154"/>
      <c r="AD1058" s="154"/>
      <c r="AE1058" s="154"/>
      <c r="AF1058" s="154"/>
      <c r="AG1058" s="154"/>
      <c r="AH1058" s="154"/>
      <c r="AI1058" s="154"/>
      <c r="AJ1058" s="154"/>
      <c r="AK1058" s="154"/>
      <c r="AL1058" s="154"/>
      <c r="AM1058" s="154"/>
      <c r="AN1058" s="154"/>
      <c r="AO1058" s="154"/>
      <c r="AP1058" s="154"/>
      <c r="AQ1058" s="154"/>
      <c r="AR1058" s="155"/>
    </row>
    <row r="1059" spans="1:46" ht="3.75" hidden="1" customHeight="1" x14ac:dyDescent="0.15">
      <c r="B1059" s="146"/>
      <c r="C1059" s="146"/>
      <c r="D1059" s="146"/>
      <c r="E1059" s="146"/>
      <c r="F1059" s="4"/>
      <c r="G1059" s="159"/>
      <c r="H1059" s="160"/>
      <c r="I1059" s="160"/>
      <c r="J1059" s="160"/>
      <c r="K1059" s="160"/>
      <c r="L1059" s="160"/>
      <c r="M1059" s="160"/>
      <c r="N1059" s="160"/>
      <c r="O1059" s="160"/>
      <c r="P1059" s="160"/>
      <c r="Q1059" s="160"/>
      <c r="R1059" s="160"/>
      <c r="S1059" s="160"/>
      <c r="T1059" s="160"/>
      <c r="U1059" s="160"/>
      <c r="V1059" s="160"/>
      <c r="W1059" s="160"/>
      <c r="X1059" s="160"/>
      <c r="Y1059" s="160"/>
      <c r="Z1059" s="160"/>
      <c r="AA1059" s="160"/>
      <c r="AB1059" s="160"/>
      <c r="AC1059" s="160"/>
      <c r="AD1059" s="160"/>
      <c r="AE1059" s="160"/>
      <c r="AF1059" s="160"/>
      <c r="AG1059" s="160"/>
      <c r="AH1059" s="160"/>
      <c r="AI1059" s="160"/>
      <c r="AJ1059" s="160"/>
      <c r="AK1059" s="160"/>
      <c r="AL1059" s="160"/>
      <c r="AM1059" s="160"/>
      <c r="AN1059" s="160"/>
      <c r="AO1059" s="160"/>
      <c r="AP1059" s="160"/>
      <c r="AQ1059" s="160"/>
      <c r="AR1059" s="161"/>
    </row>
    <row r="1060" spans="1:46" ht="18" customHeight="1" x14ac:dyDescent="0.15">
      <c r="B1060" s="146"/>
      <c r="C1060" s="146"/>
      <c r="D1060" s="146"/>
      <c r="E1060" s="146"/>
      <c r="F1060" s="4"/>
      <c r="G1060" s="332"/>
      <c r="H1060" s="333"/>
      <c r="I1060" s="333"/>
      <c r="J1060" s="333"/>
      <c r="K1060" s="333"/>
      <c r="L1060" s="333"/>
      <c r="M1060" s="333"/>
      <c r="N1060" s="333"/>
      <c r="O1060" s="333"/>
      <c r="P1060" s="333"/>
      <c r="Q1060" s="333"/>
      <c r="R1060" s="333"/>
      <c r="S1060" s="333"/>
      <c r="T1060" s="333"/>
      <c r="U1060" s="333"/>
      <c r="V1060" s="333"/>
      <c r="W1060" s="333"/>
      <c r="X1060" s="333"/>
      <c r="Y1060" s="333"/>
      <c r="Z1060" s="333"/>
      <c r="AA1060" s="333"/>
      <c r="AB1060" s="333"/>
      <c r="AC1060" s="333"/>
      <c r="AD1060" s="333"/>
      <c r="AE1060" s="333"/>
      <c r="AF1060" s="333"/>
      <c r="AG1060" s="333"/>
      <c r="AH1060" s="333"/>
      <c r="AI1060" s="333"/>
      <c r="AJ1060" s="333"/>
      <c r="AK1060" s="333"/>
      <c r="AL1060" s="333"/>
      <c r="AM1060" s="333"/>
      <c r="AN1060" s="333"/>
      <c r="AO1060" s="333"/>
      <c r="AP1060" s="333"/>
      <c r="AQ1060" s="333"/>
      <c r="AR1060" s="334"/>
      <c r="AT1060" s="110" t="str">
        <f>work!$E$152</f>
        <v/>
      </c>
    </row>
    <row r="1062" spans="1:46" ht="13.5" customHeight="1" thickBot="1" x14ac:dyDescent="0.2">
      <c r="B1062" s="146"/>
      <c r="C1062" s="146"/>
      <c r="D1062" s="146"/>
      <c r="E1062" s="146"/>
      <c r="F1062" s="4"/>
      <c r="G1062" s="147" t="s">
        <v>866</v>
      </c>
      <c r="H1062" s="148"/>
      <c r="I1062" s="148"/>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c r="AD1062" s="148"/>
      <c r="AE1062" s="148"/>
      <c r="AF1062" s="148"/>
      <c r="AG1062" s="148"/>
      <c r="AH1062" s="148"/>
      <c r="AI1062" s="148"/>
      <c r="AJ1062" s="148"/>
      <c r="AK1062" s="148"/>
      <c r="AL1062" s="148"/>
      <c r="AM1062" s="148"/>
      <c r="AN1062" s="148"/>
      <c r="AO1062" s="148"/>
      <c r="AP1062" s="148"/>
      <c r="AQ1062" s="148"/>
      <c r="AR1062" s="149"/>
    </row>
    <row r="1063" spans="1:46" ht="3.75" hidden="1" customHeight="1" thickTop="1" x14ac:dyDescent="0.15">
      <c r="B1063" s="146"/>
      <c r="C1063" s="146"/>
      <c r="D1063" s="146"/>
      <c r="E1063" s="146"/>
      <c r="F1063" s="4"/>
      <c r="G1063" s="156"/>
      <c r="H1063" s="157"/>
      <c r="I1063" s="157"/>
      <c r="J1063" s="157"/>
      <c r="K1063" s="157"/>
      <c r="L1063" s="157"/>
      <c r="M1063" s="157"/>
      <c r="N1063" s="157"/>
      <c r="O1063" s="157"/>
      <c r="P1063" s="157"/>
      <c r="Q1063" s="157"/>
      <c r="R1063" s="157"/>
      <c r="S1063" s="157"/>
      <c r="T1063" s="157"/>
      <c r="U1063" s="157"/>
      <c r="V1063" s="157"/>
      <c r="W1063" s="157"/>
      <c r="X1063" s="157"/>
      <c r="Y1063" s="157"/>
      <c r="Z1063" s="157"/>
      <c r="AA1063" s="157"/>
      <c r="AB1063" s="157"/>
      <c r="AC1063" s="157"/>
      <c r="AD1063" s="157"/>
      <c r="AE1063" s="157"/>
      <c r="AF1063" s="157"/>
      <c r="AG1063" s="157"/>
      <c r="AH1063" s="157"/>
      <c r="AI1063" s="157"/>
      <c r="AJ1063" s="157"/>
      <c r="AK1063" s="157"/>
      <c r="AL1063" s="157"/>
      <c r="AM1063" s="157"/>
      <c r="AN1063" s="157"/>
      <c r="AO1063" s="157"/>
      <c r="AP1063" s="157"/>
      <c r="AQ1063" s="157"/>
      <c r="AR1063" s="158"/>
    </row>
    <row r="1064" spans="1:46" ht="18" customHeight="1" thickTop="1" x14ac:dyDescent="0.15">
      <c r="B1064" s="146"/>
      <c r="C1064" s="146"/>
      <c r="D1064" s="146"/>
      <c r="E1064" s="146"/>
      <c r="F1064" s="4"/>
      <c r="G1064" s="332"/>
      <c r="H1064" s="333"/>
      <c r="I1064" s="333"/>
      <c r="J1064" s="333"/>
      <c r="K1064" s="333"/>
      <c r="L1064" s="333"/>
      <c r="M1064" s="333"/>
      <c r="N1064" s="333"/>
      <c r="O1064" s="333"/>
      <c r="P1064" s="333"/>
      <c r="Q1064" s="333"/>
      <c r="R1064" s="333"/>
      <c r="S1064" s="333"/>
      <c r="T1064" s="333"/>
      <c r="U1064" s="333"/>
      <c r="V1064" s="333"/>
      <c r="W1064" s="333"/>
      <c r="X1064" s="333"/>
      <c r="Y1064" s="333"/>
      <c r="Z1064" s="333"/>
      <c r="AA1064" s="333"/>
      <c r="AB1064" s="333"/>
      <c r="AC1064" s="333"/>
      <c r="AD1064" s="333"/>
      <c r="AE1064" s="333"/>
      <c r="AF1064" s="333"/>
      <c r="AG1064" s="333"/>
      <c r="AH1064" s="333"/>
      <c r="AI1064" s="333"/>
      <c r="AJ1064" s="333"/>
      <c r="AK1064" s="333"/>
      <c r="AL1064" s="333"/>
      <c r="AM1064" s="333"/>
      <c r="AN1064" s="333"/>
      <c r="AO1064" s="333"/>
      <c r="AP1064" s="333"/>
      <c r="AQ1064" s="333"/>
      <c r="AR1064" s="334"/>
      <c r="AT1064" s="110" t="str">
        <f>work!$E$153</f>
        <v/>
      </c>
    </row>
    <row r="1066" spans="1:46" ht="13.5" customHeight="1" thickBot="1" x14ac:dyDescent="0.2">
      <c r="B1066" s="146"/>
      <c r="C1066" s="146"/>
      <c r="D1066" s="146"/>
      <c r="E1066" s="146"/>
      <c r="F1066" s="4"/>
      <c r="G1066" s="147" t="s">
        <v>136</v>
      </c>
      <c r="H1066" s="147"/>
      <c r="I1066" s="148"/>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c r="AD1066" s="148"/>
      <c r="AE1066" s="148"/>
      <c r="AF1066" s="148"/>
      <c r="AG1066" s="148"/>
      <c r="AH1066" s="148"/>
      <c r="AI1066" s="148"/>
      <c r="AJ1066" s="148"/>
      <c r="AK1066" s="148"/>
      <c r="AL1066" s="148"/>
      <c r="AM1066" s="148"/>
      <c r="AN1066" s="148"/>
      <c r="AO1066" s="148"/>
      <c r="AP1066" s="148"/>
      <c r="AQ1066" s="148"/>
      <c r="AR1066" s="149"/>
    </row>
    <row r="1067" spans="1:46" ht="3.75" hidden="1" customHeight="1" thickTop="1" x14ac:dyDescent="0.15">
      <c r="B1067" s="146"/>
      <c r="C1067" s="146"/>
      <c r="D1067" s="146"/>
      <c r="E1067" s="146"/>
      <c r="F1067" s="4"/>
      <c r="G1067" s="156"/>
      <c r="H1067" s="157"/>
      <c r="I1067" s="157"/>
      <c r="J1067" s="157"/>
      <c r="K1067" s="157"/>
      <c r="L1067" s="157"/>
      <c r="M1067" s="157"/>
      <c r="N1067" s="157"/>
      <c r="O1067" s="157"/>
      <c r="P1067" s="157"/>
      <c r="Q1067" s="157"/>
      <c r="R1067" s="157"/>
      <c r="S1067" s="157"/>
      <c r="T1067" s="157"/>
      <c r="U1067" s="157"/>
      <c r="V1067" s="157"/>
      <c r="W1067" s="157"/>
      <c r="X1067" s="157"/>
      <c r="Y1067" s="157"/>
      <c r="Z1067" s="157"/>
      <c r="AA1067" s="157"/>
      <c r="AB1067" s="157"/>
      <c r="AC1067" s="157"/>
      <c r="AD1067" s="157"/>
      <c r="AE1067" s="157"/>
      <c r="AF1067" s="157"/>
      <c r="AG1067" s="157"/>
      <c r="AH1067" s="157"/>
      <c r="AI1067" s="157"/>
      <c r="AJ1067" s="157"/>
      <c r="AK1067" s="157"/>
      <c r="AL1067" s="157"/>
      <c r="AM1067" s="157"/>
      <c r="AN1067" s="157"/>
      <c r="AO1067" s="157"/>
      <c r="AP1067" s="157"/>
      <c r="AQ1067" s="157"/>
      <c r="AR1067" s="158"/>
    </row>
    <row r="1068" spans="1:46" ht="18" customHeight="1" thickTop="1" x14ac:dyDescent="0.15">
      <c r="B1068" s="146"/>
      <c r="C1068" s="146"/>
      <c r="D1068" s="146"/>
      <c r="E1068" s="146"/>
      <c r="F1068" s="4"/>
      <c r="G1068" s="332"/>
      <c r="H1068" s="333"/>
      <c r="I1068" s="333"/>
      <c r="J1068" s="333"/>
      <c r="K1068" s="333"/>
      <c r="L1068" s="333"/>
      <c r="M1068" s="333"/>
      <c r="N1068" s="333"/>
      <c r="O1068" s="333"/>
      <c r="P1068" s="333"/>
      <c r="Q1068" s="333"/>
      <c r="R1068" s="333"/>
      <c r="S1068" s="333"/>
      <c r="T1068" s="333"/>
      <c r="U1068" s="333"/>
      <c r="V1068" s="333"/>
      <c r="W1068" s="333"/>
      <c r="X1068" s="333"/>
      <c r="Y1068" s="333"/>
      <c r="Z1068" s="333"/>
      <c r="AA1068" s="333"/>
      <c r="AB1068" s="333"/>
      <c r="AC1068" s="333"/>
      <c r="AD1068" s="333"/>
      <c r="AE1068" s="333"/>
      <c r="AF1068" s="333"/>
      <c r="AG1068" s="333"/>
      <c r="AH1068" s="333"/>
      <c r="AI1068" s="333"/>
      <c r="AJ1068" s="333"/>
      <c r="AK1068" s="333"/>
      <c r="AL1068" s="333"/>
      <c r="AM1068" s="333"/>
      <c r="AN1068" s="333"/>
      <c r="AO1068" s="333"/>
      <c r="AP1068" s="333"/>
      <c r="AQ1068" s="333"/>
      <c r="AR1068" s="334"/>
      <c r="AT1068" s="110" t="str">
        <f>work!$E$154</f>
        <v/>
      </c>
    </row>
    <row r="1070" spans="1:46" x14ac:dyDescent="0.15">
      <c r="B1070" s="113" t="s">
        <v>0</v>
      </c>
      <c r="C1070" s="113"/>
      <c r="D1070" s="113"/>
      <c r="E1070" s="113"/>
      <c r="F1070" s="113"/>
      <c r="G1070" s="113"/>
      <c r="H1070" s="113"/>
      <c r="I1070" s="113"/>
      <c r="J1070" s="113"/>
      <c r="K1070" s="113"/>
      <c r="L1070" s="113"/>
      <c r="M1070" s="113"/>
      <c r="N1070" s="113"/>
      <c r="O1070" s="113"/>
      <c r="P1070" s="113"/>
      <c r="Q1070" s="113"/>
      <c r="R1070" s="113"/>
      <c r="S1070" s="113"/>
      <c r="T1070" s="113"/>
      <c r="U1070" s="113"/>
      <c r="V1070" s="113"/>
      <c r="W1070" s="113"/>
      <c r="X1070" s="113"/>
      <c r="Y1070" s="113"/>
      <c r="Z1070" s="113"/>
      <c r="AA1070" s="113"/>
      <c r="AB1070" s="113"/>
      <c r="AC1070" s="113"/>
      <c r="AD1070" s="113"/>
      <c r="AE1070" s="113"/>
      <c r="AF1070" s="113"/>
      <c r="AG1070" s="113"/>
      <c r="AH1070" s="113"/>
      <c r="AI1070" s="113"/>
      <c r="AJ1070" s="113"/>
      <c r="AK1070" s="113"/>
      <c r="AL1070" s="113"/>
      <c r="AM1070" s="113"/>
      <c r="AN1070" s="113"/>
      <c r="AO1070" s="113"/>
      <c r="AP1070" s="113"/>
      <c r="AQ1070" s="113"/>
      <c r="AR1070" s="113"/>
      <c r="AS1070" s="113"/>
    </row>
    <row r="1071" spans="1:46" ht="3.75" customHeight="1" x14ac:dyDescent="0.15"/>
    <row r="1072" spans="1:46" ht="49.5" customHeight="1" x14ac:dyDescent="0.15">
      <c r="A1072" s="162"/>
      <c r="B1072" s="302" t="s">
        <v>190</v>
      </c>
      <c r="C1072" s="303"/>
      <c r="D1072" s="303"/>
      <c r="E1072" s="304"/>
      <c r="F1072" s="114"/>
      <c r="G1072" s="335" t="s">
        <v>274</v>
      </c>
      <c r="H1072" s="336"/>
      <c r="I1072" s="336"/>
      <c r="J1072" s="336"/>
      <c r="K1072" s="336"/>
      <c r="L1072" s="336"/>
      <c r="M1072" s="336"/>
      <c r="N1072" s="336"/>
      <c r="O1072" s="336"/>
      <c r="P1072" s="336"/>
      <c r="Q1072" s="336"/>
      <c r="R1072" s="336"/>
      <c r="S1072" s="336"/>
      <c r="T1072" s="336"/>
      <c r="U1072" s="336"/>
      <c r="V1072" s="336"/>
      <c r="W1072" s="336"/>
      <c r="X1072" s="336"/>
      <c r="Y1072" s="336"/>
      <c r="Z1072" s="336"/>
      <c r="AA1072" s="336"/>
      <c r="AB1072" s="336"/>
      <c r="AC1072" s="336"/>
      <c r="AD1072" s="336"/>
      <c r="AE1072" s="336"/>
      <c r="AF1072" s="336"/>
      <c r="AG1072" s="336"/>
      <c r="AH1072" s="336"/>
      <c r="AI1072" s="336"/>
      <c r="AJ1072" s="336"/>
      <c r="AK1072" s="336"/>
      <c r="AL1072" s="336"/>
      <c r="AM1072" s="336"/>
      <c r="AN1072" s="336"/>
      <c r="AO1072" s="336"/>
      <c r="AP1072" s="336"/>
      <c r="AQ1072" s="336"/>
      <c r="AR1072" s="336"/>
      <c r="AS1072" s="337"/>
    </row>
    <row r="1073" spans="2:45" ht="15" customHeight="1" x14ac:dyDescent="0.15">
      <c r="B1073" s="114"/>
      <c r="C1073" s="114"/>
      <c r="D1073" s="114"/>
      <c r="E1073" s="114"/>
      <c r="F1073" s="114"/>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row>
    <row r="1074" spans="2:45" ht="15" customHeight="1" x14ac:dyDescent="0.15">
      <c r="B1074" s="115"/>
      <c r="C1074" s="300" t="s">
        <v>763</v>
      </c>
      <c r="D1074" s="300"/>
      <c r="E1074" s="300"/>
      <c r="F1074" s="114"/>
      <c r="H1074" s="116"/>
      <c r="I1074" s="116"/>
      <c r="J1074" s="322" t="s">
        <v>135</v>
      </c>
      <c r="K1074" s="322"/>
      <c r="L1074" s="322"/>
      <c r="M1074" s="322"/>
      <c r="N1074" s="322"/>
      <c r="O1074" s="322"/>
      <c r="P1074" s="116"/>
      <c r="Q1074" s="322" t="s">
        <v>134</v>
      </c>
      <c r="R1074" s="322"/>
      <c r="S1074" s="322"/>
      <c r="T1074" s="322"/>
      <c r="U1074" s="322"/>
      <c r="V1074" s="322"/>
      <c r="W1074" s="116"/>
      <c r="X1074" s="322" t="s">
        <v>133</v>
      </c>
      <c r="Y1074" s="322"/>
      <c r="Z1074" s="322"/>
      <c r="AA1074" s="322"/>
      <c r="AB1074" s="322"/>
      <c r="AC1074" s="322"/>
      <c r="AD1074" s="116"/>
      <c r="AE1074" s="322" t="s">
        <v>160</v>
      </c>
      <c r="AF1074" s="322"/>
      <c r="AG1074" s="322"/>
      <c r="AH1074" s="322"/>
      <c r="AI1074" s="322"/>
      <c r="AJ1074" s="322"/>
      <c r="AK1074" s="116"/>
      <c r="AL1074" s="116"/>
      <c r="AN1074" s="116"/>
      <c r="AO1074" s="116"/>
      <c r="AP1074" s="116"/>
      <c r="AQ1074" s="116"/>
      <c r="AR1074" s="116"/>
      <c r="AS1074" s="116"/>
    </row>
    <row r="1075" spans="2:45" ht="3.75" customHeight="1" x14ac:dyDescent="0.15">
      <c r="B1075" s="115"/>
      <c r="C1075" s="115"/>
      <c r="D1075" s="115"/>
      <c r="E1075" s="115"/>
      <c r="F1075" s="4"/>
    </row>
    <row r="1076" spans="2:45" ht="13.5" customHeight="1" x14ac:dyDescent="0.15">
      <c r="B1076" s="115"/>
      <c r="C1076" s="117"/>
      <c r="D1076" s="117"/>
      <c r="E1076" s="117"/>
      <c r="F1076" s="4"/>
      <c r="H1076" s="118" t="s">
        <v>460</v>
      </c>
      <c r="J1076" s="122"/>
      <c r="K1076" s="123"/>
      <c r="L1076" s="123"/>
      <c r="M1076" s="123"/>
      <c r="N1076" s="123"/>
      <c r="O1076" s="124"/>
      <c r="Q1076" s="122"/>
      <c r="R1076" s="123"/>
      <c r="S1076" s="123"/>
      <c r="T1076" s="123"/>
      <c r="U1076" s="123"/>
      <c r="V1076" s="124"/>
      <c r="X1076" s="122"/>
      <c r="Y1076" s="123"/>
      <c r="Z1076" s="123"/>
      <c r="AA1076" s="123"/>
      <c r="AB1076" s="123"/>
      <c r="AC1076" s="124"/>
      <c r="AE1076" s="122"/>
      <c r="AF1076" s="123"/>
      <c r="AG1076" s="123"/>
      <c r="AH1076" s="123"/>
      <c r="AI1076" s="123"/>
      <c r="AJ1076" s="124"/>
    </row>
    <row r="1077" spans="2:45" ht="13.5" customHeight="1" x14ac:dyDescent="0.15">
      <c r="B1077" s="115"/>
      <c r="C1077" s="115"/>
      <c r="D1077" s="115"/>
      <c r="E1077" s="115"/>
      <c r="F1077" s="4"/>
      <c r="H1077" s="48"/>
      <c r="J1077" s="323" t="s">
        <v>255</v>
      </c>
      <c r="K1077" s="324"/>
      <c r="L1077" s="324"/>
      <c r="M1077" s="324"/>
      <c r="N1077" s="324"/>
      <c r="O1077" s="325"/>
      <c r="P1077" s="48"/>
      <c r="Q1077" s="356" t="s">
        <v>1235</v>
      </c>
      <c r="R1077" s="357"/>
      <c r="S1077" s="357"/>
      <c r="T1077" s="357"/>
      <c r="U1077" s="357"/>
      <c r="V1077" s="358"/>
      <c r="W1077" s="48"/>
      <c r="X1077" s="323" t="s">
        <v>256</v>
      </c>
      <c r="Y1077" s="324"/>
      <c r="Z1077" s="324"/>
      <c r="AA1077" s="324"/>
      <c r="AB1077" s="324"/>
      <c r="AC1077" s="325"/>
      <c r="AE1077" s="323" t="s">
        <v>1</v>
      </c>
      <c r="AF1077" s="324"/>
      <c r="AG1077" s="324"/>
      <c r="AH1077" s="324"/>
      <c r="AI1077" s="324"/>
      <c r="AJ1077" s="325"/>
      <c r="AM1077" s="307" t="s">
        <v>150</v>
      </c>
      <c r="AN1077" s="308"/>
      <c r="AO1077" s="308"/>
      <c r="AP1077" s="308"/>
      <c r="AQ1077" s="308"/>
      <c r="AR1077" s="309"/>
    </row>
    <row r="1078" spans="2:45" ht="13.5" customHeight="1" x14ac:dyDescent="0.15">
      <c r="B1078" s="115"/>
      <c r="C1078" s="115"/>
      <c r="D1078" s="115"/>
      <c r="E1078" s="115"/>
      <c r="F1078" s="4"/>
      <c r="H1078" s="48"/>
      <c r="J1078" s="326"/>
      <c r="K1078" s="327"/>
      <c r="L1078" s="327"/>
      <c r="M1078" s="327"/>
      <c r="N1078" s="327"/>
      <c r="O1078" s="328"/>
      <c r="P1078" s="48"/>
      <c r="Q1078" s="359"/>
      <c r="R1078" s="360"/>
      <c r="S1078" s="360"/>
      <c r="T1078" s="360"/>
      <c r="U1078" s="360"/>
      <c r="V1078" s="361"/>
      <c r="W1078" s="48"/>
      <c r="X1078" s="326"/>
      <c r="Y1078" s="327"/>
      <c r="Z1078" s="327"/>
      <c r="AA1078" s="327"/>
      <c r="AB1078" s="327"/>
      <c r="AC1078" s="328"/>
      <c r="AE1078" s="326"/>
      <c r="AF1078" s="327"/>
      <c r="AG1078" s="327"/>
      <c r="AH1078" s="327"/>
      <c r="AI1078" s="327"/>
      <c r="AJ1078" s="328"/>
      <c r="AM1078" s="310"/>
      <c r="AN1078" s="311"/>
      <c r="AO1078" s="311"/>
      <c r="AP1078" s="311"/>
      <c r="AQ1078" s="311"/>
      <c r="AR1078" s="312"/>
    </row>
    <row r="1079" spans="2:45" ht="13.5" customHeight="1" x14ac:dyDescent="0.15">
      <c r="B1079" s="115"/>
      <c r="C1079" s="115"/>
      <c r="D1079" s="115"/>
      <c r="E1079" s="115"/>
      <c r="F1079" s="4"/>
      <c r="H1079" s="48"/>
      <c r="J1079" s="326"/>
      <c r="K1079" s="327"/>
      <c r="L1079" s="327"/>
      <c r="M1079" s="327"/>
      <c r="N1079" s="327"/>
      <c r="O1079" s="328"/>
      <c r="P1079" s="48"/>
      <c r="Q1079" s="359"/>
      <c r="R1079" s="360"/>
      <c r="S1079" s="360"/>
      <c r="T1079" s="360"/>
      <c r="U1079" s="360"/>
      <c r="V1079" s="361"/>
      <c r="W1079" s="48"/>
      <c r="X1079" s="326"/>
      <c r="Y1079" s="327"/>
      <c r="Z1079" s="327"/>
      <c r="AA1079" s="327"/>
      <c r="AB1079" s="327"/>
      <c r="AC1079" s="328"/>
      <c r="AE1079" s="326"/>
      <c r="AF1079" s="327"/>
      <c r="AG1079" s="327"/>
      <c r="AH1079" s="327"/>
      <c r="AI1079" s="327"/>
      <c r="AJ1079" s="328"/>
      <c r="AM1079" s="310"/>
      <c r="AN1079" s="311"/>
      <c r="AO1079" s="311"/>
      <c r="AP1079" s="311"/>
      <c r="AQ1079" s="311"/>
      <c r="AR1079" s="312"/>
    </row>
    <row r="1080" spans="2:45" ht="13.5" customHeight="1" x14ac:dyDescent="0.15">
      <c r="B1080" s="115"/>
      <c r="C1080" s="115"/>
      <c r="D1080" s="115"/>
      <c r="E1080" s="115"/>
      <c r="F1080" s="4"/>
      <c r="H1080" s="48"/>
      <c r="J1080" s="326"/>
      <c r="K1080" s="327"/>
      <c r="L1080" s="327"/>
      <c r="M1080" s="327"/>
      <c r="N1080" s="327"/>
      <c r="O1080" s="328"/>
      <c r="P1080" s="48"/>
      <c r="Q1080" s="359"/>
      <c r="R1080" s="360"/>
      <c r="S1080" s="360"/>
      <c r="T1080" s="360"/>
      <c r="U1080" s="360"/>
      <c r="V1080" s="361"/>
      <c r="W1080" s="48"/>
      <c r="X1080" s="326"/>
      <c r="Y1080" s="327"/>
      <c r="Z1080" s="327"/>
      <c r="AA1080" s="327"/>
      <c r="AB1080" s="327"/>
      <c r="AC1080" s="328"/>
      <c r="AE1080" s="326"/>
      <c r="AF1080" s="327"/>
      <c r="AG1080" s="327"/>
      <c r="AH1080" s="327"/>
      <c r="AI1080" s="327"/>
      <c r="AJ1080" s="328"/>
      <c r="AM1080" s="310"/>
      <c r="AN1080" s="311"/>
      <c r="AO1080" s="311"/>
      <c r="AP1080" s="311"/>
      <c r="AQ1080" s="311"/>
      <c r="AR1080" s="312"/>
    </row>
    <row r="1081" spans="2:45" ht="13.5" customHeight="1" x14ac:dyDescent="0.15">
      <c r="B1081" s="115"/>
      <c r="C1081" s="115"/>
      <c r="D1081" s="115"/>
      <c r="E1081" s="115"/>
      <c r="F1081" s="4"/>
      <c r="H1081" s="48"/>
      <c r="J1081" s="329"/>
      <c r="K1081" s="330"/>
      <c r="L1081" s="330"/>
      <c r="M1081" s="330"/>
      <c r="N1081" s="330"/>
      <c r="O1081" s="331"/>
      <c r="P1081" s="48"/>
      <c r="Q1081" s="362"/>
      <c r="R1081" s="363"/>
      <c r="S1081" s="363"/>
      <c r="T1081" s="363"/>
      <c r="U1081" s="363"/>
      <c r="V1081" s="364"/>
      <c r="W1081" s="48"/>
      <c r="X1081" s="329"/>
      <c r="Y1081" s="330"/>
      <c r="Z1081" s="330"/>
      <c r="AA1081" s="330"/>
      <c r="AB1081" s="330"/>
      <c r="AC1081" s="331"/>
      <c r="AE1081" s="329"/>
      <c r="AF1081" s="330"/>
      <c r="AG1081" s="330"/>
      <c r="AH1081" s="330"/>
      <c r="AI1081" s="330"/>
      <c r="AJ1081" s="331"/>
      <c r="AM1081" s="313"/>
      <c r="AN1081" s="314"/>
      <c r="AO1081" s="314"/>
      <c r="AP1081" s="314"/>
      <c r="AQ1081" s="314"/>
      <c r="AR1081" s="315"/>
    </row>
    <row r="1082" spans="2:45" ht="13.5" customHeight="1" x14ac:dyDescent="0.15">
      <c r="B1082" s="115"/>
      <c r="C1082" s="117"/>
      <c r="D1082" s="117"/>
      <c r="E1082" s="117"/>
      <c r="F1082" s="4"/>
      <c r="H1082" s="125" t="s">
        <v>234</v>
      </c>
      <c r="J1082" s="126"/>
      <c r="K1082" s="127"/>
      <c r="L1082" s="127"/>
      <c r="M1082" s="127"/>
      <c r="N1082" s="127"/>
      <c r="O1082" s="128"/>
      <c r="Q1082" s="129"/>
      <c r="R1082" s="130"/>
      <c r="S1082" s="130"/>
      <c r="T1082" s="130"/>
      <c r="U1082" s="130"/>
      <c r="V1082" s="131"/>
      <c r="X1082" s="132"/>
      <c r="Y1082" s="133"/>
      <c r="Z1082" s="133"/>
      <c r="AA1082" s="133"/>
      <c r="AB1082" s="133"/>
      <c r="AC1082" s="134"/>
      <c r="AE1082" s="129"/>
      <c r="AF1082" s="130"/>
      <c r="AG1082" s="130"/>
      <c r="AH1082" s="130"/>
      <c r="AI1082" s="130"/>
      <c r="AJ1082" s="131"/>
      <c r="AM1082" s="316"/>
      <c r="AN1082" s="317"/>
      <c r="AO1082" s="317"/>
      <c r="AP1082" s="317"/>
      <c r="AQ1082" s="317"/>
      <c r="AR1082" s="318"/>
    </row>
    <row r="1083" spans="2:45" ht="8.25" customHeight="1" x14ac:dyDescent="0.15">
      <c r="B1083" s="115"/>
      <c r="C1083" s="115"/>
      <c r="D1083" s="115"/>
      <c r="E1083" s="115"/>
      <c r="F1083" s="4"/>
      <c r="H1083" s="48"/>
      <c r="J1083" s="135"/>
      <c r="K1083" s="135"/>
      <c r="L1083" s="135"/>
      <c r="M1083" s="135"/>
      <c r="N1083" s="135"/>
      <c r="O1083" s="135"/>
      <c r="Q1083" s="136"/>
      <c r="R1083" s="136"/>
      <c r="S1083" s="136"/>
      <c r="T1083" s="136"/>
      <c r="U1083" s="136"/>
      <c r="V1083" s="136"/>
      <c r="X1083" s="136"/>
      <c r="Y1083" s="136"/>
      <c r="Z1083" s="136"/>
      <c r="AA1083" s="136"/>
      <c r="AB1083" s="136"/>
      <c r="AC1083" s="136"/>
      <c r="AE1083" s="136"/>
      <c r="AF1083" s="136"/>
      <c r="AG1083" s="136"/>
      <c r="AH1083" s="136"/>
      <c r="AI1083" s="136"/>
      <c r="AJ1083" s="136"/>
      <c r="AL1083" s="137"/>
      <c r="AM1083" s="316"/>
      <c r="AN1083" s="317"/>
      <c r="AO1083" s="317"/>
      <c r="AP1083" s="317"/>
      <c r="AQ1083" s="317"/>
      <c r="AR1083" s="318"/>
    </row>
    <row r="1084" spans="2:45" ht="13.5" customHeight="1" x14ac:dyDescent="0.15">
      <c r="B1084" s="115"/>
      <c r="C1084" s="117"/>
      <c r="D1084" s="117"/>
      <c r="E1084" s="117"/>
      <c r="F1084" s="4"/>
      <c r="H1084" s="138" t="s">
        <v>235</v>
      </c>
      <c r="J1084" s="139"/>
      <c r="K1084" s="140"/>
      <c r="L1084" s="140"/>
      <c r="M1084" s="140"/>
      <c r="N1084" s="140"/>
      <c r="O1084" s="141"/>
      <c r="Q1084" s="142"/>
      <c r="R1084" s="143"/>
      <c r="S1084" s="143"/>
      <c r="T1084" s="143"/>
      <c r="U1084" s="143"/>
      <c r="V1084" s="144"/>
      <c r="X1084" s="142"/>
      <c r="Y1084" s="143"/>
      <c r="Z1084" s="143"/>
      <c r="AA1084" s="143"/>
      <c r="AB1084" s="143"/>
      <c r="AC1084" s="144"/>
      <c r="AE1084" s="142"/>
      <c r="AF1084" s="143"/>
      <c r="AG1084" s="143"/>
      <c r="AH1084" s="143"/>
      <c r="AI1084" s="143"/>
      <c r="AJ1084" s="144"/>
      <c r="AM1084" s="319"/>
      <c r="AN1084" s="320"/>
      <c r="AO1084" s="320"/>
      <c r="AP1084" s="320"/>
      <c r="AQ1084" s="320"/>
      <c r="AR1084" s="321"/>
    </row>
    <row r="1085" spans="2:45" ht="13.5" customHeight="1" x14ac:dyDescent="0.15">
      <c r="B1085" s="145"/>
      <c r="C1085" s="145"/>
      <c r="D1085" s="145"/>
      <c r="E1085" s="145"/>
      <c r="F1085" s="4"/>
    </row>
    <row r="1086" spans="2:45" ht="13.5" customHeight="1" thickBot="1" x14ac:dyDescent="0.2">
      <c r="B1086" s="146"/>
      <c r="C1086" s="146"/>
      <c r="D1086" s="146"/>
      <c r="E1086" s="146"/>
      <c r="F1086" s="4"/>
      <c r="G1086" s="147" t="s">
        <v>185</v>
      </c>
      <c r="H1086" s="148"/>
      <c r="I1086" s="148"/>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c r="AD1086" s="148"/>
      <c r="AE1086" s="148"/>
      <c r="AF1086" s="148"/>
      <c r="AG1086" s="148"/>
      <c r="AH1086" s="148"/>
      <c r="AI1086" s="148"/>
      <c r="AJ1086" s="148"/>
      <c r="AK1086" s="148"/>
      <c r="AL1086" s="148"/>
      <c r="AM1086" s="148"/>
      <c r="AN1086" s="148"/>
      <c r="AO1086" s="148"/>
      <c r="AP1086" s="148"/>
      <c r="AQ1086" s="148"/>
      <c r="AR1086" s="149"/>
    </row>
    <row r="1087" spans="2:45" ht="3.75" customHeight="1" thickTop="1" x14ac:dyDescent="0.15">
      <c r="B1087" s="146"/>
      <c r="C1087" s="146"/>
      <c r="D1087" s="146"/>
      <c r="E1087" s="146"/>
      <c r="F1087" s="4"/>
      <c r="G1087" s="111"/>
      <c r="AR1087" s="112"/>
    </row>
    <row r="1088" spans="2:45" x14ac:dyDescent="0.15">
      <c r="B1088" s="146"/>
      <c r="C1088" s="146"/>
      <c r="D1088" s="146"/>
      <c r="E1088" s="146"/>
      <c r="F1088" s="4"/>
      <c r="G1088" s="150"/>
      <c r="H1088" s="151"/>
      <c r="I1088" s="151"/>
      <c r="J1088" s="151"/>
      <c r="K1088" s="151"/>
      <c r="L1088" s="151"/>
      <c r="M1088" s="151"/>
      <c r="N1088" s="151"/>
      <c r="O1088" s="151"/>
      <c r="P1088" s="151"/>
      <c r="Q1088" s="151"/>
      <c r="R1088" s="151"/>
      <c r="S1088" s="151"/>
      <c r="T1088" s="151"/>
      <c r="U1088" s="151"/>
      <c r="V1088" s="151"/>
      <c r="W1088" s="151"/>
      <c r="X1088" s="151"/>
      <c r="Y1088" s="151"/>
      <c r="Z1088" s="151"/>
      <c r="AA1088" s="151"/>
      <c r="AB1088" s="151"/>
      <c r="AC1088" s="151"/>
      <c r="AD1088" s="151"/>
      <c r="AE1088" s="151"/>
      <c r="AF1088" s="151"/>
      <c r="AG1088" s="151"/>
      <c r="AH1088" s="151"/>
      <c r="AI1088" s="151"/>
      <c r="AJ1088" s="151"/>
      <c r="AK1088" s="151"/>
      <c r="AL1088" s="151"/>
      <c r="AM1088" s="151"/>
      <c r="AN1088" s="151"/>
      <c r="AO1088" s="151"/>
      <c r="AP1088" s="151"/>
      <c r="AQ1088" s="151"/>
      <c r="AR1088" s="152"/>
    </row>
    <row r="1089" spans="1:46" ht="3.75" customHeight="1" x14ac:dyDescent="0.15">
      <c r="B1089" s="146"/>
      <c r="C1089" s="146"/>
      <c r="D1089" s="146"/>
      <c r="E1089" s="146"/>
      <c r="F1089" s="4"/>
      <c r="G1089" s="153"/>
      <c r="H1089" s="154"/>
      <c r="I1089" s="154"/>
      <c r="J1089" s="154"/>
      <c r="K1089" s="154"/>
      <c r="L1089" s="154"/>
      <c r="M1089" s="154"/>
      <c r="N1089" s="154"/>
      <c r="O1089" s="154"/>
      <c r="P1089" s="154"/>
      <c r="Q1089" s="154"/>
      <c r="R1089" s="154"/>
      <c r="S1089" s="154"/>
      <c r="T1089" s="154"/>
      <c r="U1089" s="154"/>
      <c r="V1089" s="154"/>
      <c r="W1089" s="154"/>
      <c r="X1089" s="154"/>
      <c r="Y1089" s="154"/>
      <c r="Z1089" s="154"/>
      <c r="AA1089" s="154"/>
      <c r="AB1089" s="154"/>
      <c r="AC1089" s="154"/>
      <c r="AD1089" s="154"/>
      <c r="AE1089" s="154"/>
      <c r="AF1089" s="154"/>
      <c r="AG1089" s="154"/>
      <c r="AH1089" s="154"/>
      <c r="AI1089" s="154"/>
      <c r="AJ1089" s="154"/>
      <c r="AK1089" s="154"/>
      <c r="AL1089" s="154"/>
      <c r="AM1089" s="154"/>
      <c r="AN1089" s="154"/>
      <c r="AO1089" s="154"/>
      <c r="AP1089" s="154"/>
      <c r="AQ1089" s="154"/>
      <c r="AR1089" s="155"/>
    </row>
    <row r="1090" spans="1:46" ht="3.75" hidden="1" customHeight="1" x14ac:dyDescent="0.15">
      <c r="B1090" s="146"/>
      <c r="C1090" s="146"/>
      <c r="D1090" s="146"/>
      <c r="E1090" s="146"/>
      <c r="F1090" s="4"/>
      <c r="G1090" s="159"/>
      <c r="H1090" s="160"/>
      <c r="I1090" s="160"/>
      <c r="J1090" s="160"/>
      <c r="K1090" s="160"/>
      <c r="L1090" s="160"/>
      <c r="M1090" s="160"/>
      <c r="N1090" s="160"/>
      <c r="O1090" s="160"/>
      <c r="P1090" s="160"/>
      <c r="Q1090" s="160"/>
      <c r="R1090" s="160"/>
      <c r="S1090" s="160"/>
      <c r="T1090" s="160"/>
      <c r="U1090" s="160"/>
      <c r="V1090" s="160"/>
      <c r="W1090" s="160"/>
      <c r="X1090" s="160"/>
      <c r="Y1090" s="160"/>
      <c r="Z1090" s="160"/>
      <c r="AA1090" s="160"/>
      <c r="AB1090" s="160"/>
      <c r="AC1090" s="160"/>
      <c r="AD1090" s="160"/>
      <c r="AE1090" s="160"/>
      <c r="AF1090" s="160"/>
      <c r="AG1090" s="160"/>
      <c r="AH1090" s="160"/>
      <c r="AI1090" s="160"/>
      <c r="AJ1090" s="160"/>
      <c r="AK1090" s="160"/>
      <c r="AL1090" s="160"/>
      <c r="AM1090" s="160"/>
      <c r="AN1090" s="160"/>
      <c r="AO1090" s="160"/>
      <c r="AP1090" s="160"/>
      <c r="AQ1090" s="160"/>
      <c r="AR1090" s="161"/>
    </row>
    <row r="1091" spans="1:46" ht="18" customHeight="1" x14ac:dyDescent="0.15">
      <c r="B1091" s="146"/>
      <c r="C1091" s="146"/>
      <c r="D1091" s="146"/>
      <c r="E1091" s="146"/>
      <c r="F1091" s="4"/>
      <c r="G1091" s="332"/>
      <c r="H1091" s="333"/>
      <c r="I1091" s="333"/>
      <c r="J1091" s="333"/>
      <c r="K1091" s="333"/>
      <c r="L1091" s="333"/>
      <c r="M1091" s="333"/>
      <c r="N1091" s="333"/>
      <c r="O1091" s="333"/>
      <c r="P1091" s="333"/>
      <c r="Q1091" s="333"/>
      <c r="R1091" s="333"/>
      <c r="S1091" s="333"/>
      <c r="T1091" s="333"/>
      <c r="U1091" s="333"/>
      <c r="V1091" s="333"/>
      <c r="W1091" s="333"/>
      <c r="X1091" s="333"/>
      <c r="Y1091" s="333"/>
      <c r="Z1091" s="333"/>
      <c r="AA1091" s="333"/>
      <c r="AB1091" s="333"/>
      <c r="AC1091" s="333"/>
      <c r="AD1091" s="333"/>
      <c r="AE1091" s="333"/>
      <c r="AF1091" s="333"/>
      <c r="AG1091" s="333"/>
      <c r="AH1091" s="333"/>
      <c r="AI1091" s="333"/>
      <c r="AJ1091" s="333"/>
      <c r="AK1091" s="333"/>
      <c r="AL1091" s="333"/>
      <c r="AM1091" s="333"/>
      <c r="AN1091" s="333"/>
      <c r="AO1091" s="333"/>
      <c r="AP1091" s="333"/>
      <c r="AQ1091" s="333"/>
      <c r="AR1091" s="334"/>
      <c r="AT1091" s="110" t="str">
        <f>work!$E$155</f>
        <v/>
      </c>
    </row>
    <row r="1093" spans="1:46" ht="13.5" customHeight="1" thickBot="1" x14ac:dyDescent="0.2">
      <c r="B1093" s="146"/>
      <c r="C1093" s="146"/>
      <c r="D1093" s="146"/>
      <c r="E1093" s="146"/>
      <c r="F1093" s="4"/>
      <c r="G1093" s="147" t="s">
        <v>866</v>
      </c>
      <c r="H1093" s="148"/>
      <c r="I1093" s="148"/>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c r="AD1093" s="148"/>
      <c r="AE1093" s="148"/>
      <c r="AF1093" s="148"/>
      <c r="AG1093" s="148"/>
      <c r="AH1093" s="148"/>
      <c r="AI1093" s="148"/>
      <c r="AJ1093" s="148"/>
      <c r="AK1093" s="148"/>
      <c r="AL1093" s="148"/>
      <c r="AM1093" s="148"/>
      <c r="AN1093" s="148"/>
      <c r="AO1093" s="148"/>
      <c r="AP1093" s="148"/>
      <c r="AQ1093" s="148"/>
      <c r="AR1093" s="149"/>
    </row>
    <row r="1094" spans="1:46" ht="3.75" hidden="1" customHeight="1" thickTop="1" x14ac:dyDescent="0.15">
      <c r="B1094" s="146"/>
      <c r="C1094" s="146"/>
      <c r="D1094" s="146"/>
      <c r="E1094" s="146"/>
      <c r="F1094" s="4"/>
      <c r="G1094" s="156"/>
      <c r="H1094" s="157"/>
      <c r="I1094" s="157"/>
      <c r="J1094" s="157"/>
      <c r="K1094" s="157"/>
      <c r="L1094" s="157"/>
      <c r="M1094" s="157"/>
      <c r="N1094" s="157"/>
      <c r="O1094" s="157"/>
      <c r="P1094" s="157"/>
      <c r="Q1094" s="157"/>
      <c r="R1094" s="157"/>
      <c r="S1094" s="157"/>
      <c r="T1094" s="157"/>
      <c r="U1094" s="157"/>
      <c r="V1094" s="157"/>
      <c r="W1094" s="157"/>
      <c r="X1094" s="157"/>
      <c r="Y1094" s="157"/>
      <c r="Z1094" s="157"/>
      <c r="AA1094" s="157"/>
      <c r="AB1094" s="157"/>
      <c r="AC1094" s="157"/>
      <c r="AD1094" s="157"/>
      <c r="AE1094" s="157"/>
      <c r="AF1094" s="157"/>
      <c r="AG1094" s="157"/>
      <c r="AH1094" s="157"/>
      <c r="AI1094" s="157"/>
      <c r="AJ1094" s="157"/>
      <c r="AK1094" s="157"/>
      <c r="AL1094" s="157"/>
      <c r="AM1094" s="157"/>
      <c r="AN1094" s="157"/>
      <c r="AO1094" s="157"/>
      <c r="AP1094" s="157"/>
      <c r="AQ1094" s="157"/>
      <c r="AR1094" s="158"/>
    </row>
    <row r="1095" spans="1:46" ht="18" customHeight="1" thickTop="1" x14ac:dyDescent="0.15">
      <c r="B1095" s="146"/>
      <c r="C1095" s="146"/>
      <c r="D1095" s="146"/>
      <c r="E1095" s="146"/>
      <c r="F1095" s="4"/>
      <c r="G1095" s="332"/>
      <c r="H1095" s="333"/>
      <c r="I1095" s="333"/>
      <c r="J1095" s="333"/>
      <c r="K1095" s="333"/>
      <c r="L1095" s="333"/>
      <c r="M1095" s="333"/>
      <c r="N1095" s="333"/>
      <c r="O1095" s="333"/>
      <c r="P1095" s="333"/>
      <c r="Q1095" s="333"/>
      <c r="R1095" s="333"/>
      <c r="S1095" s="333"/>
      <c r="T1095" s="333"/>
      <c r="U1095" s="333"/>
      <c r="V1095" s="333"/>
      <c r="W1095" s="333"/>
      <c r="X1095" s="333"/>
      <c r="Y1095" s="333"/>
      <c r="Z1095" s="333"/>
      <c r="AA1095" s="333"/>
      <c r="AB1095" s="333"/>
      <c r="AC1095" s="333"/>
      <c r="AD1095" s="333"/>
      <c r="AE1095" s="333"/>
      <c r="AF1095" s="333"/>
      <c r="AG1095" s="333"/>
      <c r="AH1095" s="333"/>
      <c r="AI1095" s="333"/>
      <c r="AJ1095" s="333"/>
      <c r="AK1095" s="333"/>
      <c r="AL1095" s="333"/>
      <c r="AM1095" s="333"/>
      <c r="AN1095" s="333"/>
      <c r="AO1095" s="333"/>
      <c r="AP1095" s="333"/>
      <c r="AQ1095" s="333"/>
      <c r="AR1095" s="334"/>
      <c r="AT1095" s="110" t="str">
        <f>work!$E$156</f>
        <v/>
      </c>
    </row>
    <row r="1097" spans="1:46" ht="13.5" customHeight="1" thickBot="1" x14ac:dyDescent="0.2">
      <c r="B1097" s="146"/>
      <c r="C1097" s="146"/>
      <c r="D1097" s="146"/>
      <c r="E1097" s="146"/>
      <c r="F1097" s="4"/>
      <c r="G1097" s="147" t="s">
        <v>136</v>
      </c>
      <c r="H1097" s="147"/>
      <c r="I1097" s="148"/>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c r="AD1097" s="148"/>
      <c r="AE1097" s="148"/>
      <c r="AF1097" s="148"/>
      <c r="AG1097" s="148"/>
      <c r="AH1097" s="148"/>
      <c r="AI1097" s="148"/>
      <c r="AJ1097" s="148"/>
      <c r="AK1097" s="148"/>
      <c r="AL1097" s="148"/>
      <c r="AM1097" s="148"/>
      <c r="AN1097" s="148"/>
      <c r="AO1097" s="148"/>
      <c r="AP1097" s="148"/>
      <c r="AQ1097" s="148"/>
      <c r="AR1097" s="149"/>
    </row>
    <row r="1098" spans="1:46" ht="3.75" hidden="1" customHeight="1" thickTop="1" x14ac:dyDescent="0.15">
      <c r="B1098" s="146"/>
      <c r="C1098" s="146"/>
      <c r="D1098" s="146"/>
      <c r="E1098" s="146"/>
      <c r="F1098" s="4"/>
      <c r="G1098" s="156"/>
      <c r="H1098" s="157"/>
      <c r="I1098" s="157"/>
      <c r="J1098" s="157"/>
      <c r="K1098" s="157"/>
      <c r="L1098" s="157"/>
      <c r="M1098" s="157"/>
      <c r="N1098" s="157"/>
      <c r="O1098" s="157"/>
      <c r="P1098" s="157"/>
      <c r="Q1098" s="157"/>
      <c r="R1098" s="157"/>
      <c r="S1098" s="157"/>
      <c r="T1098" s="157"/>
      <c r="U1098" s="157"/>
      <c r="V1098" s="157"/>
      <c r="W1098" s="157"/>
      <c r="X1098" s="157"/>
      <c r="Y1098" s="157"/>
      <c r="Z1098" s="157"/>
      <c r="AA1098" s="157"/>
      <c r="AB1098" s="157"/>
      <c r="AC1098" s="157"/>
      <c r="AD1098" s="157"/>
      <c r="AE1098" s="157"/>
      <c r="AF1098" s="157"/>
      <c r="AG1098" s="157"/>
      <c r="AH1098" s="157"/>
      <c r="AI1098" s="157"/>
      <c r="AJ1098" s="157"/>
      <c r="AK1098" s="157"/>
      <c r="AL1098" s="157"/>
      <c r="AM1098" s="157"/>
      <c r="AN1098" s="157"/>
      <c r="AO1098" s="157"/>
      <c r="AP1098" s="157"/>
      <c r="AQ1098" s="157"/>
      <c r="AR1098" s="158"/>
    </row>
    <row r="1099" spans="1:46" ht="18" customHeight="1" thickTop="1" x14ac:dyDescent="0.15">
      <c r="B1099" s="146"/>
      <c r="C1099" s="146"/>
      <c r="D1099" s="146"/>
      <c r="E1099" s="146"/>
      <c r="F1099" s="4"/>
      <c r="G1099" s="332"/>
      <c r="H1099" s="333"/>
      <c r="I1099" s="333"/>
      <c r="J1099" s="333"/>
      <c r="K1099" s="333"/>
      <c r="L1099" s="333"/>
      <c r="M1099" s="333"/>
      <c r="N1099" s="333"/>
      <c r="O1099" s="333"/>
      <c r="P1099" s="333"/>
      <c r="Q1099" s="333"/>
      <c r="R1099" s="333"/>
      <c r="S1099" s="333"/>
      <c r="T1099" s="333"/>
      <c r="U1099" s="333"/>
      <c r="V1099" s="333"/>
      <c r="W1099" s="333"/>
      <c r="X1099" s="333"/>
      <c r="Y1099" s="333"/>
      <c r="Z1099" s="333"/>
      <c r="AA1099" s="333"/>
      <c r="AB1099" s="333"/>
      <c r="AC1099" s="333"/>
      <c r="AD1099" s="333"/>
      <c r="AE1099" s="333"/>
      <c r="AF1099" s="333"/>
      <c r="AG1099" s="333"/>
      <c r="AH1099" s="333"/>
      <c r="AI1099" s="333"/>
      <c r="AJ1099" s="333"/>
      <c r="AK1099" s="333"/>
      <c r="AL1099" s="333"/>
      <c r="AM1099" s="333"/>
      <c r="AN1099" s="333"/>
      <c r="AO1099" s="333"/>
      <c r="AP1099" s="333"/>
      <c r="AQ1099" s="333"/>
      <c r="AR1099" s="334"/>
      <c r="AT1099" s="110" t="str">
        <f>work!$E$157</f>
        <v/>
      </c>
    </row>
    <row r="1101" spans="1:46" ht="27.75" x14ac:dyDescent="0.15">
      <c r="A1101" s="195"/>
      <c r="B1101" s="40" t="s">
        <v>15</v>
      </c>
      <c r="C1101" s="40"/>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40"/>
      <c r="AE1101" s="40"/>
      <c r="AF1101" s="40"/>
      <c r="AG1101" s="40"/>
      <c r="AH1101" s="40"/>
      <c r="AI1101" s="40"/>
      <c r="AJ1101" s="40"/>
      <c r="AK1101" s="40"/>
      <c r="AL1101" s="40"/>
      <c r="AM1101" s="40"/>
      <c r="AN1101" s="40"/>
      <c r="AO1101" s="40"/>
      <c r="AP1101" s="40"/>
      <c r="AQ1101" s="40"/>
      <c r="AR1101" s="40"/>
      <c r="AS1101" s="40"/>
    </row>
    <row r="1103" spans="1:46" ht="27.75" x14ac:dyDescent="0.15">
      <c r="B1103" s="47" t="s">
        <v>869</v>
      </c>
      <c r="C1103" s="47"/>
      <c r="D1103" s="47"/>
      <c r="E1103" s="47"/>
      <c r="F1103" s="47"/>
      <c r="G1103" s="47"/>
      <c r="H1103" s="47"/>
      <c r="I1103" s="47"/>
      <c r="J1103" s="47"/>
      <c r="K1103" s="47"/>
      <c r="L1103" s="47"/>
      <c r="M1103" s="47"/>
      <c r="N1103" s="47"/>
      <c r="O1103" s="47"/>
      <c r="P1103" s="47"/>
      <c r="Q1103" s="47"/>
      <c r="R1103" s="47"/>
      <c r="S1103" s="47"/>
      <c r="T1103" s="47"/>
      <c r="U1103" s="47"/>
      <c r="V1103" s="47"/>
      <c r="W1103" s="47"/>
      <c r="X1103" s="47"/>
      <c r="Y1103" s="47"/>
      <c r="Z1103" s="47"/>
      <c r="AA1103" s="47"/>
      <c r="AB1103" s="47"/>
      <c r="AC1103" s="47"/>
      <c r="AD1103" s="47"/>
      <c r="AE1103" s="47"/>
      <c r="AF1103" s="47"/>
      <c r="AG1103" s="47"/>
      <c r="AH1103" s="47"/>
      <c r="AI1103" s="47"/>
      <c r="AJ1103" s="47"/>
      <c r="AK1103" s="47"/>
      <c r="AL1103" s="47"/>
      <c r="AM1103" s="47"/>
      <c r="AN1103" s="47"/>
      <c r="AO1103" s="47"/>
      <c r="AP1103" s="47"/>
      <c r="AQ1103" s="47"/>
      <c r="AR1103" s="47"/>
      <c r="AS1103" s="47"/>
    </row>
    <row r="1105" spans="1:45" x14ac:dyDescent="0.15">
      <c r="B1105" s="113" t="s">
        <v>0</v>
      </c>
      <c r="C1105" s="113"/>
      <c r="D1105" s="113"/>
      <c r="E1105" s="113"/>
      <c r="F1105" s="113"/>
      <c r="G1105" s="113"/>
      <c r="H1105" s="113"/>
      <c r="I1105" s="113"/>
      <c r="J1105" s="113"/>
      <c r="K1105" s="113"/>
      <c r="L1105" s="113"/>
      <c r="M1105" s="113"/>
      <c r="N1105" s="113"/>
      <c r="O1105" s="113"/>
      <c r="P1105" s="113"/>
      <c r="Q1105" s="113"/>
      <c r="R1105" s="113"/>
      <c r="S1105" s="113"/>
      <c r="T1105" s="113"/>
      <c r="U1105" s="113"/>
      <c r="V1105" s="113"/>
      <c r="W1105" s="113"/>
      <c r="X1105" s="113"/>
      <c r="Y1105" s="113"/>
      <c r="Z1105" s="113"/>
      <c r="AA1105" s="113"/>
      <c r="AB1105" s="113"/>
      <c r="AC1105" s="113"/>
      <c r="AD1105" s="113"/>
      <c r="AE1105" s="113"/>
      <c r="AF1105" s="113"/>
      <c r="AG1105" s="113"/>
      <c r="AH1105" s="113"/>
      <c r="AI1105" s="113"/>
      <c r="AJ1105" s="113"/>
      <c r="AK1105" s="113"/>
      <c r="AL1105" s="113"/>
      <c r="AM1105" s="113"/>
      <c r="AN1105" s="113"/>
      <c r="AO1105" s="113"/>
      <c r="AP1105" s="113"/>
      <c r="AQ1105" s="113"/>
      <c r="AR1105" s="113"/>
      <c r="AS1105" s="113"/>
    </row>
    <row r="1106" spans="1:45" ht="3.75" customHeight="1" x14ac:dyDescent="0.15"/>
    <row r="1107" spans="1:45" ht="49.5" customHeight="1" x14ac:dyDescent="0.15">
      <c r="A1107" s="162"/>
      <c r="B1107" s="301" t="s">
        <v>828</v>
      </c>
      <c r="C1107" s="301"/>
      <c r="D1107" s="301"/>
      <c r="E1107" s="301"/>
      <c r="F1107" s="114"/>
      <c r="G1107" s="335" t="s">
        <v>476</v>
      </c>
      <c r="H1107" s="336"/>
      <c r="I1107" s="336"/>
      <c r="J1107" s="336"/>
      <c r="K1107" s="336"/>
      <c r="L1107" s="336"/>
      <c r="M1107" s="336"/>
      <c r="N1107" s="336"/>
      <c r="O1107" s="336"/>
      <c r="P1107" s="336"/>
      <c r="Q1107" s="336"/>
      <c r="R1107" s="336"/>
      <c r="S1107" s="336"/>
      <c r="T1107" s="336"/>
      <c r="U1107" s="336"/>
      <c r="V1107" s="336"/>
      <c r="W1107" s="336"/>
      <c r="X1107" s="336"/>
      <c r="Y1107" s="336"/>
      <c r="Z1107" s="336"/>
      <c r="AA1107" s="336"/>
      <c r="AB1107" s="336"/>
      <c r="AC1107" s="336"/>
      <c r="AD1107" s="336"/>
      <c r="AE1107" s="336"/>
      <c r="AF1107" s="336"/>
      <c r="AG1107" s="336"/>
      <c r="AH1107" s="336"/>
      <c r="AI1107" s="336"/>
      <c r="AJ1107" s="336"/>
      <c r="AK1107" s="336"/>
      <c r="AL1107" s="336"/>
      <c r="AM1107" s="336"/>
      <c r="AN1107" s="336"/>
      <c r="AO1107" s="336"/>
      <c r="AP1107" s="336"/>
      <c r="AQ1107" s="336"/>
      <c r="AR1107" s="336"/>
      <c r="AS1107" s="337"/>
    </row>
    <row r="1108" spans="1:45" ht="15" customHeight="1" x14ac:dyDescent="0.15">
      <c r="B1108" s="114"/>
      <c r="C1108" s="114"/>
      <c r="D1108" s="114"/>
      <c r="E1108" s="114"/>
      <c r="F1108" s="114"/>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row>
    <row r="1109" spans="1:45" ht="15" customHeight="1" x14ac:dyDescent="0.15">
      <c r="B1109" s="115"/>
      <c r="C1109" s="300" t="s">
        <v>763</v>
      </c>
      <c r="D1109" s="300"/>
      <c r="E1109" s="300"/>
      <c r="F1109" s="114"/>
      <c r="H1109" s="116"/>
      <c r="I1109" s="116"/>
      <c r="J1109" s="322" t="s">
        <v>135</v>
      </c>
      <c r="K1109" s="322"/>
      <c r="L1109" s="322"/>
      <c r="M1109" s="322"/>
      <c r="N1109" s="322"/>
      <c r="O1109" s="322"/>
      <c r="P1109" s="116"/>
      <c r="Q1109" s="322" t="s">
        <v>134</v>
      </c>
      <c r="R1109" s="322"/>
      <c r="S1109" s="322"/>
      <c r="T1109" s="322"/>
      <c r="U1109" s="322"/>
      <c r="V1109" s="322"/>
      <c r="W1109" s="116"/>
      <c r="X1109" s="322" t="s">
        <v>133</v>
      </c>
      <c r="Y1109" s="322"/>
      <c r="Z1109" s="322"/>
      <c r="AA1109" s="322"/>
      <c r="AB1109" s="322"/>
      <c r="AC1109" s="322"/>
      <c r="AD1109" s="116"/>
      <c r="AE1109" s="322" t="s">
        <v>160</v>
      </c>
      <c r="AF1109" s="322"/>
      <c r="AG1109" s="322"/>
      <c r="AH1109" s="322"/>
      <c r="AI1109" s="322"/>
      <c r="AJ1109" s="322"/>
      <c r="AK1109" s="116"/>
      <c r="AL1109" s="116"/>
      <c r="AN1109" s="116"/>
      <c r="AO1109" s="116"/>
      <c r="AP1109" s="116"/>
      <c r="AQ1109" s="116"/>
      <c r="AR1109" s="116"/>
      <c r="AS1109" s="116"/>
    </row>
    <row r="1110" spans="1:45" ht="3.75" customHeight="1" x14ac:dyDescent="0.15">
      <c r="B1110" s="115"/>
      <c r="C1110" s="115"/>
      <c r="D1110" s="115"/>
      <c r="E1110" s="115"/>
      <c r="F1110" s="4"/>
    </row>
    <row r="1111" spans="1:45" ht="13.5" customHeight="1" x14ac:dyDescent="0.15">
      <c r="B1111" s="115"/>
      <c r="C1111" s="117"/>
      <c r="D1111" s="117"/>
      <c r="E1111" s="117"/>
      <c r="F1111" s="4"/>
      <c r="H1111" s="118" t="s">
        <v>460</v>
      </c>
      <c r="J1111" s="122"/>
      <c r="K1111" s="123"/>
      <c r="L1111" s="123"/>
      <c r="M1111" s="123"/>
      <c r="N1111" s="123"/>
      <c r="O1111" s="124"/>
      <c r="Q1111" s="122"/>
      <c r="R1111" s="123"/>
      <c r="S1111" s="123"/>
      <c r="T1111" s="123"/>
      <c r="U1111" s="123"/>
      <c r="V1111" s="124"/>
      <c r="X1111" s="122"/>
      <c r="Y1111" s="123"/>
      <c r="Z1111" s="123"/>
      <c r="AA1111" s="123"/>
      <c r="AB1111" s="123"/>
      <c r="AC1111" s="124"/>
      <c r="AE1111" s="122"/>
      <c r="AF1111" s="123"/>
      <c r="AG1111" s="123"/>
      <c r="AH1111" s="123"/>
      <c r="AI1111" s="123"/>
      <c r="AJ1111" s="124"/>
    </row>
    <row r="1112" spans="1:45" ht="13.5" customHeight="1" x14ac:dyDescent="0.15">
      <c r="B1112" s="115"/>
      <c r="C1112" s="115"/>
      <c r="D1112" s="115"/>
      <c r="E1112" s="115"/>
      <c r="F1112" s="4"/>
      <c r="H1112" s="48"/>
      <c r="J1112" s="323" t="s">
        <v>273</v>
      </c>
      <c r="K1112" s="324"/>
      <c r="L1112" s="324"/>
      <c r="M1112" s="324"/>
      <c r="N1112" s="324"/>
      <c r="O1112" s="325"/>
      <c r="P1112" s="48"/>
      <c r="Q1112" s="323" t="s">
        <v>477</v>
      </c>
      <c r="R1112" s="324"/>
      <c r="S1112" s="324"/>
      <c r="T1112" s="324"/>
      <c r="U1112" s="324"/>
      <c r="V1112" s="325"/>
      <c r="W1112" s="48"/>
      <c r="X1112" s="323" t="s">
        <v>478</v>
      </c>
      <c r="Y1112" s="324"/>
      <c r="Z1112" s="324"/>
      <c r="AA1112" s="324"/>
      <c r="AB1112" s="324"/>
      <c r="AC1112" s="325"/>
      <c r="AE1112" s="323" t="s">
        <v>1</v>
      </c>
      <c r="AF1112" s="324"/>
      <c r="AG1112" s="324"/>
      <c r="AH1112" s="324"/>
      <c r="AI1112" s="324"/>
      <c r="AJ1112" s="325"/>
      <c r="AM1112" s="307" t="s">
        <v>150</v>
      </c>
      <c r="AN1112" s="308"/>
      <c r="AO1112" s="308"/>
      <c r="AP1112" s="308"/>
      <c r="AQ1112" s="308"/>
      <c r="AR1112" s="309"/>
    </row>
    <row r="1113" spans="1:45" ht="13.5" customHeight="1" x14ac:dyDescent="0.15">
      <c r="B1113" s="115"/>
      <c r="C1113" s="115"/>
      <c r="D1113" s="115"/>
      <c r="E1113" s="115"/>
      <c r="F1113" s="4"/>
      <c r="H1113" s="48"/>
      <c r="J1113" s="326"/>
      <c r="K1113" s="327"/>
      <c r="L1113" s="327"/>
      <c r="M1113" s="327"/>
      <c r="N1113" s="327"/>
      <c r="O1113" s="328"/>
      <c r="P1113" s="48"/>
      <c r="Q1113" s="326"/>
      <c r="R1113" s="327"/>
      <c r="S1113" s="327"/>
      <c r="T1113" s="327"/>
      <c r="U1113" s="327"/>
      <c r="V1113" s="328"/>
      <c r="W1113" s="48"/>
      <c r="X1113" s="326"/>
      <c r="Y1113" s="327"/>
      <c r="Z1113" s="327"/>
      <c r="AA1113" s="327"/>
      <c r="AB1113" s="327"/>
      <c r="AC1113" s="328"/>
      <c r="AE1113" s="326"/>
      <c r="AF1113" s="327"/>
      <c r="AG1113" s="327"/>
      <c r="AH1113" s="327"/>
      <c r="AI1113" s="327"/>
      <c r="AJ1113" s="328"/>
      <c r="AM1113" s="310"/>
      <c r="AN1113" s="311"/>
      <c r="AO1113" s="311"/>
      <c r="AP1113" s="311"/>
      <c r="AQ1113" s="311"/>
      <c r="AR1113" s="312"/>
    </row>
    <row r="1114" spans="1:45" ht="13.5" customHeight="1" x14ac:dyDescent="0.15">
      <c r="B1114" s="115"/>
      <c r="C1114" s="115"/>
      <c r="D1114" s="115"/>
      <c r="E1114" s="115"/>
      <c r="F1114" s="4"/>
      <c r="H1114" s="48"/>
      <c r="J1114" s="326"/>
      <c r="K1114" s="327"/>
      <c r="L1114" s="327"/>
      <c r="M1114" s="327"/>
      <c r="N1114" s="327"/>
      <c r="O1114" s="328"/>
      <c r="P1114" s="48"/>
      <c r="Q1114" s="326"/>
      <c r="R1114" s="327"/>
      <c r="S1114" s="327"/>
      <c r="T1114" s="327"/>
      <c r="U1114" s="327"/>
      <c r="V1114" s="328"/>
      <c r="W1114" s="48"/>
      <c r="X1114" s="326"/>
      <c r="Y1114" s="327"/>
      <c r="Z1114" s="327"/>
      <c r="AA1114" s="327"/>
      <c r="AB1114" s="327"/>
      <c r="AC1114" s="328"/>
      <c r="AE1114" s="326"/>
      <c r="AF1114" s="327"/>
      <c r="AG1114" s="327"/>
      <c r="AH1114" s="327"/>
      <c r="AI1114" s="327"/>
      <c r="AJ1114" s="328"/>
      <c r="AM1114" s="310"/>
      <c r="AN1114" s="311"/>
      <c r="AO1114" s="311"/>
      <c r="AP1114" s="311"/>
      <c r="AQ1114" s="311"/>
      <c r="AR1114" s="312"/>
    </row>
    <row r="1115" spans="1:45" ht="13.5" customHeight="1" x14ac:dyDescent="0.15">
      <c r="B1115" s="115"/>
      <c r="C1115" s="115"/>
      <c r="D1115" s="115"/>
      <c r="E1115" s="115"/>
      <c r="F1115" s="4"/>
      <c r="H1115" s="48"/>
      <c r="J1115" s="326"/>
      <c r="K1115" s="327"/>
      <c r="L1115" s="327"/>
      <c r="M1115" s="327"/>
      <c r="N1115" s="327"/>
      <c r="O1115" s="328"/>
      <c r="P1115" s="48"/>
      <c r="Q1115" s="326"/>
      <c r="R1115" s="327"/>
      <c r="S1115" s="327"/>
      <c r="T1115" s="327"/>
      <c r="U1115" s="327"/>
      <c r="V1115" s="328"/>
      <c r="W1115" s="48"/>
      <c r="X1115" s="326"/>
      <c r="Y1115" s="327"/>
      <c r="Z1115" s="327"/>
      <c r="AA1115" s="327"/>
      <c r="AB1115" s="327"/>
      <c r="AC1115" s="328"/>
      <c r="AE1115" s="326"/>
      <c r="AF1115" s="327"/>
      <c r="AG1115" s="327"/>
      <c r="AH1115" s="327"/>
      <c r="AI1115" s="327"/>
      <c r="AJ1115" s="328"/>
      <c r="AM1115" s="310"/>
      <c r="AN1115" s="311"/>
      <c r="AO1115" s="311"/>
      <c r="AP1115" s="311"/>
      <c r="AQ1115" s="311"/>
      <c r="AR1115" s="312"/>
    </row>
    <row r="1116" spans="1:45" ht="13.5" customHeight="1" x14ac:dyDescent="0.15">
      <c r="B1116" s="115"/>
      <c r="C1116" s="115"/>
      <c r="D1116" s="115"/>
      <c r="E1116" s="115"/>
      <c r="F1116" s="4"/>
      <c r="H1116" s="48"/>
      <c r="J1116" s="329"/>
      <c r="K1116" s="330"/>
      <c r="L1116" s="330"/>
      <c r="M1116" s="330"/>
      <c r="N1116" s="330"/>
      <c r="O1116" s="331"/>
      <c r="P1116" s="48"/>
      <c r="Q1116" s="329"/>
      <c r="R1116" s="330"/>
      <c r="S1116" s="330"/>
      <c r="T1116" s="330"/>
      <c r="U1116" s="330"/>
      <c r="V1116" s="331"/>
      <c r="W1116" s="48"/>
      <c r="X1116" s="329"/>
      <c r="Y1116" s="330"/>
      <c r="Z1116" s="330"/>
      <c r="AA1116" s="330"/>
      <c r="AB1116" s="330"/>
      <c r="AC1116" s="331"/>
      <c r="AE1116" s="329"/>
      <c r="AF1116" s="330"/>
      <c r="AG1116" s="330"/>
      <c r="AH1116" s="330"/>
      <c r="AI1116" s="330"/>
      <c r="AJ1116" s="331"/>
      <c r="AM1116" s="313"/>
      <c r="AN1116" s="314"/>
      <c r="AO1116" s="314"/>
      <c r="AP1116" s="314"/>
      <c r="AQ1116" s="314"/>
      <c r="AR1116" s="315"/>
    </row>
    <row r="1117" spans="1:45" ht="13.5" customHeight="1" x14ac:dyDescent="0.15">
      <c r="B1117" s="115"/>
      <c r="C1117" s="117"/>
      <c r="D1117" s="117"/>
      <c r="E1117" s="117"/>
      <c r="F1117" s="4"/>
      <c r="H1117" s="125" t="s">
        <v>234</v>
      </c>
      <c r="J1117" s="126"/>
      <c r="K1117" s="127"/>
      <c r="L1117" s="127"/>
      <c r="M1117" s="127"/>
      <c r="N1117" s="127"/>
      <c r="O1117" s="128"/>
      <c r="Q1117" s="129"/>
      <c r="R1117" s="130"/>
      <c r="S1117" s="130"/>
      <c r="T1117" s="130"/>
      <c r="U1117" s="130"/>
      <c r="V1117" s="131"/>
      <c r="X1117" s="132"/>
      <c r="Y1117" s="133"/>
      <c r="Z1117" s="133"/>
      <c r="AA1117" s="133"/>
      <c r="AB1117" s="133"/>
      <c r="AC1117" s="134"/>
      <c r="AE1117" s="129"/>
      <c r="AF1117" s="130"/>
      <c r="AG1117" s="130"/>
      <c r="AH1117" s="130"/>
      <c r="AI1117" s="130"/>
      <c r="AJ1117" s="131"/>
      <c r="AM1117" s="316"/>
      <c r="AN1117" s="317"/>
      <c r="AO1117" s="317"/>
      <c r="AP1117" s="317"/>
      <c r="AQ1117" s="317"/>
      <c r="AR1117" s="318"/>
    </row>
    <row r="1118" spans="1:45" ht="8.25" customHeight="1" x14ac:dyDescent="0.15">
      <c r="B1118" s="115"/>
      <c r="C1118" s="115"/>
      <c r="D1118" s="115"/>
      <c r="E1118" s="115"/>
      <c r="F1118" s="4"/>
      <c r="H1118" s="48"/>
      <c r="J1118" s="135"/>
      <c r="K1118" s="135"/>
      <c r="L1118" s="135"/>
      <c r="M1118" s="135"/>
      <c r="N1118" s="135"/>
      <c r="O1118" s="135"/>
      <c r="Q1118" s="136"/>
      <c r="R1118" s="136"/>
      <c r="S1118" s="136"/>
      <c r="T1118" s="136"/>
      <c r="U1118" s="136"/>
      <c r="V1118" s="136"/>
      <c r="X1118" s="136"/>
      <c r="Y1118" s="136"/>
      <c r="Z1118" s="136"/>
      <c r="AA1118" s="136"/>
      <c r="AB1118" s="136"/>
      <c r="AC1118" s="136"/>
      <c r="AE1118" s="136"/>
      <c r="AF1118" s="136"/>
      <c r="AG1118" s="136"/>
      <c r="AH1118" s="136"/>
      <c r="AI1118" s="136"/>
      <c r="AJ1118" s="136"/>
      <c r="AL1118" s="137"/>
      <c r="AM1118" s="316"/>
      <c r="AN1118" s="317"/>
      <c r="AO1118" s="317"/>
      <c r="AP1118" s="317"/>
      <c r="AQ1118" s="317"/>
      <c r="AR1118" s="318"/>
    </row>
    <row r="1119" spans="1:45" ht="13.5" customHeight="1" x14ac:dyDescent="0.15">
      <c r="B1119" s="115"/>
      <c r="C1119" s="117"/>
      <c r="D1119" s="117"/>
      <c r="E1119" s="117"/>
      <c r="F1119" s="4"/>
      <c r="H1119" s="138" t="s">
        <v>235</v>
      </c>
      <c r="J1119" s="139"/>
      <c r="K1119" s="140"/>
      <c r="L1119" s="140"/>
      <c r="M1119" s="140"/>
      <c r="N1119" s="140"/>
      <c r="O1119" s="141"/>
      <c r="Q1119" s="142"/>
      <c r="R1119" s="143"/>
      <c r="S1119" s="143"/>
      <c r="T1119" s="143"/>
      <c r="U1119" s="143"/>
      <c r="V1119" s="144"/>
      <c r="X1119" s="142"/>
      <c r="Y1119" s="143"/>
      <c r="Z1119" s="143"/>
      <c r="AA1119" s="143"/>
      <c r="AB1119" s="143"/>
      <c r="AC1119" s="144"/>
      <c r="AE1119" s="142"/>
      <c r="AF1119" s="143"/>
      <c r="AG1119" s="143"/>
      <c r="AH1119" s="143"/>
      <c r="AI1119" s="143"/>
      <c r="AJ1119" s="144"/>
      <c r="AM1119" s="319"/>
      <c r="AN1119" s="320"/>
      <c r="AO1119" s="320"/>
      <c r="AP1119" s="320"/>
      <c r="AQ1119" s="320"/>
      <c r="AR1119" s="321"/>
    </row>
    <row r="1120" spans="1:45" ht="13.5" customHeight="1" x14ac:dyDescent="0.15">
      <c r="B1120" s="145"/>
      <c r="C1120" s="145"/>
      <c r="D1120" s="145"/>
      <c r="E1120" s="145"/>
      <c r="F1120" s="4"/>
    </row>
    <row r="1121" spans="2:46" ht="13.5" customHeight="1" thickBot="1" x14ac:dyDescent="0.2">
      <c r="B1121" s="146"/>
      <c r="C1121" s="146"/>
      <c r="D1121" s="146"/>
      <c r="E1121" s="146"/>
      <c r="F1121" s="4"/>
      <c r="G1121" s="147" t="s">
        <v>185</v>
      </c>
      <c r="H1121" s="148"/>
      <c r="I1121" s="148"/>
      <c r="J1121" s="148"/>
      <c r="K1121" s="148"/>
      <c r="L1121" s="148"/>
      <c r="M1121" s="148"/>
      <c r="N1121" s="148"/>
      <c r="O1121" s="148"/>
      <c r="P1121" s="148"/>
      <c r="Q1121" s="148"/>
      <c r="R1121" s="148"/>
      <c r="S1121" s="148"/>
      <c r="T1121" s="148"/>
      <c r="U1121" s="148"/>
      <c r="V1121" s="148"/>
      <c r="W1121" s="148"/>
      <c r="X1121" s="148"/>
      <c r="Y1121" s="148"/>
      <c r="Z1121" s="148"/>
      <c r="AA1121" s="148"/>
      <c r="AB1121" s="148"/>
      <c r="AC1121" s="148"/>
      <c r="AD1121" s="148"/>
      <c r="AE1121" s="148"/>
      <c r="AF1121" s="148"/>
      <c r="AG1121" s="148"/>
      <c r="AH1121" s="148"/>
      <c r="AI1121" s="148"/>
      <c r="AJ1121" s="148"/>
      <c r="AK1121" s="148"/>
      <c r="AL1121" s="148"/>
      <c r="AM1121" s="148"/>
      <c r="AN1121" s="148"/>
      <c r="AO1121" s="148"/>
      <c r="AP1121" s="148"/>
      <c r="AQ1121" s="148"/>
      <c r="AR1121" s="149"/>
    </row>
    <row r="1122" spans="2:46" ht="3.75" customHeight="1" thickTop="1" x14ac:dyDescent="0.15">
      <c r="B1122" s="146"/>
      <c r="C1122" s="146"/>
      <c r="D1122" s="146"/>
      <c r="E1122" s="146"/>
      <c r="F1122" s="4"/>
      <c r="G1122" s="111"/>
      <c r="AR1122" s="112"/>
    </row>
    <row r="1123" spans="2:46" x14ac:dyDescent="0.15">
      <c r="B1123" s="146"/>
      <c r="C1123" s="146"/>
      <c r="D1123" s="146"/>
      <c r="E1123" s="146"/>
      <c r="F1123" s="4"/>
      <c r="G1123" s="150"/>
      <c r="H1123" s="151"/>
      <c r="I1123" s="151"/>
      <c r="J1123" s="151"/>
      <c r="K1123" s="151"/>
      <c r="L1123" s="151"/>
      <c r="M1123" s="151"/>
      <c r="N1123" s="151"/>
      <c r="O1123" s="151"/>
      <c r="P1123" s="151"/>
      <c r="Q1123" s="151"/>
      <c r="R1123" s="151"/>
      <c r="S1123" s="151"/>
      <c r="T1123" s="151"/>
      <c r="U1123" s="151"/>
      <c r="V1123" s="151"/>
      <c r="W1123" s="151"/>
      <c r="X1123" s="151"/>
      <c r="Y1123" s="151"/>
      <c r="Z1123" s="151"/>
      <c r="AA1123" s="151"/>
      <c r="AB1123" s="151"/>
      <c r="AC1123" s="151"/>
      <c r="AD1123" s="151"/>
      <c r="AE1123" s="151"/>
      <c r="AF1123" s="151"/>
      <c r="AG1123" s="151"/>
      <c r="AH1123" s="151"/>
      <c r="AI1123" s="151"/>
      <c r="AJ1123" s="151"/>
      <c r="AK1123" s="151"/>
      <c r="AL1123" s="151"/>
      <c r="AM1123" s="151"/>
      <c r="AN1123" s="151"/>
      <c r="AO1123" s="151"/>
      <c r="AP1123" s="151"/>
      <c r="AQ1123" s="151"/>
      <c r="AR1123" s="152"/>
    </row>
    <row r="1124" spans="2:46" ht="3.75" customHeight="1" x14ac:dyDescent="0.15">
      <c r="B1124" s="146"/>
      <c r="C1124" s="146"/>
      <c r="D1124" s="146"/>
      <c r="E1124" s="146"/>
      <c r="F1124" s="4"/>
      <c r="G1124" s="153"/>
      <c r="H1124" s="154"/>
      <c r="I1124" s="154"/>
      <c r="J1124" s="154"/>
      <c r="K1124" s="154"/>
      <c r="L1124" s="154"/>
      <c r="M1124" s="154"/>
      <c r="N1124" s="154"/>
      <c r="O1124" s="154"/>
      <c r="P1124" s="154"/>
      <c r="Q1124" s="154"/>
      <c r="R1124" s="154"/>
      <c r="S1124" s="154"/>
      <c r="T1124" s="154"/>
      <c r="U1124" s="154"/>
      <c r="V1124" s="154"/>
      <c r="W1124" s="154"/>
      <c r="X1124" s="154"/>
      <c r="Y1124" s="154"/>
      <c r="Z1124" s="154"/>
      <c r="AA1124" s="154"/>
      <c r="AB1124" s="154"/>
      <c r="AC1124" s="154"/>
      <c r="AD1124" s="154"/>
      <c r="AE1124" s="154"/>
      <c r="AF1124" s="154"/>
      <c r="AG1124" s="154"/>
      <c r="AH1124" s="154"/>
      <c r="AI1124" s="154"/>
      <c r="AJ1124" s="154"/>
      <c r="AK1124" s="154"/>
      <c r="AL1124" s="154"/>
      <c r="AM1124" s="154"/>
      <c r="AN1124" s="154"/>
      <c r="AO1124" s="154"/>
      <c r="AP1124" s="154"/>
      <c r="AQ1124" s="154"/>
      <c r="AR1124" s="155"/>
    </row>
    <row r="1125" spans="2:46" ht="3.75" hidden="1" customHeight="1" x14ac:dyDescent="0.15">
      <c r="B1125" s="146"/>
      <c r="C1125" s="146"/>
      <c r="D1125" s="146"/>
      <c r="E1125" s="146"/>
      <c r="F1125" s="4"/>
      <c r="G1125" s="159"/>
      <c r="H1125" s="160"/>
      <c r="I1125" s="160"/>
      <c r="J1125" s="160"/>
      <c r="K1125" s="160"/>
      <c r="L1125" s="160"/>
      <c r="M1125" s="160"/>
      <c r="N1125" s="160"/>
      <c r="O1125" s="160"/>
      <c r="P1125" s="160"/>
      <c r="Q1125" s="160"/>
      <c r="R1125" s="160"/>
      <c r="S1125" s="160"/>
      <c r="T1125" s="160"/>
      <c r="U1125" s="160"/>
      <c r="V1125" s="160"/>
      <c r="W1125" s="160"/>
      <c r="X1125" s="160"/>
      <c r="Y1125" s="160"/>
      <c r="Z1125" s="160"/>
      <c r="AA1125" s="160"/>
      <c r="AB1125" s="160"/>
      <c r="AC1125" s="160"/>
      <c r="AD1125" s="160"/>
      <c r="AE1125" s="160"/>
      <c r="AF1125" s="160"/>
      <c r="AG1125" s="160"/>
      <c r="AH1125" s="160"/>
      <c r="AI1125" s="160"/>
      <c r="AJ1125" s="160"/>
      <c r="AK1125" s="160"/>
      <c r="AL1125" s="160"/>
      <c r="AM1125" s="160"/>
      <c r="AN1125" s="160"/>
      <c r="AO1125" s="160"/>
      <c r="AP1125" s="160"/>
      <c r="AQ1125" s="160"/>
      <c r="AR1125" s="161"/>
    </row>
    <row r="1126" spans="2:46" ht="18" customHeight="1" x14ac:dyDescent="0.15">
      <c r="B1126" s="146"/>
      <c r="C1126" s="146"/>
      <c r="D1126" s="146"/>
      <c r="E1126" s="146"/>
      <c r="F1126" s="4"/>
      <c r="G1126" s="332"/>
      <c r="H1126" s="333"/>
      <c r="I1126" s="333"/>
      <c r="J1126" s="333"/>
      <c r="K1126" s="333"/>
      <c r="L1126" s="333"/>
      <c r="M1126" s="333"/>
      <c r="N1126" s="333"/>
      <c r="O1126" s="333"/>
      <c r="P1126" s="333"/>
      <c r="Q1126" s="333"/>
      <c r="R1126" s="333"/>
      <c r="S1126" s="333"/>
      <c r="T1126" s="333"/>
      <c r="U1126" s="333"/>
      <c r="V1126" s="333"/>
      <c r="W1126" s="333"/>
      <c r="X1126" s="333"/>
      <c r="Y1126" s="333"/>
      <c r="Z1126" s="333"/>
      <c r="AA1126" s="333"/>
      <c r="AB1126" s="333"/>
      <c r="AC1126" s="333"/>
      <c r="AD1126" s="333"/>
      <c r="AE1126" s="333"/>
      <c r="AF1126" s="333"/>
      <c r="AG1126" s="333"/>
      <c r="AH1126" s="333"/>
      <c r="AI1126" s="333"/>
      <c r="AJ1126" s="333"/>
      <c r="AK1126" s="333"/>
      <c r="AL1126" s="333"/>
      <c r="AM1126" s="333"/>
      <c r="AN1126" s="333"/>
      <c r="AO1126" s="333"/>
      <c r="AP1126" s="333"/>
      <c r="AQ1126" s="333"/>
      <c r="AR1126" s="334"/>
      <c r="AT1126" s="110" t="str">
        <f>work!$E$158</f>
        <v/>
      </c>
    </row>
    <row r="1128" spans="2:46" ht="13.5" customHeight="1" thickBot="1" x14ac:dyDescent="0.2">
      <c r="B1128" s="146"/>
      <c r="C1128" s="146"/>
      <c r="D1128" s="146"/>
      <c r="E1128" s="146"/>
      <c r="F1128" s="4"/>
      <c r="G1128" s="147" t="s">
        <v>866</v>
      </c>
      <c r="H1128" s="148"/>
      <c r="I1128" s="148"/>
      <c r="J1128" s="148"/>
      <c r="K1128" s="148"/>
      <c r="L1128" s="148"/>
      <c r="M1128" s="148"/>
      <c r="N1128" s="148"/>
      <c r="O1128" s="148"/>
      <c r="P1128" s="148"/>
      <c r="Q1128" s="148"/>
      <c r="R1128" s="148"/>
      <c r="S1128" s="148"/>
      <c r="T1128" s="148"/>
      <c r="U1128" s="148"/>
      <c r="V1128" s="148"/>
      <c r="W1128" s="148"/>
      <c r="X1128" s="148"/>
      <c r="Y1128" s="148"/>
      <c r="Z1128" s="148"/>
      <c r="AA1128" s="148"/>
      <c r="AB1128" s="148"/>
      <c r="AC1128" s="148"/>
      <c r="AD1128" s="148"/>
      <c r="AE1128" s="148"/>
      <c r="AF1128" s="148"/>
      <c r="AG1128" s="148"/>
      <c r="AH1128" s="148"/>
      <c r="AI1128" s="148"/>
      <c r="AJ1128" s="148"/>
      <c r="AK1128" s="148"/>
      <c r="AL1128" s="148"/>
      <c r="AM1128" s="148"/>
      <c r="AN1128" s="148"/>
      <c r="AO1128" s="148"/>
      <c r="AP1128" s="148"/>
      <c r="AQ1128" s="148"/>
      <c r="AR1128" s="149"/>
    </row>
    <row r="1129" spans="2:46" ht="3.75" hidden="1" customHeight="1" thickTop="1" x14ac:dyDescent="0.15">
      <c r="B1129" s="146"/>
      <c r="C1129" s="146"/>
      <c r="D1129" s="146"/>
      <c r="E1129" s="146"/>
      <c r="F1129" s="4"/>
      <c r="G1129" s="156"/>
      <c r="H1129" s="157"/>
      <c r="I1129" s="157"/>
      <c r="J1129" s="157"/>
      <c r="K1129" s="157"/>
      <c r="L1129" s="157"/>
      <c r="M1129" s="157"/>
      <c r="N1129" s="157"/>
      <c r="O1129" s="157"/>
      <c r="P1129" s="157"/>
      <c r="Q1129" s="157"/>
      <c r="R1129" s="157"/>
      <c r="S1129" s="157"/>
      <c r="T1129" s="157"/>
      <c r="U1129" s="157"/>
      <c r="V1129" s="157"/>
      <c r="W1129" s="157"/>
      <c r="X1129" s="157"/>
      <c r="Y1129" s="157"/>
      <c r="Z1129" s="157"/>
      <c r="AA1129" s="157"/>
      <c r="AB1129" s="157"/>
      <c r="AC1129" s="157"/>
      <c r="AD1129" s="157"/>
      <c r="AE1129" s="157"/>
      <c r="AF1129" s="157"/>
      <c r="AG1129" s="157"/>
      <c r="AH1129" s="157"/>
      <c r="AI1129" s="157"/>
      <c r="AJ1129" s="157"/>
      <c r="AK1129" s="157"/>
      <c r="AL1129" s="157"/>
      <c r="AM1129" s="157"/>
      <c r="AN1129" s="157"/>
      <c r="AO1129" s="157"/>
      <c r="AP1129" s="157"/>
      <c r="AQ1129" s="157"/>
      <c r="AR1129" s="158"/>
    </row>
    <row r="1130" spans="2:46" ht="18" customHeight="1" thickTop="1" x14ac:dyDescent="0.15">
      <c r="B1130" s="146"/>
      <c r="C1130" s="146"/>
      <c r="D1130" s="146"/>
      <c r="E1130" s="146"/>
      <c r="F1130" s="4"/>
      <c r="G1130" s="332"/>
      <c r="H1130" s="333"/>
      <c r="I1130" s="333"/>
      <c r="J1130" s="333"/>
      <c r="K1130" s="333"/>
      <c r="L1130" s="333"/>
      <c r="M1130" s="333"/>
      <c r="N1130" s="333"/>
      <c r="O1130" s="333"/>
      <c r="P1130" s="333"/>
      <c r="Q1130" s="333"/>
      <c r="R1130" s="333"/>
      <c r="S1130" s="333"/>
      <c r="T1130" s="333"/>
      <c r="U1130" s="333"/>
      <c r="V1130" s="333"/>
      <c r="W1130" s="333"/>
      <c r="X1130" s="333"/>
      <c r="Y1130" s="333"/>
      <c r="Z1130" s="333"/>
      <c r="AA1130" s="333"/>
      <c r="AB1130" s="333"/>
      <c r="AC1130" s="333"/>
      <c r="AD1130" s="333"/>
      <c r="AE1130" s="333"/>
      <c r="AF1130" s="333"/>
      <c r="AG1130" s="333"/>
      <c r="AH1130" s="333"/>
      <c r="AI1130" s="333"/>
      <c r="AJ1130" s="333"/>
      <c r="AK1130" s="333"/>
      <c r="AL1130" s="333"/>
      <c r="AM1130" s="333"/>
      <c r="AN1130" s="333"/>
      <c r="AO1130" s="333"/>
      <c r="AP1130" s="333"/>
      <c r="AQ1130" s="333"/>
      <c r="AR1130" s="334"/>
      <c r="AT1130" s="110" t="str">
        <f>work!$E$159</f>
        <v/>
      </c>
    </row>
    <row r="1132" spans="2:46" ht="13.5" customHeight="1" thickBot="1" x14ac:dyDescent="0.2">
      <c r="B1132" s="146"/>
      <c r="C1132" s="146"/>
      <c r="D1132" s="146"/>
      <c r="E1132" s="146"/>
      <c r="F1132" s="4"/>
      <c r="G1132" s="147" t="s">
        <v>136</v>
      </c>
      <c r="H1132" s="147"/>
      <c r="I1132" s="148"/>
      <c r="J1132" s="148"/>
      <c r="K1132" s="148"/>
      <c r="L1132" s="148"/>
      <c r="M1132" s="148"/>
      <c r="N1132" s="148"/>
      <c r="O1132" s="148"/>
      <c r="P1132" s="148"/>
      <c r="Q1132" s="148"/>
      <c r="R1132" s="148"/>
      <c r="S1132" s="148"/>
      <c r="T1132" s="148"/>
      <c r="U1132" s="148"/>
      <c r="V1132" s="148"/>
      <c r="W1132" s="148"/>
      <c r="X1132" s="148"/>
      <c r="Y1132" s="148"/>
      <c r="Z1132" s="148"/>
      <c r="AA1132" s="148"/>
      <c r="AB1132" s="148"/>
      <c r="AC1132" s="148"/>
      <c r="AD1132" s="148"/>
      <c r="AE1132" s="148"/>
      <c r="AF1132" s="148"/>
      <c r="AG1132" s="148"/>
      <c r="AH1132" s="148"/>
      <c r="AI1132" s="148"/>
      <c r="AJ1132" s="148"/>
      <c r="AK1132" s="148"/>
      <c r="AL1132" s="148"/>
      <c r="AM1132" s="148"/>
      <c r="AN1132" s="148"/>
      <c r="AO1132" s="148"/>
      <c r="AP1132" s="148"/>
      <c r="AQ1132" s="148"/>
      <c r="AR1132" s="149"/>
    </row>
    <row r="1133" spans="2:46" ht="14.25" hidden="1" thickTop="1" x14ac:dyDescent="0.15">
      <c r="B1133" s="146"/>
      <c r="C1133" s="146"/>
      <c r="D1133" s="146"/>
      <c r="E1133" s="146"/>
      <c r="F1133" s="4"/>
      <c r="G1133" s="156"/>
      <c r="H1133" s="157"/>
      <c r="I1133" s="157"/>
      <c r="J1133" s="157"/>
      <c r="K1133" s="157"/>
      <c r="L1133" s="157"/>
      <c r="M1133" s="157"/>
      <c r="N1133" s="157"/>
      <c r="O1133" s="157"/>
      <c r="P1133" s="157"/>
      <c r="Q1133" s="157"/>
      <c r="R1133" s="157"/>
      <c r="S1133" s="157"/>
      <c r="T1133" s="157"/>
      <c r="U1133" s="157"/>
      <c r="V1133" s="157"/>
      <c r="W1133" s="157"/>
      <c r="X1133" s="157"/>
      <c r="Y1133" s="157"/>
      <c r="Z1133" s="157"/>
      <c r="AA1133" s="157"/>
      <c r="AB1133" s="157"/>
      <c r="AC1133" s="157"/>
      <c r="AD1133" s="157"/>
      <c r="AE1133" s="157"/>
      <c r="AF1133" s="157"/>
      <c r="AG1133" s="157"/>
      <c r="AH1133" s="157"/>
      <c r="AI1133" s="157"/>
      <c r="AJ1133" s="157"/>
      <c r="AK1133" s="157"/>
      <c r="AL1133" s="157"/>
      <c r="AM1133" s="157"/>
      <c r="AN1133" s="157"/>
      <c r="AO1133" s="157"/>
      <c r="AP1133" s="157"/>
      <c r="AQ1133" s="157"/>
      <c r="AR1133" s="158"/>
    </row>
    <row r="1134" spans="2:46" ht="18" customHeight="1" thickTop="1" x14ac:dyDescent="0.15">
      <c r="B1134" s="146"/>
      <c r="C1134" s="146"/>
      <c r="D1134" s="146"/>
      <c r="E1134" s="146"/>
      <c r="F1134" s="4"/>
      <c r="G1134" s="332"/>
      <c r="H1134" s="333"/>
      <c r="I1134" s="333"/>
      <c r="J1134" s="333"/>
      <c r="K1134" s="333"/>
      <c r="L1134" s="333"/>
      <c r="M1134" s="333"/>
      <c r="N1134" s="333"/>
      <c r="O1134" s="333"/>
      <c r="P1134" s="333"/>
      <c r="Q1134" s="333"/>
      <c r="R1134" s="333"/>
      <c r="S1134" s="333"/>
      <c r="T1134" s="333"/>
      <c r="U1134" s="333"/>
      <c r="V1134" s="333"/>
      <c r="W1134" s="333"/>
      <c r="X1134" s="333"/>
      <c r="Y1134" s="333"/>
      <c r="Z1134" s="333"/>
      <c r="AA1134" s="333"/>
      <c r="AB1134" s="333"/>
      <c r="AC1134" s="333"/>
      <c r="AD1134" s="333"/>
      <c r="AE1134" s="333"/>
      <c r="AF1134" s="333"/>
      <c r="AG1134" s="333"/>
      <c r="AH1134" s="333"/>
      <c r="AI1134" s="333"/>
      <c r="AJ1134" s="333"/>
      <c r="AK1134" s="333"/>
      <c r="AL1134" s="333"/>
      <c r="AM1134" s="333"/>
      <c r="AN1134" s="333"/>
      <c r="AO1134" s="333"/>
      <c r="AP1134" s="333"/>
      <c r="AQ1134" s="333"/>
      <c r="AR1134" s="334"/>
      <c r="AT1134" s="110" t="str">
        <f>work!$E$160</f>
        <v/>
      </c>
    </row>
    <row r="1136" spans="2:46" x14ac:dyDescent="0.15">
      <c r="B1136" s="113" t="s">
        <v>0</v>
      </c>
      <c r="C1136" s="113"/>
      <c r="D1136" s="113"/>
      <c r="E1136" s="113"/>
      <c r="F1136" s="113"/>
      <c r="G1136" s="113"/>
      <c r="H1136" s="113"/>
      <c r="I1136" s="113"/>
      <c r="J1136" s="113"/>
      <c r="K1136" s="113"/>
      <c r="L1136" s="113"/>
      <c r="M1136" s="113"/>
      <c r="N1136" s="113"/>
      <c r="O1136" s="113"/>
      <c r="P1136" s="113"/>
      <c r="Q1136" s="113"/>
      <c r="R1136" s="113"/>
      <c r="S1136" s="113"/>
      <c r="T1136" s="113"/>
      <c r="U1136" s="113"/>
      <c r="V1136" s="113"/>
      <c r="W1136" s="113"/>
      <c r="X1136" s="113"/>
      <c r="Y1136" s="113"/>
      <c r="Z1136" s="113"/>
      <c r="AA1136" s="113"/>
      <c r="AB1136" s="113"/>
      <c r="AC1136" s="113"/>
      <c r="AD1136" s="113"/>
      <c r="AE1136" s="113"/>
      <c r="AF1136" s="113"/>
      <c r="AG1136" s="113"/>
      <c r="AH1136" s="113"/>
      <c r="AI1136" s="113"/>
      <c r="AJ1136" s="113"/>
      <c r="AK1136" s="113"/>
      <c r="AL1136" s="113"/>
      <c r="AM1136" s="113"/>
      <c r="AN1136" s="113"/>
      <c r="AO1136" s="113"/>
      <c r="AP1136" s="113"/>
      <c r="AQ1136" s="113"/>
      <c r="AR1136" s="113"/>
      <c r="AS1136" s="113"/>
    </row>
    <row r="1137" spans="1:45" ht="3.75" customHeight="1" x14ac:dyDescent="0.15"/>
    <row r="1138" spans="1:45" ht="49.5" customHeight="1" x14ac:dyDescent="0.15">
      <c r="A1138" s="162"/>
      <c r="B1138" s="301" t="s">
        <v>829</v>
      </c>
      <c r="C1138" s="301"/>
      <c r="D1138" s="301"/>
      <c r="E1138" s="301"/>
      <c r="F1138" s="114"/>
      <c r="G1138" s="335" t="s">
        <v>926</v>
      </c>
      <c r="H1138" s="336"/>
      <c r="I1138" s="336"/>
      <c r="J1138" s="336"/>
      <c r="K1138" s="336"/>
      <c r="L1138" s="336"/>
      <c r="M1138" s="336"/>
      <c r="N1138" s="336"/>
      <c r="O1138" s="336"/>
      <c r="P1138" s="336"/>
      <c r="Q1138" s="336"/>
      <c r="R1138" s="336"/>
      <c r="S1138" s="336"/>
      <c r="T1138" s="336"/>
      <c r="U1138" s="336"/>
      <c r="V1138" s="336"/>
      <c r="W1138" s="336"/>
      <c r="X1138" s="336"/>
      <c r="Y1138" s="336"/>
      <c r="Z1138" s="336"/>
      <c r="AA1138" s="336"/>
      <c r="AB1138" s="336"/>
      <c r="AC1138" s="336"/>
      <c r="AD1138" s="336"/>
      <c r="AE1138" s="336"/>
      <c r="AF1138" s="336"/>
      <c r="AG1138" s="336"/>
      <c r="AH1138" s="336"/>
      <c r="AI1138" s="336"/>
      <c r="AJ1138" s="336"/>
      <c r="AK1138" s="336"/>
      <c r="AL1138" s="336"/>
      <c r="AM1138" s="336"/>
      <c r="AN1138" s="336"/>
      <c r="AO1138" s="336"/>
      <c r="AP1138" s="336"/>
      <c r="AQ1138" s="336"/>
      <c r="AR1138" s="336"/>
      <c r="AS1138" s="337"/>
    </row>
    <row r="1139" spans="1:45" ht="15" customHeight="1" x14ac:dyDescent="0.15">
      <c r="B1139" s="114"/>
      <c r="C1139" s="114"/>
      <c r="D1139" s="114"/>
      <c r="E1139" s="114"/>
      <c r="F1139" s="114"/>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row>
    <row r="1140" spans="1:45" ht="15" customHeight="1" x14ac:dyDescent="0.15">
      <c r="B1140" s="115"/>
      <c r="C1140" s="300" t="s">
        <v>763</v>
      </c>
      <c r="D1140" s="300"/>
      <c r="E1140" s="300"/>
      <c r="F1140" s="114"/>
      <c r="H1140" s="116"/>
      <c r="I1140" s="116"/>
      <c r="J1140" s="322" t="s">
        <v>135</v>
      </c>
      <c r="K1140" s="322"/>
      <c r="L1140" s="322"/>
      <c r="M1140" s="322"/>
      <c r="N1140" s="322"/>
      <c r="O1140" s="322"/>
      <c r="P1140" s="116"/>
      <c r="Q1140" s="322" t="s">
        <v>134</v>
      </c>
      <c r="R1140" s="322"/>
      <c r="S1140" s="322"/>
      <c r="T1140" s="322"/>
      <c r="U1140" s="322"/>
      <c r="V1140" s="322"/>
      <c r="W1140" s="116"/>
      <c r="X1140" s="322" t="s">
        <v>133</v>
      </c>
      <c r="Y1140" s="322"/>
      <c r="Z1140" s="322"/>
      <c r="AA1140" s="322"/>
      <c r="AB1140" s="322"/>
      <c r="AC1140" s="322"/>
      <c r="AD1140" s="116"/>
      <c r="AE1140" s="322" t="s">
        <v>160</v>
      </c>
      <c r="AF1140" s="322"/>
      <c r="AG1140" s="322"/>
      <c r="AH1140" s="322"/>
      <c r="AI1140" s="322"/>
      <c r="AJ1140" s="322"/>
      <c r="AK1140" s="116"/>
      <c r="AL1140" s="116"/>
      <c r="AN1140" s="116"/>
      <c r="AO1140" s="116"/>
      <c r="AP1140" s="116"/>
      <c r="AQ1140" s="116"/>
      <c r="AR1140" s="116"/>
      <c r="AS1140" s="116"/>
    </row>
    <row r="1141" spans="1:45" ht="3.75" customHeight="1" x14ac:dyDescent="0.15">
      <c r="B1141" s="115"/>
      <c r="C1141" s="115"/>
      <c r="D1141" s="115"/>
      <c r="E1141" s="115"/>
      <c r="F1141" s="4"/>
    </row>
    <row r="1142" spans="1:45" ht="13.5" customHeight="1" x14ac:dyDescent="0.15">
      <c r="B1142" s="115"/>
      <c r="C1142" s="117"/>
      <c r="D1142" s="117"/>
      <c r="E1142" s="117"/>
      <c r="F1142" s="4"/>
      <c r="H1142" s="118" t="s">
        <v>460</v>
      </c>
      <c r="J1142" s="122"/>
      <c r="K1142" s="123"/>
      <c r="L1142" s="123"/>
      <c r="M1142" s="123"/>
      <c r="N1142" s="123"/>
      <c r="O1142" s="124"/>
      <c r="Q1142" s="122"/>
      <c r="R1142" s="123"/>
      <c r="S1142" s="123"/>
      <c r="T1142" s="123"/>
      <c r="U1142" s="123"/>
      <c r="V1142" s="124"/>
      <c r="X1142" s="122"/>
      <c r="Y1142" s="123"/>
      <c r="Z1142" s="123"/>
      <c r="AA1142" s="123"/>
      <c r="AB1142" s="123"/>
      <c r="AC1142" s="124"/>
      <c r="AE1142" s="122"/>
      <c r="AF1142" s="123"/>
      <c r="AG1142" s="123"/>
      <c r="AH1142" s="123"/>
      <c r="AI1142" s="123"/>
      <c r="AJ1142" s="124"/>
    </row>
    <row r="1143" spans="1:45" ht="13.5" customHeight="1" x14ac:dyDescent="0.15">
      <c r="B1143" s="115"/>
      <c r="C1143" s="115"/>
      <c r="D1143" s="115"/>
      <c r="E1143" s="115"/>
      <c r="F1143" s="4"/>
      <c r="H1143" s="48"/>
      <c r="J1143" s="338" t="s">
        <v>942</v>
      </c>
      <c r="K1143" s="339"/>
      <c r="L1143" s="339"/>
      <c r="M1143" s="339"/>
      <c r="N1143" s="339"/>
      <c r="O1143" s="340"/>
      <c r="P1143" s="48"/>
      <c r="Q1143" s="338" t="s">
        <v>941</v>
      </c>
      <c r="R1143" s="339"/>
      <c r="S1143" s="339"/>
      <c r="T1143" s="339"/>
      <c r="U1143" s="339"/>
      <c r="V1143" s="340"/>
      <c r="W1143" s="48"/>
      <c r="X1143" s="356" t="s">
        <v>943</v>
      </c>
      <c r="Y1143" s="357"/>
      <c r="Z1143" s="357"/>
      <c r="AA1143" s="357"/>
      <c r="AB1143" s="357"/>
      <c r="AC1143" s="358"/>
      <c r="AE1143" s="323" t="s">
        <v>1</v>
      </c>
      <c r="AF1143" s="324"/>
      <c r="AG1143" s="324"/>
      <c r="AH1143" s="324"/>
      <c r="AI1143" s="324"/>
      <c r="AJ1143" s="325"/>
      <c r="AM1143" s="307" t="s">
        <v>150</v>
      </c>
      <c r="AN1143" s="308"/>
      <c r="AO1143" s="308"/>
      <c r="AP1143" s="308"/>
      <c r="AQ1143" s="308"/>
      <c r="AR1143" s="309"/>
    </row>
    <row r="1144" spans="1:45" ht="13.5" customHeight="1" x14ac:dyDescent="0.15">
      <c r="B1144" s="115"/>
      <c r="C1144" s="115"/>
      <c r="D1144" s="115"/>
      <c r="E1144" s="115"/>
      <c r="F1144" s="4"/>
      <c r="H1144" s="48"/>
      <c r="J1144" s="341"/>
      <c r="K1144" s="342"/>
      <c r="L1144" s="342"/>
      <c r="M1144" s="342"/>
      <c r="N1144" s="342"/>
      <c r="O1144" s="343"/>
      <c r="P1144" s="48"/>
      <c r="Q1144" s="341"/>
      <c r="R1144" s="342"/>
      <c r="S1144" s="342"/>
      <c r="T1144" s="342"/>
      <c r="U1144" s="342"/>
      <c r="V1144" s="343"/>
      <c r="W1144" s="48"/>
      <c r="X1144" s="359"/>
      <c r="Y1144" s="360"/>
      <c r="Z1144" s="360"/>
      <c r="AA1144" s="360"/>
      <c r="AB1144" s="360"/>
      <c r="AC1144" s="361"/>
      <c r="AE1144" s="326"/>
      <c r="AF1144" s="327"/>
      <c r="AG1144" s="327"/>
      <c r="AH1144" s="327"/>
      <c r="AI1144" s="327"/>
      <c r="AJ1144" s="328"/>
      <c r="AM1144" s="310"/>
      <c r="AN1144" s="311"/>
      <c r="AO1144" s="311"/>
      <c r="AP1144" s="311"/>
      <c r="AQ1144" s="311"/>
      <c r="AR1144" s="312"/>
    </row>
    <row r="1145" spans="1:45" ht="13.5" customHeight="1" x14ac:dyDescent="0.15">
      <c r="B1145" s="115"/>
      <c r="C1145" s="115"/>
      <c r="D1145" s="115"/>
      <c r="E1145" s="115"/>
      <c r="F1145" s="4"/>
      <c r="H1145" s="48"/>
      <c r="J1145" s="341"/>
      <c r="K1145" s="342"/>
      <c r="L1145" s="342"/>
      <c r="M1145" s="342"/>
      <c r="N1145" s="342"/>
      <c r="O1145" s="343"/>
      <c r="P1145" s="48"/>
      <c r="Q1145" s="341"/>
      <c r="R1145" s="342"/>
      <c r="S1145" s="342"/>
      <c r="T1145" s="342"/>
      <c r="U1145" s="342"/>
      <c r="V1145" s="343"/>
      <c r="W1145" s="48"/>
      <c r="X1145" s="359"/>
      <c r="Y1145" s="360"/>
      <c r="Z1145" s="360"/>
      <c r="AA1145" s="360"/>
      <c r="AB1145" s="360"/>
      <c r="AC1145" s="361"/>
      <c r="AE1145" s="326"/>
      <c r="AF1145" s="327"/>
      <c r="AG1145" s="327"/>
      <c r="AH1145" s="327"/>
      <c r="AI1145" s="327"/>
      <c r="AJ1145" s="328"/>
      <c r="AM1145" s="310"/>
      <c r="AN1145" s="311"/>
      <c r="AO1145" s="311"/>
      <c r="AP1145" s="311"/>
      <c r="AQ1145" s="311"/>
      <c r="AR1145" s="312"/>
    </row>
    <row r="1146" spans="1:45" ht="13.5" customHeight="1" x14ac:dyDescent="0.15">
      <c r="B1146" s="115"/>
      <c r="C1146" s="115"/>
      <c r="D1146" s="115"/>
      <c r="E1146" s="115"/>
      <c r="F1146" s="4"/>
      <c r="H1146" s="48"/>
      <c r="J1146" s="341"/>
      <c r="K1146" s="342"/>
      <c r="L1146" s="342"/>
      <c r="M1146" s="342"/>
      <c r="N1146" s="342"/>
      <c r="O1146" s="343"/>
      <c r="P1146" s="48"/>
      <c r="Q1146" s="341"/>
      <c r="R1146" s="342"/>
      <c r="S1146" s="342"/>
      <c r="T1146" s="342"/>
      <c r="U1146" s="342"/>
      <c r="V1146" s="343"/>
      <c r="W1146" s="48"/>
      <c r="X1146" s="359"/>
      <c r="Y1146" s="360"/>
      <c r="Z1146" s="360"/>
      <c r="AA1146" s="360"/>
      <c r="AB1146" s="360"/>
      <c r="AC1146" s="361"/>
      <c r="AE1146" s="326"/>
      <c r="AF1146" s="327"/>
      <c r="AG1146" s="327"/>
      <c r="AH1146" s="327"/>
      <c r="AI1146" s="327"/>
      <c r="AJ1146" s="328"/>
      <c r="AM1146" s="310"/>
      <c r="AN1146" s="311"/>
      <c r="AO1146" s="311"/>
      <c r="AP1146" s="311"/>
      <c r="AQ1146" s="311"/>
      <c r="AR1146" s="312"/>
    </row>
    <row r="1147" spans="1:45" ht="13.5" customHeight="1" x14ac:dyDescent="0.15">
      <c r="B1147" s="115"/>
      <c r="C1147" s="115"/>
      <c r="D1147" s="115"/>
      <c r="E1147" s="115"/>
      <c r="F1147" s="4"/>
      <c r="H1147" s="48"/>
      <c r="J1147" s="344"/>
      <c r="K1147" s="345"/>
      <c r="L1147" s="345"/>
      <c r="M1147" s="345"/>
      <c r="N1147" s="345"/>
      <c r="O1147" s="346"/>
      <c r="P1147" s="48"/>
      <c r="Q1147" s="344"/>
      <c r="R1147" s="345"/>
      <c r="S1147" s="345"/>
      <c r="T1147" s="345"/>
      <c r="U1147" s="345"/>
      <c r="V1147" s="346"/>
      <c r="W1147" s="48"/>
      <c r="X1147" s="362"/>
      <c r="Y1147" s="363"/>
      <c r="Z1147" s="363"/>
      <c r="AA1147" s="363"/>
      <c r="AB1147" s="363"/>
      <c r="AC1147" s="364"/>
      <c r="AE1147" s="329"/>
      <c r="AF1147" s="330"/>
      <c r="AG1147" s="330"/>
      <c r="AH1147" s="330"/>
      <c r="AI1147" s="330"/>
      <c r="AJ1147" s="331"/>
      <c r="AM1147" s="313"/>
      <c r="AN1147" s="314"/>
      <c r="AO1147" s="314"/>
      <c r="AP1147" s="314"/>
      <c r="AQ1147" s="314"/>
      <c r="AR1147" s="315"/>
    </row>
    <row r="1148" spans="1:45" ht="13.5" customHeight="1" x14ac:dyDescent="0.15">
      <c r="B1148" s="115"/>
      <c r="C1148" s="117"/>
      <c r="D1148" s="117"/>
      <c r="E1148" s="117"/>
      <c r="F1148" s="4"/>
      <c r="H1148" s="125" t="s">
        <v>234</v>
      </c>
      <c r="J1148" s="126"/>
      <c r="K1148" s="127"/>
      <c r="L1148" s="127"/>
      <c r="M1148" s="127"/>
      <c r="N1148" s="127"/>
      <c r="O1148" s="128"/>
      <c r="Q1148" s="129"/>
      <c r="R1148" s="130"/>
      <c r="S1148" s="130"/>
      <c r="T1148" s="130"/>
      <c r="U1148" s="130"/>
      <c r="V1148" s="131"/>
      <c r="X1148" s="132"/>
      <c r="Y1148" s="133"/>
      <c r="Z1148" s="133"/>
      <c r="AA1148" s="133"/>
      <c r="AB1148" s="133"/>
      <c r="AC1148" s="134"/>
      <c r="AE1148" s="129"/>
      <c r="AF1148" s="130"/>
      <c r="AG1148" s="130"/>
      <c r="AH1148" s="130"/>
      <c r="AI1148" s="130"/>
      <c r="AJ1148" s="131"/>
      <c r="AM1148" s="316"/>
      <c r="AN1148" s="317"/>
      <c r="AO1148" s="317"/>
      <c r="AP1148" s="317"/>
      <c r="AQ1148" s="317"/>
      <c r="AR1148" s="318"/>
    </row>
    <row r="1149" spans="1:45" ht="8.25" customHeight="1" x14ac:dyDescent="0.15">
      <c r="B1149" s="115"/>
      <c r="C1149" s="115"/>
      <c r="D1149" s="115"/>
      <c r="E1149" s="115"/>
      <c r="F1149" s="4"/>
      <c r="H1149" s="48"/>
      <c r="J1149" s="135"/>
      <c r="K1149" s="135"/>
      <c r="L1149" s="135"/>
      <c r="M1149" s="135"/>
      <c r="N1149" s="135"/>
      <c r="O1149" s="135"/>
      <c r="Q1149" s="136"/>
      <c r="R1149" s="136"/>
      <c r="S1149" s="136"/>
      <c r="T1149" s="136"/>
      <c r="U1149" s="136"/>
      <c r="V1149" s="136"/>
      <c r="X1149" s="136"/>
      <c r="Y1149" s="136"/>
      <c r="Z1149" s="136"/>
      <c r="AA1149" s="136"/>
      <c r="AB1149" s="136"/>
      <c r="AC1149" s="136"/>
      <c r="AE1149" s="136"/>
      <c r="AF1149" s="136"/>
      <c r="AG1149" s="136"/>
      <c r="AH1149" s="136"/>
      <c r="AI1149" s="136"/>
      <c r="AJ1149" s="136"/>
      <c r="AL1149" s="137"/>
      <c r="AM1149" s="316"/>
      <c r="AN1149" s="317"/>
      <c r="AO1149" s="317"/>
      <c r="AP1149" s="317"/>
      <c r="AQ1149" s="317"/>
      <c r="AR1149" s="318"/>
    </row>
    <row r="1150" spans="1:45" ht="13.5" customHeight="1" x14ac:dyDescent="0.15">
      <c r="B1150" s="115"/>
      <c r="C1150" s="117"/>
      <c r="D1150" s="117"/>
      <c r="E1150" s="117"/>
      <c r="F1150" s="4"/>
      <c r="H1150" s="138" t="s">
        <v>235</v>
      </c>
      <c r="J1150" s="139"/>
      <c r="K1150" s="140"/>
      <c r="L1150" s="140"/>
      <c r="M1150" s="140"/>
      <c r="N1150" s="140"/>
      <c r="O1150" s="141"/>
      <c r="Q1150" s="142"/>
      <c r="R1150" s="143"/>
      <c r="S1150" s="143"/>
      <c r="T1150" s="143"/>
      <c r="U1150" s="143"/>
      <c r="V1150" s="144"/>
      <c r="X1150" s="142"/>
      <c r="Y1150" s="143"/>
      <c r="Z1150" s="143"/>
      <c r="AA1150" s="143"/>
      <c r="AB1150" s="143"/>
      <c r="AC1150" s="144"/>
      <c r="AE1150" s="142"/>
      <c r="AF1150" s="143"/>
      <c r="AG1150" s="143"/>
      <c r="AH1150" s="143"/>
      <c r="AI1150" s="143"/>
      <c r="AJ1150" s="144"/>
      <c r="AM1150" s="319"/>
      <c r="AN1150" s="320"/>
      <c r="AO1150" s="320"/>
      <c r="AP1150" s="320"/>
      <c r="AQ1150" s="320"/>
      <c r="AR1150" s="321"/>
    </row>
    <row r="1151" spans="1:45" ht="13.5" customHeight="1" x14ac:dyDescent="0.15">
      <c r="B1151" s="145"/>
      <c r="C1151" s="145"/>
      <c r="D1151" s="145"/>
      <c r="E1151" s="145"/>
      <c r="F1151" s="4"/>
    </row>
    <row r="1152" spans="1:45" ht="13.5" customHeight="1" thickBot="1" x14ac:dyDescent="0.2">
      <c r="B1152" s="146"/>
      <c r="C1152" s="146"/>
      <c r="D1152" s="146"/>
      <c r="E1152" s="146"/>
      <c r="F1152" s="4"/>
      <c r="G1152" s="147" t="s">
        <v>185</v>
      </c>
      <c r="H1152" s="148"/>
      <c r="I1152" s="148"/>
      <c r="J1152" s="148"/>
      <c r="K1152" s="148"/>
      <c r="L1152" s="148"/>
      <c r="M1152" s="148"/>
      <c r="N1152" s="148"/>
      <c r="O1152" s="148"/>
      <c r="P1152" s="148"/>
      <c r="Q1152" s="148"/>
      <c r="R1152" s="148"/>
      <c r="S1152" s="148"/>
      <c r="T1152" s="148"/>
      <c r="U1152" s="148"/>
      <c r="V1152" s="148"/>
      <c r="W1152" s="148"/>
      <c r="X1152" s="148"/>
      <c r="Y1152" s="148"/>
      <c r="Z1152" s="148"/>
      <c r="AA1152" s="148"/>
      <c r="AB1152" s="148"/>
      <c r="AC1152" s="148"/>
      <c r="AD1152" s="148"/>
      <c r="AE1152" s="148"/>
      <c r="AF1152" s="148"/>
      <c r="AG1152" s="148"/>
      <c r="AH1152" s="148"/>
      <c r="AI1152" s="148"/>
      <c r="AJ1152" s="148"/>
      <c r="AK1152" s="148"/>
      <c r="AL1152" s="148"/>
      <c r="AM1152" s="148"/>
      <c r="AN1152" s="148"/>
      <c r="AO1152" s="148"/>
      <c r="AP1152" s="148"/>
      <c r="AQ1152" s="148"/>
      <c r="AR1152" s="149"/>
    </row>
    <row r="1153" spans="2:46" ht="3.75" customHeight="1" thickTop="1" x14ac:dyDescent="0.15">
      <c r="B1153" s="146"/>
      <c r="C1153" s="146"/>
      <c r="D1153" s="146"/>
      <c r="E1153" s="146"/>
      <c r="F1153" s="4"/>
      <c r="G1153" s="111"/>
      <c r="AR1153" s="112"/>
    </row>
    <row r="1154" spans="2:46" x14ac:dyDescent="0.15">
      <c r="B1154" s="146"/>
      <c r="C1154" s="146"/>
      <c r="D1154" s="146"/>
      <c r="E1154" s="146"/>
      <c r="F1154" s="4"/>
      <c r="G1154" s="150"/>
      <c r="H1154" s="151"/>
      <c r="I1154" s="151"/>
      <c r="J1154" s="151"/>
      <c r="K1154" s="151"/>
      <c r="L1154" s="151"/>
      <c r="M1154" s="151"/>
      <c r="N1154" s="151"/>
      <c r="O1154" s="151"/>
      <c r="P1154" s="151"/>
      <c r="Q1154" s="151"/>
      <c r="R1154" s="151"/>
      <c r="S1154" s="151"/>
      <c r="T1154" s="151"/>
      <c r="U1154" s="151"/>
      <c r="V1154" s="151"/>
      <c r="W1154" s="151"/>
      <c r="X1154" s="151"/>
      <c r="Y1154" s="151"/>
      <c r="Z1154" s="151"/>
      <c r="AA1154" s="151"/>
      <c r="AB1154" s="151"/>
      <c r="AC1154" s="151"/>
      <c r="AD1154" s="151"/>
      <c r="AE1154" s="151"/>
      <c r="AF1154" s="151"/>
      <c r="AG1154" s="151"/>
      <c r="AH1154" s="151"/>
      <c r="AI1154" s="151"/>
      <c r="AJ1154" s="151"/>
      <c r="AK1154" s="151"/>
      <c r="AL1154" s="151"/>
      <c r="AM1154" s="151"/>
      <c r="AN1154" s="151"/>
      <c r="AO1154" s="151"/>
      <c r="AP1154" s="151"/>
      <c r="AQ1154" s="151"/>
      <c r="AR1154" s="152"/>
    </row>
    <row r="1155" spans="2:46" ht="3.75" customHeight="1" x14ac:dyDescent="0.15">
      <c r="B1155" s="146"/>
      <c r="C1155" s="146"/>
      <c r="D1155" s="146"/>
      <c r="E1155" s="146"/>
      <c r="F1155" s="4"/>
      <c r="G1155" s="153"/>
      <c r="H1155" s="154"/>
      <c r="I1155" s="154"/>
      <c r="J1155" s="154"/>
      <c r="K1155" s="154"/>
      <c r="L1155" s="154"/>
      <c r="M1155" s="154"/>
      <c r="N1155" s="154"/>
      <c r="O1155" s="154"/>
      <c r="P1155" s="154"/>
      <c r="Q1155" s="154"/>
      <c r="R1155" s="154"/>
      <c r="S1155" s="154"/>
      <c r="T1155" s="154"/>
      <c r="U1155" s="154"/>
      <c r="V1155" s="154"/>
      <c r="W1155" s="154"/>
      <c r="X1155" s="154"/>
      <c r="Y1155" s="154"/>
      <c r="Z1155" s="154"/>
      <c r="AA1155" s="154"/>
      <c r="AB1155" s="154"/>
      <c r="AC1155" s="154"/>
      <c r="AD1155" s="154"/>
      <c r="AE1155" s="154"/>
      <c r="AF1155" s="154"/>
      <c r="AG1155" s="154"/>
      <c r="AH1155" s="154"/>
      <c r="AI1155" s="154"/>
      <c r="AJ1155" s="154"/>
      <c r="AK1155" s="154"/>
      <c r="AL1155" s="154"/>
      <c r="AM1155" s="154"/>
      <c r="AN1155" s="154"/>
      <c r="AO1155" s="154"/>
      <c r="AP1155" s="154"/>
      <c r="AQ1155" s="154"/>
      <c r="AR1155" s="155"/>
    </row>
    <row r="1156" spans="2:46" ht="3.75" hidden="1" customHeight="1" x14ac:dyDescent="0.15">
      <c r="B1156" s="146"/>
      <c r="C1156" s="146"/>
      <c r="D1156" s="146"/>
      <c r="E1156" s="146"/>
      <c r="F1156" s="4"/>
      <c r="G1156" s="159"/>
      <c r="H1156" s="160"/>
      <c r="I1156" s="160"/>
      <c r="J1156" s="160"/>
      <c r="K1156" s="160"/>
      <c r="L1156" s="160"/>
      <c r="M1156" s="160"/>
      <c r="N1156" s="160"/>
      <c r="O1156" s="160"/>
      <c r="P1156" s="160"/>
      <c r="Q1156" s="160"/>
      <c r="R1156" s="160"/>
      <c r="S1156" s="160"/>
      <c r="T1156" s="160"/>
      <c r="U1156" s="160"/>
      <c r="V1156" s="160"/>
      <c r="W1156" s="160"/>
      <c r="X1156" s="160"/>
      <c r="Y1156" s="160"/>
      <c r="Z1156" s="160"/>
      <c r="AA1156" s="160"/>
      <c r="AB1156" s="160"/>
      <c r="AC1156" s="160"/>
      <c r="AD1156" s="160"/>
      <c r="AE1156" s="160"/>
      <c r="AF1156" s="160"/>
      <c r="AG1156" s="160"/>
      <c r="AH1156" s="160"/>
      <c r="AI1156" s="160"/>
      <c r="AJ1156" s="160"/>
      <c r="AK1156" s="160"/>
      <c r="AL1156" s="160"/>
      <c r="AM1156" s="160"/>
      <c r="AN1156" s="160"/>
      <c r="AO1156" s="160"/>
      <c r="AP1156" s="160"/>
      <c r="AQ1156" s="160"/>
      <c r="AR1156" s="161"/>
    </row>
    <row r="1157" spans="2:46" ht="18" customHeight="1" x14ac:dyDescent="0.15">
      <c r="B1157" s="146"/>
      <c r="C1157" s="146"/>
      <c r="D1157" s="146"/>
      <c r="E1157" s="146"/>
      <c r="F1157" s="4"/>
      <c r="G1157" s="332"/>
      <c r="H1157" s="333"/>
      <c r="I1157" s="333"/>
      <c r="J1157" s="333"/>
      <c r="K1157" s="333"/>
      <c r="L1157" s="333"/>
      <c r="M1157" s="333"/>
      <c r="N1157" s="333"/>
      <c r="O1157" s="333"/>
      <c r="P1157" s="333"/>
      <c r="Q1157" s="333"/>
      <c r="R1157" s="333"/>
      <c r="S1157" s="333"/>
      <c r="T1157" s="333"/>
      <c r="U1157" s="333"/>
      <c r="V1157" s="333"/>
      <c r="W1157" s="333"/>
      <c r="X1157" s="333"/>
      <c r="Y1157" s="333"/>
      <c r="Z1157" s="333"/>
      <c r="AA1157" s="333"/>
      <c r="AB1157" s="333"/>
      <c r="AC1157" s="333"/>
      <c r="AD1157" s="333"/>
      <c r="AE1157" s="333"/>
      <c r="AF1157" s="333"/>
      <c r="AG1157" s="333"/>
      <c r="AH1157" s="333"/>
      <c r="AI1157" s="333"/>
      <c r="AJ1157" s="333"/>
      <c r="AK1157" s="333"/>
      <c r="AL1157" s="333"/>
      <c r="AM1157" s="333"/>
      <c r="AN1157" s="333"/>
      <c r="AO1157" s="333"/>
      <c r="AP1157" s="333"/>
      <c r="AQ1157" s="333"/>
      <c r="AR1157" s="334"/>
      <c r="AT1157" s="110" t="str">
        <f>work!$E$161</f>
        <v/>
      </c>
    </row>
    <row r="1159" spans="2:46" ht="13.5" customHeight="1" thickBot="1" x14ac:dyDescent="0.2">
      <c r="B1159" s="146"/>
      <c r="C1159" s="146"/>
      <c r="D1159" s="146"/>
      <c r="E1159" s="146"/>
      <c r="F1159" s="4"/>
      <c r="G1159" s="147" t="s">
        <v>866</v>
      </c>
      <c r="H1159" s="148"/>
      <c r="I1159" s="148"/>
      <c r="J1159" s="148"/>
      <c r="K1159" s="148"/>
      <c r="L1159" s="148"/>
      <c r="M1159" s="148"/>
      <c r="N1159" s="148"/>
      <c r="O1159" s="148"/>
      <c r="P1159" s="148"/>
      <c r="Q1159" s="148"/>
      <c r="R1159" s="148"/>
      <c r="S1159" s="148"/>
      <c r="T1159" s="148"/>
      <c r="U1159" s="148"/>
      <c r="V1159" s="148"/>
      <c r="W1159" s="148"/>
      <c r="X1159" s="148"/>
      <c r="Y1159" s="148"/>
      <c r="Z1159" s="148"/>
      <c r="AA1159" s="148"/>
      <c r="AB1159" s="148"/>
      <c r="AC1159" s="148"/>
      <c r="AD1159" s="148"/>
      <c r="AE1159" s="148"/>
      <c r="AF1159" s="148"/>
      <c r="AG1159" s="148"/>
      <c r="AH1159" s="148"/>
      <c r="AI1159" s="148"/>
      <c r="AJ1159" s="148"/>
      <c r="AK1159" s="148"/>
      <c r="AL1159" s="148"/>
      <c r="AM1159" s="148"/>
      <c r="AN1159" s="148"/>
      <c r="AO1159" s="148"/>
      <c r="AP1159" s="148"/>
      <c r="AQ1159" s="148"/>
      <c r="AR1159" s="149"/>
    </row>
    <row r="1160" spans="2:46" ht="3.75" hidden="1" customHeight="1" thickTop="1" x14ac:dyDescent="0.15">
      <c r="B1160" s="146"/>
      <c r="C1160" s="146"/>
      <c r="D1160" s="146"/>
      <c r="E1160" s="146"/>
      <c r="F1160" s="4"/>
      <c r="G1160" s="156"/>
      <c r="H1160" s="157"/>
      <c r="I1160" s="157"/>
      <c r="J1160" s="157"/>
      <c r="K1160" s="157"/>
      <c r="L1160" s="157"/>
      <c r="M1160" s="157"/>
      <c r="N1160" s="157"/>
      <c r="O1160" s="157"/>
      <c r="P1160" s="157"/>
      <c r="Q1160" s="157"/>
      <c r="R1160" s="157"/>
      <c r="S1160" s="157"/>
      <c r="T1160" s="157"/>
      <c r="U1160" s="157"/>
      <c r="V1160" s="157"/>
      <c r="W1160" s="157"/>
      <c r="X1160" s="157"/>
      <c r="Y1160" s="157"/>
      <c r="Z1160" s="157"/>
      <c r="AA1160" s="157"/>
      <c r="AB1160" s="157"/>
      <c r="AC1160" s="157"/>
      <c r="AD1160" s="157"/>
      <c r="AE1160" s="157"/>
      <c r="AF1160" s="157"/>
      <c r="AG1160" s="157"/>
      <c r="AH1160" s="157"/>
      <c r="AI1160" s="157"/>
      <c r="AJ1160" s="157"/>
      <c r="AK1160" s="157"/>
      <c r="AL1160" s="157"/>
      <c r="AM1160" s="157"/>
      <c r="AN1160" s="157"/>
      <c r="AO1160" s="157"/>
      <c r="AP1160" s="157"/>
      <c r="AQ1160" s="157"/>
      <c r="AR1160" s="158"/>
    </row>
    <row r="1161" spans="2:46" ht="18" customHeight="1" thickTop="1" x14ac:dyDescent="0.15">
      <c r="B1161" s="146"/>
      <c r="C1161" s="146"/>
      <c r="D1161" s="146"/>
      <c r="E1161" s="146"/>
      <c r="F1161" s="4"/>
      <c r="G1161" s="332"/>
      <c r="H1161" s="333"/>
      <c r="I1161" s="333"/>
      <c r="J1161" s="333"/>
      <c r="K1161" s="333"/>
      <c r="L1161" s="333"/>
      <c r="M1161" s="333"/>
      <c r="N1161" s="333"/>
      <c r="O1161" s="333"/>
      <c r="P1161" s="333"/>
      <c r="Q1161" s="333"/>
      <c r="R1161" s="333"/>
      <c r="S1161" s="333"/>
      <c r="T1161" s="333"/>
      <c r="U1161" s="333"/>
      <c r="V1161" s="333"/>
      <c r="W1161" s="333"/>
      <c r="X1161" s="333"/>
      <c r="Y1161" s="333"/>
      <c r="Z1161" s="333"/>
      <c r="AA1161" s="333"/>
      <c r="AB1161" s="333"/>
      <c r="AC1161" s="333"/>
      <c r="AD1161" s="333"/>
      <c r="AE1161" s="333"/>
      <c r="AF1161" s="333"/>
      <c r="AG1161" s="333"/>
      <c r="AH1161" s="333"/>
      <c r="AI1161" s="333"/>
      <c r="AJ1161" s="333"/>
      <c r="AK1161" s="333"/>
      <c r="AL1161" s="333"/>
      <c r="AM1161" s="333"/>
      <c r="AN1161" s="333"/>
      <c r="AO1161" s="333"/>
      <c r="AP1161" s="333"/>
      <c r="AQ1161" s="333"/>
      <c r="AR1161" s="334"/>
      <c r="AT1161" s="110" t="str">
        <f>work!$E$162</f>
        <v/>
      </c>
    </row>
    <row r="1163" spans="2:46" ht="13.5" customHeight="1" thickBot="1" x14ac:dyDescent="0.2">
      <c r="B1163" s="146"/>
      <c r="C1163" s="146"/>
      <c r="D1163" s="146"/>
      <c r="E1163" s="146"/>
      <c r="F1163" s="4"/>
      <c r="G1163" s="147" t="s">
        <v>136</v>
      </c>
      <c r="H1163" s="147"/>
      <c r="I1163" s="148"/>
      <c r="J1163" s="148"/>
      <c r="K1163" s="148"/>
      <c r="L1163" s="148"/>
      <c r="M1163" s="148"/>
      <c r="N1163" s="148"/>
      <c r="O1163" s="148"/>
      <c r="P1163" s="148"/>
      <c r="Q1163" s="148"/>
      <c r="R1163" s="148"/>
      <c r="S1163" s="148"/>
      <c r="T1163" s="148"/>
      <c r="U1163" s="148"/>
      <c r="V1163" s="148"/>
      <c r="W1163" s="148"/>
      <c r="X1163" s="148"/>
      <c r="Y1163" s="148"/>
      <c r="Z1163" s="148"/>
      <c r="AA1163" s="148"/>
      <c r="AB1163" s="148"/>
      <c r="AC1163" s="148"/>
      <c r="AD1163" s="148"/>
      <c r="AE1163" s="148"/>
      <c r="AF1163" s="148"/>
      <c r="AG1163" s="148"/>
      <c r="AH1163" s="148"/>
      <c r="AI1163" s="148"/>
      <c r="AJ1163" s="148"/>
      <c r="AK1163" s="148"/>
      <c r="AL1163" s="148"/>
      <c r="AM1163" s="148"/>
      <c r="AN1163" s="148"/>
      <c r="AO1163" s="148"/>
      <c r="AP1163" s="148"/>
      <c r="AQ1163" s="148"/>
      <c r="AR1163" s="149"/>
    </row>
    <row r="1164" spans="2:46" ht="3.75" hidden="1" customHeight="1" thickTop="1" x14ac:dyDescent="0.15">
      <c r="B1164" s="146"/>
      <c r="C1164" s="146"/>
      <c r="D1164" s="146"/>
      <c r="E1164" s="146"/>
      <c r="F1164" s="4"/>
      <c r="G1164" s="156"/>
      <c r="H1164" s="157"/>
      <c r="I1164" s="157"/>
      <c r="J1164" s="157"/>
      <c r="K1164" s="157"/>
      <c r="L1164" s="157"/>
      <c r="M1164" s="157"/>
      <c r="N1164" s="157"/>
      <c r="O1164" s="157"/>
      <c r="P1164" s="157"/>
      <c r="Q1164" s="157"/>
      <c r="R1164" s="157"/>
      <c r="S1164" s="157"/>
      <c r="T1164" s="157"/>
      <c r="U1164" s="157"/>
      <c r="V1164" s="157"/>
      <c r="W1164" s="157"/>
      <c r="X1164" s="157"/>
      <c r="Y1164" s="157"/>
      <c r="Z1164" s="157"/>
      <c r="AA1164" s="157"/>
      <c r="AB1164" s="157"/>
      <c r="AC1164" s="157"/>
      <c r="AD1164" s="157"/>
      <c r="AE1164" s="157"/>
      <c r="AF1164" s="157"/>
      <c r="AG1164" s="157"/>
      <c r="AH1164" s="157"/>
      <c r="AI1164" s="157"/>
      <c r="AJ1164" s="157"/>
      <c r="AK1164" s="157"/>
      <c r="AL1164" s="157"/>
      <c r="AM1164" s="157"/>
      <c r="AN1164" s="157"/>
      <c r="AO1164" s="157"/>
      <c r="AP1164" s="157"/>
      <c r="AQ1164" s="157"/>
      <c r="AR1164" s="158"/>
    </row>
    <row r="1165" spans="2:46" ht="18" customHeight="1" thickTop="1" x14ac:dyDescent="0.15">
      <c r="B1165" s="146"/>
      <c r="C1165" s="146"/>
      <c r="D1165" s="146"/>
      <c r="E1165" s="146"/>
      <c r="F1165" s="4"/>
      <c r="G1165" s="332"/>
      <c r="H1165" s="333"/>
      <c r="I1165" s="333"/>
      <c r="J1165" s="333"/>
      <c r="K1165" s="333"/>
      <c r="L1165" s="333"/>
      <c r="M1165" s="333"/>
      <c r="N1165" s="333"/>
      <c r="O1165" s="333"/>
      <c r="P1165" s="333"/>
      <c r="Q1165" s="333"/>
      <c r="R1165" s="333"/>
      <c r="S1165" s="333"/>
      <c r="T1165" s="333"/>
      <c r="U1165" s="333"/>
      <c r="V1165" s="333"/>
      <c r="W1165" s="333"/>
      <c r="X1165" s="333"/>
      <c r="Y1165" s="333"/>
      <c r="Z1165" s="333"/>
      <c r="AA1165" s="333"/>
      <c r="AB1165" s="333"/>
      <c r="AC1165" s="333"/>
      <c r="AD1165" s="333"/>
      <c r="AE1165" s="333"/>
      <c r="AF1165" s="333"/>
      <c r="AG1165" s="333"/>
      <c r="AH1165" s="333"/>
      <c r="AI1165" s="333"/>
      <c r="AJ1165" s="333"/>
      <c r="AK1165" s="333"/>
      <c r="AL1165" s="333"/>
      <c r="AM1165" s="333"/>
      <c r="AN1165" s="333"/>
      <c r="AO1165" s="333"/>
      <c r="AP1165" s="333"/>
      <c r="AQ1165" s="333"/>
      <c r="AR1165" s="334"/>
      <c r="AT1165" s="110" t="str">
        <f>work!$E$163</f>
        <v/>
      </c>
    </row>
    <row r="1167" spans="2:46" x14ac:dyDescent="0.15">
      <c r="B1167" s="113" t="s">
        <v>0</v>
      </c>
      <c r="C1167" s="113"/>
      <c r="D1167" s="113"/>
      <c r="E1167" s="113"/>
      <c r="F1167" s="113"/>
      <c r="G1167" s="113"/>
      <c r="H1167" s="113"/>
      <c r="I1167" s="113"/>
      <c r="J1167" s="113"/>
      <c r="K1167" s="113"/>
      <c r="L1167" s="113"/>
      <c r="M1167" s="113"/>
      <c r="N1167" s="113"/>
      <c r="O1167" s="113"/>
      <c r="P1167" s="113"/>
      <c r="Q1167" s="113"/>
      <c r="R1167" s="113"/>
      <c r="S1167" s="113"/>
      <c r="T1167" s="113"/>
      <c r="U1167" s="113"/>
      <c r="V1167" s="113"/>
      <c r="W1167" s="113"/>
      <c r="X1167" s="113"/>
      <c r="Y1167" s="113"/>
      <c r="Z1167" s="113"/>
      <c r="AA1167" s="113"/>
      <c r="AB1167" s="113"/>
      <c r="AC1167" s="113"/>
      <c r="AD1167" s="113"/>
      <c r="AE1167" s="113"/>
      <c r="AF1167" s="113"/>
      <c r="AG1167" s="113"/>
      <c r="AH1167" s="113"/>
      <c r="AI1167" s="113"/>
      <c r="AJ1167" s="113"/>
      <c r="AK1167" s="113"/>
      <c r="AL1167" s="113"/>
      <c r="AM1167" s="113"/>
      <c r="AN1167" s="113"/>
      <c r="AO1167" s="113"/>
      <c r="AP1167" s="113"/>
      <c r="AQ1167" s="113"/>
      <c r="AR1167" s="113"/>
      <c r="AS1167" s="113"/>
    </row>
    <row r="1168" spans="2:46" ht="3.75" customHeight="1" x14ac:dyDescent="0.15"/>
    <row r="1169" spans="1:45" ht="49.5" customHeight="1" x14ac:dyDescent="0.15">
      <c r="A1169" s="162"/>
      <c r="B1169" s="301" t="s">
        <v>830</v>
      </c>
      <c r="C1169" s="301"/>
      <c r="D1169" s="301"/>
      <c r="E1169" s="301"/>
      <c r="F1169" s="114"/>
      <c r="G1169" s="335" t="s">
        <v>552</v>
      </c>
      <c r="H1169" s="336"/>
      <c r="I1169" s="336"/>
      <c r="J1169" s="336"/>
      <c r="K1169" s="336"/>
      <c r="L1169" s="336"/>
      <c r="M1169" s="336"/>
      <c r="N1169" s="336"/>
      <c r="O1169" s="336"/>
      <c r="P1169" s="336"/>
      <c r="Q1169" s="336"/>
      <c r="R1169" s="336"/>
      <c r="S1169" s="336"/>
      <c r="T1169" s="336"/>
      <c r="U1169" s="336"/>
      <c r="V1169" s="336"/>
      <c r="W1169" s="336"/>
      <c r="X1169" s="336"/>
      <c r="Y1169" s="336"/>
      <c r="Z1169" s="336"/>
      <c r="AA1169" s="336"/>
      <c r="AB1169" s="336"/>
      <c r="AC1169" s="336"/>
      <c r="AD1169" s="336"/>
      <c r="AE1169" s="336"/>
      <c r="AF1169" s="336"/>
      <c r="AG1169" s="336"/>
      <c r="AH1169" s="336"/>
      <c r="AI1169" s="336"/>
      <c r="AJ1169" s="336"/>
      <c r="AK1169" s="336"/>
      <c r="AL1169" s="336"/>
      <c r="AM1169" s="336"/>
      <c r="AN1169" s="336"/>
      <c r="AO1169" s="336"/>
      <c r="AP1169" s="336"/>
      <c r="AQ1169" s="336"/>
      <c r="AR1169" s="336"/>
      <c r="AS1169" s="337"/>
    </row>
    <row r="1170" spans="1:45" ht="15" customHeight="1" x14ac:dyDescent="0.15">
      <c r="B1170" s="114"/>
      <c r="C1170" s="114"/>
      <c r="D1170" s="114"/>
      <c r="E1170" s="114"/>
      <c r="F1170" s="114"/>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row>
    <row r="1171" spans="1:45" ht="15" customHeight="1" x14ac:dyDescent="0.15">
      <c r="B1171" s="115"/>
      <c r="C1171" s="300" t="s">
        <v>763</v>
      </c>
      <c r="D1171" s="300"/>
      <c r="E1171" s="300"/>
      <c r="F1171" s="114"/>
      <c r="H1171" s="116"/>
      <c r="I1171" s="116"/>
      <c r="J1171" s="322" t="s">
        <v>135</v>
      </c>
      <c r="K1171" s="322"/>
      <c r="L1171" s="322"/>
      <c r="M1171" s="322"/>
      <c r="N1171" s="322"/>
      <c r="O1171" s="322"/>
      <c r="P1171" s="116"/>
      <c r="Q1171" s="322" t="s">
        <v>134</v>
      </c>
      <c r="R1171" s="322"/>
      <c r="S1171" s="322"/>
      <c r="T1171" s="322"/>
      <c r="U1171" s="322"/>
      <c r="V1171" s="322"/>
      <c r="W1171" s="116"/>
      <c r="X1171" s="322" t="s">
        <v>133</v>
      </c>
      <c r="Y1171" s="322"/>
      <c r="Z1171" s="322"/>
      <c r="AA1171" s="322"/>
      <c r="AB1171" s="322"/>
      <c r="AC1171" s="322"/>
      <c r="AD1171" s="116"/>
      <c r="AE1171" s="322" t="s">
        <v>160</v>
      </c>
      <c r="AF1171" s="322"/>
      <c r="AG1171" s="322"/>
      <c r="AH1171" s="322"/>
      <c r="AI1171" s="322"/>
      <c r="AJ1171" s="322"/>
      <c r="AK1171" s="116"/>
      <c r="AL1171" s="116"/>
      <c r="AN1171" s="116"/>
      <c r="AO1171" s="116"/>
      <c r="AP1171" s="116"/>
      <c r="AQ1171" s="116"/>
      <c r="AR1171" s="116"/>
      <c r="AS1171" s="116"/>
    </row>
    <row r="1172" spans="1:45" ht="3.75" customHeight="1" x14ac:dyDescent="0.15">
      <c r="B1172" s="115"/>
      <c r="C1172" s="115"/>
      <c r="D1172" s="115"/>
      <c r="E1172" s="115"/>
      <c r="F1172" s="4"/>
    </row>
    <row r="1173" spans="1:45" ht="13.5" customHeight="1" x14ac:dyDescent="0.15">
      <c r="B1173" s="115"/>
      <c r="C1173" s="117"/>
      <c r="D1173" s="117"/>
      <c r="E1173" s="117"/>
      <c r="F1173" s="4"/>
      <c r="H1173" s="118" t="s">
        <v>460</v>
      </c>
      <c r="J1173" s="122"/>
      <c r="K1173" s="123"/>
      <c r="L1173" s="123"/>
      <c r="M1173" s="123"/>
      <c r="N1173" s="123"/>
      <c r="O1173" s="124"/>
      <c r="Q1173" s="122"/>
      <c r="R1173" s="123"/>
      <c r="S1173" s="123"/>
      <c r="T1173" s="123"/>
      <c r="U1173" s="123"/>
      <c r="V1173" s="124"/>
      <c r="X1173" s="122"/>
      <c r="Y1173" s="123"/>
      <c r="Z1173" s="123"/>
      <c r="AA1173" s="123"/>
      <c r="AB1173" s="123"/>
      <c r="AC1173" s="124"/>
      <c r="AE1173" s="122"/>
      <c r="AF1173" s="123"/>
      <c r="AG1173" s="123"/>
      <c r="AH1173" s="123"/>
      <c r="AI1173" s="123"/>
      <c r="AJ1173" s="124"/>
    </row>
    <row r="1174" spans="1:45" ht="13.5" customHeight="1" x14ac:dyDescent="0.15">
      <c r="B1174" s="115"/>
      <c r="C1174" s="115"/>
      <c r="D1174" s="115"/>
      <c r="E1174" s="115"/>
      <c r="F1174" s="4"/>
      <c r="H1174" s="48"/>
      <c r="J1174" s="323" t="s">
        <v>553</v>
      </c>
      <c r="K1174" s="324"/>
      <c r="L1174" s="324"/>
      <c r="M1174" s="324"/>
      <c r="N1174" s="324"/>
      <c r="O1174" s="325"/>
      <c r="P1174" s="48"/>
      <c r="Q1174" s="323" t="s">
        <v>554</v>
      </c>
      <c r="R1174" s="324"/>
      <c r="S1174" s="324"/>
      <c r="T1174" s="324"/>
      <c r="U1174" s="324"/>
      <c r="V1174" s="325"/>
      <c r="W1174" s="48"/>
      <c r="X1174" s="338" t="s">
        <v>555</v>
      </c>
      <c r="Y1174" s="339"/>
      <c r="Z1174" s="339"/>
      <c r="AA1174" s="339"/>
      <c r="AB1174" s="339"/>
      <c r="AC1174" s="340"/>
      <c r="AE1174" s="323" t="s">
        <v>1</v>
      </c>
      <c r="AF1174" s="324"/>
      <c r="AG1174" s="324"/>
      <c r="AH1174" s="324"/>
      <c r="AI1174" s="324"/>
      <c r="AJ1174" s="325"/>
      <c r="AM1174" s="307" t="s">
        <v>150</v>
      </c>
      <c r="AN1174" s="308"/>
      <c r="AO1174" s="308"/>
      <c r="AP1174" s="308"/>
      <c r="AQ1174" s="308"/>
      <c r="AR1174" s="309"/>
    </row>
    <row r="1175" spans="1:45" ht="13.5" customHeight="1" x14ac:dyDescent="0.15">
      <c r="B1175" s="115"/>
      <c r="C1175" s="115"/>
      <c r="D1175" s="115"/>
      <c r="E1175" s="115"/>
      <c r="F1175" s="4"/>
      <c r="H1175" s="48"/>
      <c r="J1175" s="326"/>
      <c r="K1175" s="327"/>
      <c r="L1175" s="327"/>
      <c r="M1175" s="327"/>
      <c r="N1175" s="327"/>
      <c r="O1175" s="328"/>
      <c r="P1175" s="48"/>
      <c r="Q1175" s="326"/>
      <c r="R1175" s="327"/>
      <c r="S1175" s="327"/>
      <c r="T1175" s="327"/>
      <c r="U1175" s="327"/>
      <c r="V1175" s="328"/>
      <c r="W1175" s="48"/>
      <c r="X1175" s="341"/>
      <c r="Y1175" s="342"/>
      <c r="Z1175" s="342"/>
      <c r="AA1175" s="342"/>
      <c r="AB1175" s="342"/>
      <c r="AC1175" s="343"/>
      <c r="AE1175" s="326"/>
      <c r="AF1175" s="327"/>
      <c r="AG1175" s="327"/>
      <c r="AH1175" s="327"/>
      <c r="AI1175" s="327"/>
      <c r="AJ1175" s="328"/>
      <c r="AM1175" s="310"/>
      <c r="AN1175" s="311"/>
      <c r="AO1175" s="311"/>
      <c r="AP1175" s="311"/>
      <c r="AQ1175" s="311"/>
      <c r="AR1175" s="312"/>
    </row>
    <row r="1176" spans="1:45" ht="13.5" customHeight="1" x14ac:dyDescent="0.15">
      <c r="B1176" s="115"/>
      <c r="C1176" s="115"/>
      <c r="D1176" s="115"/>
      <c r="E1176" s="115"/>
      <c r="F1176" s="4"/>
      <c r="H1176" s="48"/>
      <c r="J1176" s="326"/>
      <c r="K1176" s="327"/>
      <c r="L1176" s="327"/>
      <c r="M1176" s="327"/>
      <c r="N1176" s="327"/>
      <c r="O1176" s="328"/>
      <c r="P1176" s="48"/>
      <c r="Q1176" s="326"/>
      <c r="R1176" s="327"/>
      <c r="S1176" s="327"/>
      <c r="T1176" s="327"/>
      <c r="U1176" s="327"/>
      <c r="V1176" s="328"/>
      <c r="W1176" s="48"/>
      <c r="X1176" s="341"/>
      <c r="Y1176" s="342"/>
      <c r="Z1176" s="342"/>
      <c r="AA1176" s="342"/>
      <c r="AB1176" s="342"/>
      <c r="AC1176" s="343"/>
      <c r="AE1176" s="326"/>
      <c r="AF1176" s="327"/>
      <c r="AG1176" s="327"/>
      <c r="AH1176" s="327"/>
      <c r="AI1176" s="327"/>
      <c r="AJ1176" s="328"/>
      <c r="AM1176" s="310"/>
      <c r="AN1176" s="311"/>
      <c r="AO1176" s="311"/>
      <c r="AP1176" s="311"/>
      <c r="AQ1176" s="311"/>
      <c r="AR1176" s="312"/>
    </row>
    <row r="1177" spans="1:45" ht="13.5" customHeight="1" x14ac:dyDescent="0.15">
      <c r="B1177" s="115"/>
      <c r="C1177" s="115"/>
      <c r="D1177" s="115"/>
      <c r="E1177" s="115"/>
      <c r="F1177" s="4"/>
      <c r="H1177" s="48"/>
      <c r="J1177" s="326"/>
      <c r="K1177" s="327"/>
      <c r="L1177" s="327"/>
      <c r="M1177" s="327"/>
      <c r="N1177" s="327"/>
      <c r="O1177" s="328"/>
      <c r="P1177" s="48"/>
      <c r="Q1177" s="326"/>
      <c r="R1177" s="327"/>
      <c r="S1177" s="327"/>
      <c r="T1177" s="327"/>
      <c r="U1177" s="327"/>
      <c r="V1177" s="328"/>
      <c r="W1177" s="48"/>
      <c r="X1177" s="341"/>
      <c r="Y1177" s="342"/>
      <c r="Z1177" s="342"/>
      <c r="AA1177" s="342"/>
      <c r="AB1177" s="342"/>
      <c r="AC1177" s="343"/>
      <c r="AE1177" s="326"/>
      <c r="AF1177" s="327"/>
      <c r="AG1177" s="327"/>
      <c r="AH1177" s="327"/>
      <c r="AI1177" s="327"/>
      <c r="AJ1177" s="328"/>
      <c r="AM1177" s="310"/>
      <c r="AN1177" s="311"/>
      <c r="AO1177" s="311"/>
      <c r="AP1177" s="311"/>
      <c r="AQ1177" s="311"/>
      <c r="AR1177" s="312"/>
    </row>
    <row r="1178" spans="1:45" ht="13.5" customHeight="1" x14ac:dyDescent="0.15">
      <c r="B1178" s="115"/>
      <c r="C1178" s="115"/>
      <c r="D1178" s="115"/>
      <c r="E1178" s="115"/>
      <c r="F1178" s="4"/>
      <c r="H1178" s="48"/>
      <c r="J1178" s="329"/>
      <c r="K1178" s="330"/>
      <c r="L1178" s="330"/>
      <c r="M1178" s="330"/>
      <c r="N1178" s="330"/>
      <c r="O1178" s="331"/>
      <c r="P1178" s="48"/>
      <c r="Q1178" s="329"/>
      <c r="R1178" s="330"/>
      <c r="S1178" s="330"/>
      <c r="T1178" s="330"/>
      <c r="U1178" s="330"/>
      <c r="V1178" s="331"/>
      <c r="W1178" s="48"/>
      <c r="X1178" s="344"/>
      <c r="Y1178" s="345"/>
      <c r="Z1178" s="345"/>
      <c r="AA1178" s="345"/>
      <c r="AB1178" s="345"/>
      <c r="AC1178" s="346"/>
      <c r="AE1178" s="329"/>
      <c r="AF1178" s="330"/>
      <c r="AG1178" s="330"/>
      <c r="AH1178" s="330"/>
      <c r="AI1178" s="330"/>
      <c r="AJ1178" s="331"/>
      <c r="AM1178" s="313"/>
      <c r="AN1178" s="314"/>
      <c r="AO1178" s="314"/>
      <c r="AP1178" s="314"/>
      <c r="AQ1178" s="314"/>
      <c r="AR1178" s="315"/>
    </row>
    <row r="1179" spans="1:45" ht="13.5" customHeight="1" x14ac:dyDescent="0.15">
      <c r="B1179" s="115"/>
      <c r="C1179" s="117"/>
      <c r="D1179" s="117"/>
      <c r="E1179" s="117"/>
      <c r="F1179" s="4"/>
      <c r="H1179" s="125" t="s">
        <v>234</v>
      </c>
      <c r="J1179" s="126"/>
      <c r="K1179" s="127"/>
      <c r="L1179" s="127"/>
      <c r="M1179" s="127"/>
      <c r="N1179" s="127"/>
      <c r="O1179" s="128"/>
      <c r="Q1179" s="129"/>
      <c r="R1179" s="130"/>
      <c r="S1179" s="130"/>
      <c r="T1179" s="130"/>
      <c r="U1179" s="130"/>
      <c r="V1179" s="131"/>
      <c r="X1179" s="132"/>
      <c r="Y1179" s="133"/>
      <c r="Z1179" s="133"/>
      <c r="AA1179" s="133"/>
      <c r="AB1179" s="133"/>
      <c r="AC1179" s="134"/>
      <c r="AE1179" s="129"/>
      <c r="AF1179" s="130"/>
      <c r="AG1179" s="130"/>
      <c r="AH1179" s="130"/>
      <c r="AI1179" s="130"/>
      <c r="AJ1179" s="131"/>
      <c r="AM1179" s="316"/>
      <c r="AN1179" s="317"/>
      <c r="AO1179" s="317"/>
      <c r="AP1179" s="317"/>
      <c r="AQ1179" s="317"/>
      <c r="AR1179" s="318"/>
    </row>
    <row r="1180" spans="1:45" ht="8.25" customHeight="1" x14ac:dyDescent="0.15">
      <c r="B1180" s="115"/>
      <c r="C1180" s="115"/>
      <c r="D1180" s="115"/>
      <c r="E1180" s="115"/>
      <c r="F1180" s="4"/>
      <c r="H1180" s="48"/>
      <c r="J1180" s="135"/>
      <c r="K1180" s="135"/>
      <c r="L1180" s="135"/>
      <c r="M1180" s="135"/>
      <c r="N1180" s="135"/>
      <c r="O1180" s="135"/>
      <c r="Q1180" s="136"/>
      <c r="R1180" s="136"/>
      <c r="S1180" s="136"/>
      <c r="T1180" s="136"/>
      <c r="U1180" s="136"/>
      <c r="V1180" s="136"/>
      <c r="X1180" s="136"/>
      <c r="Y1180" s="136"/>
      <c r="Z1180" s="136"/>
      <c r="AA1180" s="136"/>
      <c r="AB1180" s="136"/>
      <c r="AC1180" s="136"/>
      <c r="AE1180" s="136"/>
      <c r="AF1180" s="136"/>
      <c r="AG1180" s="136"/>
      <c r="AH1180" s="136"/>
      <c r="AI1180" s="136"/>
      <c r="AJ1180" s="136"/>
      <c r="AL1180" s="137"/>
      <c r="AM1180" s="316"/>
      <c r="AN1180" s="317"/>
      <c r="AO1180" s="317"/>
      <c r="AP1180" s="317"/>
      <c r="AQ1180" s="317"/>
      <c r="AR1180" s="318"/>
    </row>
    <row r="1181" spans="1:45" ht="13.5" customHeight="1" x14ac:dyDescent="0.15">
      <c r="B1181" s="115"/>
      <c r="C1181" s="117"/>
      <c r="D1181" s="117"/>
      <c r="E1181" s="117"/>
      <c r="F1181" s="4"/>
      <c r="H1181" s="138" t="s">
        <v>235</v>
      </c>
      <c r="J1181" s="139"/>
      <c r="K1181" s="140"/>
      <c r="L1181" s="140"/>
      <c r="M1181" s="140"/>
      <c r="N1181" s="140"/>
      <c r="O1181" s="141"/>
      <c r="Q1181" s="142"/>
      <c r="R1181" s="143"/>
      <c r="S1181" s="143"/>
      <c r="T1181" s="143"/>
      <c r="U1181" s="143"/>
      <c r="V1181" s="144"/>
      <c r="X1181" s="142"/>
      <c r="Y1181" s="143"/>
      <c r="Z1181" s="143"/>
      <c r="AA1181" s="143"/>
      <c r="AB1181" s="143"/>
      <c r="AC1181" s="144"/>
      <c r="AE1181" s="142"/>
      <c r="AF1181" s="143"/>
      <c r="AG1181" s="143"/>
      <c r="AH1181" s="143"/>
      <c r="AI1181" s="143"/>
      <c r="AJ1181" s="144"/>
      <c r="AM1181" s="319"/>
      <c r="AN1181" s="320"/>
      <c r="AO1181" s="320"/>
      <c r="AP1181" s="320"/>
      <c r="AQ1181" s="320"/>
      <c r="AR1181" s="321"/>
    </row>
    <row r="1182" spans="1:45" ht="13.5" customHeight="1" x14ac:dyDescent="0.15">
      <c r="B1182" s="145"/>
      <c r="C1182" s="145"/>
      <c r="D1182" s="145"/>
      <c r="E1182" s="145"/>
      <c r="F1182" s="4"/>
    </row>
    <row r="1183" spans="1:45" ht="13.5" customHeight="1" thickBot="1" x14ac:dyDescent="0.2">
      <c r="B1183" s="146"/>
      <c r="C1183" s="146"/>
      <c r="D1183" s="146"/>
      <c r="E1183" s="146"/>
      <c r="F1183" s="4"/>
      <c r="G1183" s="147" t="s">
        <v>185</v>
      </c>
      <c r="H1183" s="148"/>
      <c r="I1183" s="148"/>
      <c r="J1183" s="148"/>
      <c r="K1183" s="148"/>
      <c r="L1183" s="148"/>
      <c r="M1183" s="148"/>
      <c r="N1183" s="148"/>
      <c r="O1183" s="148"/>
      <c r="P1183" s="148"/>
      <c r="Q1183" s="148"/>
      <c r="R1183" s="148"/>
      <c r="S1183" s="148"/>
      <c r="T1183" s="148"/>
      <c r="U1183" s="148"/>
      <c r="V1183" s="148"/>
      <c r="W1183" s="148"/>
      <c r="X1183" s="148"/>
      <c r="Y1183" s="148"/>
      <c r="Z1183" s="148"/>
      <c r="AA1183" s="148"/>
      <c r="AB1183" s="148"/>
      <c r="AC1183" s="148"/>
      <c r="AD1183" s="148"/>
      <c r="AE1183" s="148"/>
      <c r="AF1183" s="148"/>
      <c r="AG1183" s="148"/>
      <c r="AH1183" s="148"/>
      <c r="AI1183" s="148"/>
      <c r="AJ1183" s="148"/>
      <c r="AK1183" s="148"/>
      <c r="AL1183" s="148"/>
      <c r="AM1183" s="148"/>
      <c r="AN1183" s="148"/>
      <c r="AO1183" s="148"/>
      <c r="AP1183" s="148"/>
      <c r="AQ1183" s="148"/>
      <c r="AR1183" s="149"/>
    </row>
    <row r="1184" spans="1:45" ht="3.75" customHeight="1" thickTop="1" x14ac:dyDescent="0.15">
      <c r="B1184" s="146"/>
      <c r="C1184" s="146"/>
      <c r="D1184" s="146"/>
      <c r="E1184" s="146"/>
      <c r="F1184" s="4"/>
      <c r="G1184" s="111"/>
      <c r="AR1184" s="112"/>
    </row>
    <row r="1185" spans="1:46" x14ac:dyDescent="0.15">
      <c r="B1185" s="146"/>
      <c r="C1185" s="146"/>
      <c r="D1185" s="146"/>
      <c r="E1185" s="146"/>
      <c r="F1185" s="4"/>
      <c r="G1185" s="150"/>
      <c r="H1185" s="151"/>
      <c r="I1185" s="151"/>
      <c r="J1185" s="151"/>
      <c r="K1185" s="151"/>
      <c r="L1185" s="151"/>
      <c r="M1185" s="151"/>
      <c r="N1185" s="151"/>
      <c r="O1185" s="151"/>
      <c r="P1185" s="151"/>
      <c r="Q1185" s="151"/>
      <c r="R1185" s="151"/>
      <c r="S1185" s="151"/>
      <c r="T1185" s="151"/>
      <c r="U1185" s="151"/>
      <c r="V1185" s="151"/>
      <c r="W1185" s="151"/>
      <c r="X1185" s="151"/>
      <c r="Y1185" s="151"/>
      <c r="Z1185" s="151"/>
      <c r="AA1185" s="151"/>
      <c r="AB1185" s="151"/>
      <c r="AC1185" s="151"/>
      <c r="AD1185" s="151"/>
      <c r="AE1185" s="151"/>
      <c r="AF1185" s="151"/>
      <c r="AG1185" s="151"/>
      <c r="AH1185" s="151"/>
      <c r="AI1185" s="151"/>
      <c r="AJ1185" s="151"/>
      <c r="AK1185" s="151"/>
      <c r="AL1185" s="151"/>
      <c r="AM1185" s="151"/>
      <c r="AN1185" s="151"/>
      <c r="AO1185" s="151"/>
      <c r="AP1185" s="151"/>
      <c r="AQ1185" s="151"/>
      <c r="AR1185" s="152"/>
    </row>
    <row r="1186" spans="1:46" ht="3.75" customHeight="1" x14ac:dyDescent="0.15">
      <c r="B1186" s="146"/>
      <c r="C1186" s="146"/>
      <c r="D1186" s="146"/>
      <c r="E1186" s="146"/>
      <c r="F1186" s="4"/>
      <c r="G1186" s="153"/>
      <c r="H1186" s="154"/>
      <c r="I1186" s="154"/>
      <c r="J1186" s="154"/>
      <c r="K1186" s="154"/>
      <c r="L1186" s="154"/>
      <c r="M1186" s="154"/>
      <c r="N1186" s="154"/>
      <c r="O1186" s="154"/>
      <c r="P1186" s="154"/>
      <c r="Q1186" s="154"/>
      <c r="R1186" s="154"/>
      <c r="S1186" s="154"/>
      <c r="T1186" s="154"/>
      <c r="U1186" s="154"/>
      <c r="V1186" s="154"/>
      <c r="W1186" s="154"/>
      <c r="X1186" s="154"/>
      <c r="Y1186" s="154"/>
      <c r="Z1186" s="154"/>
      <c r="AA1186" s="154"/>
      <c r="AB1186" s="154"/>
      <c r="AC1186" s="154"/>
      <c r="AD1186" s="154"/>
      <c r="AE1186" s="154"/>
      <c r="AF1186" s="154"/>
      <c r="AG1186" s="154"/>
      <c r="AH1186" s="154"/>
      <c r="AI1186" s="154"/>
      <c r="AJ1186" s="154"/>
      <c r="AK1186" s="154"/>
      <c r="AL1186" s="154"/>
      <c r="AM1186" s="154"/>
      <c r="AN1186" s="154"/>
      <c r="AO1186" s="154"/>
      <c r="AP1186" s="154"/>
      <c r="AQ1186" s="154"/>
      <c r="AR1186" s="155"/>
    </row>
    <row r="1187" spans="1:46" ht="3.75" hidden="1" customHeight="1" x14ac:dyDescent="0.15">
      <c r="B1187" s="146"/>
      <c r="C1187" s="146"/>
      <c r="D1187" s="146"/>
      <c r="E1187" s="146"/>
      <c r="F1187" s="4"/>
      <c r="G1187" s="159"/>
      <c r="H1187" s="160"/>
      <c r="I1187" s="160"/>
      <c r="J1187" s="160"/>
      <c r="K1187" s="160"/>
      <c r="L1187" s="160"/>
      <c r="M1187" s="160"/>
      <c r="N1187" s="160"/>
      <c r="O1187" s="160"/>
      <c r="P1187" s="160"/>
      <c r="Q1187" s="160"/>
      <c r="R1187" s="160"/>
      <c r="S1187" s="160"/>
      <c r="T1187" s="160"/>
      <c r="U1187" s="160"/>
      <c r="V1187" s="160"/>
      <c r="W1187" s="160"/>
      <c r="X1187" s="160"/>
      <c r="Y1187" s="160"/>
      <c r="Z1187" s="160"/>
      <c r="AA1187" s="160"/>
      <c r="AB1187" s="160"/>
      <c r="AC1187" s="160"/>
      <c r="AD1187" s="160"/>
      <c r="AE1187" s="160"/>
      <c r="AF1187" s="160"/>
      <c r="AG1187" s="160"/>
      <c r="AH1187" s="160"/>
      <c r="AI1187" s="160"/>
      <c r="AJ1187" s="160"/>
      <c r="AK1187" s="160"/>
      <c r="AL1187" s="160"/>
      <c r="AM1187" s="160"/>
      <c r="AN1187" s="160"/>
      <c r="AO1187" s="160"/>
      <c r="AP1187" s="160"/>
      <c r="AQ1187" s="160"/>
      <c r="AR1187" s="161"/>
    </row>
    <row r="1188" spans="1:46" ht="18" customHeight="1" x14ac:dyDescent="0.15">
      <c r="B1188" s="146"/>
      <c r="C1188" s="146"/>
      <c r="D1188" s="146"/>
      <c r="E1188" s="146"/>
      <c r="F1188" s="4"/>
      <c r="G1188" s="332"/>
      <c r="H1188" s="333"/>
      <c r="I1188" s="333"/>
      <c r="J1188" s="333"/>
      <c r="K1188" s="333"/>
      <c r="L1188" s="333"/>
      <c r="M1188" s="333"/>
      <c r="N1188" s="333"/>
      <c r="O1188" s="333"/>
      <c r="P1188" s="333"/>
      <c r="Q1188" s="333"/>
      <c r="R1188" s="333"/>
      <c r="S1188" s="333"/>
      <c r="T1188" s="333"/>
      <c r="U1188" s="333"/>
      <c r="V1188" s="333"/>
      <c r="W1188" s="333"/>
      <c r="X1188" s="333"/>
      <c r="Y1188" s="333"/>
      <c r="Z1188" s="333"/>
      <c r="AA1188" s="333"/>
      <c r="AB1188" s="333"/>
      <c r="AC1188" s="333"/>
      <c r="AD1188" s="333"/>
      <c r="AE1188" s="333"/>
      <c r="AF1188" s="333"/>
      <c r="AG1188" s="333"/>
      <c r="AH1188" s="333"/>
      <c r="AI1188" s="333"/>
      <c r="AJ1188" s="333"/>
      <c r="AK1188" s="333"/>
      <c r="AL1188" s="333"/>
      <c r="AM1188" s="333"/>
      <c r="AN1188" s="333"/>
      <c r="AO1188" s="333"/>
      <c r="AP1188" s="333"/>
      <c r="AQ1188" s="333"/>
      <c r="AR1188" s="334"/>
      <c r="AT1188" s="110" t="str">
        <f>work!$E$164</f>
        <v/>
      </c>
    </row>
    <row r="1190" spans="1:46" ht="13.5" customHeight="1" thickBot="1" x14ac:dyDescent="0.2">
      <c r="B1190" s="146"/>
      <c r="C1190" s="146"/>
      <c r="D1190" s="146"/>
      <c r="E1190" s="146"/>
      <c r="F1190" s="4"/>
      <c r="G1190" s="147" t="s">
        <v>866</v>
      </c>
      <c r="H1190" s="148"/>
      <c r="I1190" s="148"/>
      <c r="J1190" s="148"/>
      <c r="K1190" s="148"/>
      <c r="L1190" s="148"/>
      <c r="M1190" s="148"/>
      <c r="N1190" s="148"/>
      <c r="O1190" s="148"/>
      <c r="P1190" s="148"/>
      <c r="Q1190" s="148"/>
      <c r="R1190" s="148"/>
      <c r="S1190" s="148"/>
      <c r="T1190" s="148"/>
      <c r="U1190" s="148"/>
      <c r="V1190" s="148"/>
      <c r="W1190" s="148"/>
      <c r="X1190" s="148"/>
      <c r="Y1190" s="148"/>
      <c r="Z1190" s="148"/>
      <c r="AA1190" s="148"/>
      <c r="AB1190" s="148"/>
      <c r="AC1190" s="148"/>
      <c r="AD1190" s="148"/>
      <c r="AE1190" s="148"/>
      <c r="AF1190" s="148"/>
      <c r="AG1190" s="148"/>
      <c r="AH1190" s="148"/>
      <c r="AI1190" s="148"/>
      <c r="AJ1190" s="148"/>
      <c r="AK1190" s="148"/>
      <c r="AL1190" s="148"/>
      <c r="AM1190" s="148"/>
      <c r="AN1190" s="148"/>
      <c r="AO1190" s="148"/>
      <c r="AP1190" s="148"/>
      <c r="AQ1190" s="148"/>
      <c r="AR1190" s="149"/>
    </row>
    <row r="1191" spans="1:46" ht="3.75" hidden="1" customHeight="1" thickTop="1" x14ac:dyDescent="0.15">
      <c r="B1191" s="146"/>
      <c r="C1191" s="146"/>
      <c r="D1191" s="146"/>
      <c r="E1191" s="146"/>
      <c r="F1191" s="4"/>
      <c r="G1191" s="156"/>
      <c r="H1191" s="157"/>
      <c r="I1191" s="157"/>
      <c r="J1191" s="157"/>
      <c r="K1191" s="157"/>
      <c r="L1191" s="157"/>
      <c r="M1191" s="157"/>
      <c r="N1191" s="157"/>
      <c r="O1191" s="157"/>
      <c r="P1191" s="157"/>
      <c r="Q1191" s="157"/>
      <c r="R1191" s="157"/>
      <c r="S1191" s="157"/>
      <c r="T1191" s="157"/>
      <c r="U1191" s="157"/>
      <c r="V1191" s="157"/>
      <c r="W1191" s="157"/>
      <c r="X1191" s="157"/>
      <c r="Y1191" s="157"/>
      <c r="Z1191" s="157"/>
      <c r="AA1191" s="157"/>
      <c r="AB1191" s="157"/>
      <c r="AC1191" s="157"/>
      <c r="AD1191" s="157"/>
      <c r="AE1191" s="157"/>
      <c r="AF1191" s="157"/>
      <c r="AG1191" s="157"/>
      <c r="AH1191" s="157"/>
      <c r="AI1191" s="157"/>
      <c r="AJ1191" s="157"/>
      <c r="AK1191" s="157"/>
      <c r="AL1191" s="157"/>
      <c r="AM1191" s="157"/>
      <c r="AN1191" s="157"/>
      <c r="AO1191" s="157"/>
      <c r="AP1191" s="157"/>
      <c r="AQ1191" s="157"/>
      <c r="AR1191" s="158"/>
    </row>
    <row r="1192" spans="1:46" ht="18" customHeight="1" thickTop="1" x14ac:dyDescent="0.15">
      <c r="B1192" s="146"/>
      <c r="C1192" s="146"/>
      <c r="D1192" s="146"/>
      <c r="E1192" s="146"/>
      <c r="F1192" s="4"/>
      <c r="G1192" s="332"/>
      <c r="H1192" s="333"/>
      <c r="I1192" s="333"/>
      <c r="J1192" s="333"/>
      <c r="K1192" s="333"/>
      <c r="L1192" s="333"/>
      <c r="M1192" s="333"/>
      <c r="N1192" s="333"/>
      <c r="O1192" s="333"/>
      <c r="P1192" s="333"/>
      <c r="Q1192" s="333"/>
      <c r="R1192" s="333"/>
      <c r="S1192" s="333"/>
      <c r="T1192" s="333"/>
      <c r="U1192" s="333"/>
      <c r="V1192" s="333"/>
      <c r="W1192" s="333"/>
      <c r="X1192" s="333"/>
      <c r="Y1192" s="333"/>
      <c r="Z1192" s="333"/>
      <c r="AA1192" s="333"/>
      <c r="AB1192" s="333"/>
      <c r="AC1192" s="333"/>
      <c r="AD1192" s="333"/>
      <c r="AE1192" s="333"/>
      <c r="AF1192" s="333"/>
      <c r="AG1192" s="333"/>
      <c r="AH1192" s="333"/>
      <c r="AI1192" s="333"/>
      <c r="AJ1192" s="333"/>
      <c r="AK1192" s="333"/>
      <c r="AL1192" s="333"/>
      <c r="AM1192" s="333"/>
      <c r="AN1192" s="333"/>
      <c r="AO1192" s="333"/>
      <c r="AP1192" s="333"/>
      <c r="AQ1192" s="333"/>
      <c r="AR1192" s="334"/>
      <c r="AT1192" s="110" t="str">
        <f>work!$E$165</f>
        <v/>
      </c>
    </row>
    <row r="1194" spans="1:46" ht="13.5" customHeight="1" thickBot="1" x14ac:dyDescent="0.2">
      <c r="B1194" s="146"/>
      <c r="C1194" s="146"/>
      <c r="D1194" s="146"/>
      <c r="E1194" s="146"/>
      <c r="F1194" s="4"/>
      <c r="G1194" s="147" t="s">
        <v>136</v>
      </c>
      <c r="H1194" s="147"/>
      <c r="I1194" s="148"/>
      <c r="J1194" s="148"/>
      <c r="K1194" s="148"/>
      <c r="L1194" s="148"/>
      <c r="M1194" s="148"/>
      <c r="N1194" s="148"/>
      <c r="O1194" s="148"/>
      <c r="P1194" s="148"/>
      <c r="Q1194" s="148"/>
      <c r="R1194" s="148"/>
      <c r="S1194" s="148"/>
      <c r="T1194" s="148"/>
      <c r="U1194" s="148"/>
      <c r="V1194" s="148"/>
      <c r="W1194" s="148"/>
      <c r="X1194" s="148"/>
      <c r="Y1194" s="148"/>
      <c r="Z1194" s="148"/>
      <c r="AA1194" s="148"/>
      <c r="AB1194" s="148"/>
      <c r="AC1194" s="148"/>
      <c r="AD1194" s="148"/>
      <c r="AE1194" s="148"/>
      <c r="AF1194" s="148"/>
      <c r="AG1194" s="148"/>
      <c r="AH1194" s="148"/>
      <c r="AI1194" s="148"/>
      <c r="AJ1194" s="148"/>
      <c r="AK1194" s="148"/>
      <c r="AL1194" s="148"/>
      <c r="AM1194" s="148"/>
      <c r="AN1194" s="148"/>
      <c r="AO1194" s="148"/>
      <c r="AP1194" s="148"/>
      <c r="AQ1194" s="148"/>
      <c r="AR1194" s="149"/>
    </row>
    <row r="1195" spans="1:46" ht="3.75" hidden="1" customHeight="1" thickTop="1" x14ac:dyDescent="0.15">
      <c r="B1195" s="146"/>
      <c r="C1195" s="146"/>
      <c r="D1195" s="146"/>
      <c r="E1195" s="146"/>
      <c r="F1195" s="4"/>
      <c r="G1195" s="156"/>
      <c r="H1195" s="157"/>
      <c r="I1195" s="157"/>
      <c r="J1195" s="157"/>
      <c r="K1195" s="157"/>
      <c r="L1195" s="157"/>
      <c r="M1195" s="157"/>
      <c r="N1195" s="157"/>
      <c r="O1195" s="157"/>
      <c r="P1195" s="157"/>
      <c r="Q1195" s="157"/>
      <c r="R1195" s="157"/>
      <c r="S1195" s="157"/>
      <c r="T1195" s="157"/>
      <c r="U1195" s="157"/>
      <c r="V1195" s="157"/>
      <c r="W1195" s="157"/>
      <c r="X1195" s="157"/>
      <c r="Y1195" s="157"/>
      <c r="Z1195" s="157"/>
      <c r="AA1195" s="157"/>
      <c r="AB1195" s="157"/>
      <c r="AC1195" s="157"/>
      <c r="AD1195" s="157"/>
      <c r="AE1195" s="157"/>
      <c r="AF1195" s="157"/>
      <c r="AG1195" s="157"/>
      <c r="AH1195" s="157"/>
      <c r="AI1195" s="157"/>
      <c r="AJ1195" s="157"/>
      <c r="AK1195" s="157"/>
      <c r="AL1195" s="157"/>
      <c r="AM1195" s="157"/>
      <c r="AN1195" s="157"/>
      <c r="AO1195" s="157"/>
      <c r="AP1195" s="157"/>
      <c r="AQ1195" s="157"/>
      <c r="AR1195" s="158"/>
    </row>
    <row r="1196" spans="1:46" ht="18" customHeight="1" thickTop="1" x14ac:dyDescent="0.15">
      <c r="B1196" s="146"/>
      <c r="C1196" s="146"/>
      <c r="D1196" s="146"/>
      <c r="E1196" s="146"/>
      <c r="F1196" s="4"/>
      <c r="G1196" s="332"/>
      <c r="H1196" s="333"/>
      <c r="I1196" s="333"/>
      <c r="J1196" s="333"/>
      <c r="K1196" s="333"/>
      <c r="L1196" s="333"/>
      <c r="M1196" s="333"/>
      <c r="N1196" s="333"/>
      <c r="O1196" s="333"/>
      <c r="P1196" s="333"/>
      <c r="Q1196" s="333"/>
      <c r="R1196" s="333"/>
      <c r="S1196" s="333"/>
      <c r="T1196" s="333"/>
      <c r="U1196" s="333"/>
      <c r="V1196" s="333"/>
      <c r="W1196" s="333"/>
      <c r="X1196" s="333"/>
      <c r="Y1196" s="333"/>
      <c r="Z1196" s="333"/>
      <c r="AA1196" s="333"/>
      <c r="AB1196" s="333"/>
      <c r="AC1196" s="333"/>
      <c r="AD1196" s="333"/>
      <c r="AE1196" s="333"/>
      <c r="AF1196" s="333"/>
      <c r="AG1196" s="333"/>
      <c r="AH1196" s="333"/>
      <c r="AI1196" s="333"/>
      <c r="AJ1196" s="333"/>
      <c r="AK1196" s="333"/>
      <c r="AL1196" s="333"/>
      <c r="AM1196" s="333"/>
      <c r="AN1196" s="333"/>
      <c r="AO1196" s="333"/>
      <c r="AP1196" s="333"/>
      <c r="AQ1196" s="333"/>
      <c r="AR1196" s="334"/>
      <c r="AT1196" s="110" t="str">
        <f>work!$E$166</f>
        <v/>
      </c>
    </row>
    <row r="1198" spans="1:46" x14ac:dyDescent="0.15">
      <c r="B1198" s="113" t="s">
        <v>0</v>
      </c>
      <c r="C1198" s="113"/>
      <c r="D1198" s="113"/>
      <c r="E1198" s="113"/>
      <c r="F1198" s="113"/>
      <c r="G1198" s="113"/>
      <c r="H1198" s="113"/>
      <c r="I1198" s="113"/>
      <c r="J1198" s="113"/>
      <c r="K1198" s="113"/>
      <c r="L1198" s="113"/>
      <c r="M1198" s="113"/>
      <c r="N1198" s="113"/>
      <c r="O1198" s="113"/>
      <c r="P1198" s="113"/>
      <c r="Q1198" s="113"/>
      <c r="R1198" s="113"/>
      <c r="S1198" s="113"/>
      <c r="T1198" s="113"/>
      <c r="U1198" s="113"/>
      <c r="V1198" s="113"/>
      <c r="W1198" s="113"/>
      <c r="X1198" s="113"/>
      <c r="Y1198" s="113"/>
      <c r="Z1198" s="113"/>
      <c r="AA1198" s="113"/>
      <c r="AB1198" s="113"/>
      <c r="AC1198" s="113"/>
      <c r="AD1198" s="113"/>
      <c r="AE1198" s="113"/>
      <c r="AF1198" s="113"/>
      <c r="AG1198" s="113"/>
      <c r="AH1198" s="113"/>
      <c r="AI1198" s="113"/>
      <c r="AJ1198" s="113"/>
      <c r="AK1198" s="113"/>
      <c r="AL1198" s="113"/>
      <c r="AM1198" s="113"/>
      <c r="AN1198" s="113"/>
      <c r="AO1198" s="113"/>
      <c r="AP1198" s="113"/>
      <c r="AQ1198" s="113"/>
      <c r="AR1198" s="113"/>
      <c r="AS1198" s="113"/>
    </row>
    <row r="1199" spans="1:46" ht="3.75" customHeight="1" x14ac:dyDescent="0.15"/>
    <row r="1200" spans="1:46" ht="49.5" customHeight="1" x14ac:dyDescent="0.15">
      <c r="A1200" s="162"/>
      <c r="B1200" s="301" t="s">
        <v>831</v>
      </c>
      <c r="C1200" s="301"/>
      <c r="D1200" s="301"/>
      <c r="E1200" s="301"/>
      <c r="F1200" s="114"/>
      <c r="G1200" s="335" t="s">
        <v>958</v>
      </c>
      <c r="H1200" s="336"/>
      <c r="I1200" s="336"/>
      <c r="J1200" s="336"/>
      <c r="K1200" s="336"/>
      <c r="L1200" s="336"/>
      <c r="M1200" s="336"/>
      <c r="N1200" s="336"/>
      <c r="O1200" s="336"/>
      <c r="P1200" s="336"/>
      <c r="Q1200" s="336"/>
      <c r="R1200" s="336"/>
      <c r="S1200" s="336"/>
      <c r="T1200" s="336"/>
      <c r="U1200" s="336"/>
      <c r="V1200" s="336"/>
      <c r="W1200" s="336"/>
      <c r="X1200" s="336"/>
      <c r="Y1200" s="336"/>
      <c r="Z1200" s="336"/>
      <c r="AA1200" s="336"/>
      <c r="AB1200" s="336"/>
      <c r="AC1200" s="336"/>
      <c r="AD1200" s="336"/>
      <c r="AE1200" s="336"/>
      <c r="AF1200" s="336"/>
      <c r="AG1200" s="336"/>
      <c r="AH1200" s="336"/>
      <c r="AI1200" s="336"/>
      <c r="AJ1200" s="336"/>
      <c r="AK1200" s="336"/>
      <c r="AL1200" s="336"/>
      <c r="AM1200" s="336"/>
      <c r="AN1200" s="336"/>
      <c r="AO1200" s="336"/>
      <c r="AP1200" s="336"/>
      <c r="AQ1200" s="336"/>
      <c r="AR1200" s="336"/>
      <c r="AS1200" s="337"/>
    </row>
    <row r="1201" spans="2:45" ht="15" customHeight="1" x14ac:dyDescent="0.15">
      <c r="B1201" s="114"/>
      <c r="C1201" s="114"/>
      <c r="D1201" s="114"/>
      <c r="E1201" s="114"/>
      <c r="F1201" s="114"/>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row>
    <row r="1202" spans="2:45" ht="15" customHeight="1" x14ac:dyDescent="0.15">
      <c r="B1202" s="115"/>
      <c r="C1202" s="300" t="s">
        <v>763</v>
      </c>
      <c r="D1202" s="300"/>
      <c r="E1202" s="300"/>
      <c r="F1202" s="114"/>
      <c r="H1202" s="116"/>
      <c r="I1202" s="116"/>
      <c r="J1202" s="322" t="s">
        <v>135</v>
      </c>
      <c r="K1202" s="322"/>
      <c r="L1202" s="322"/>
      <c r="M1202" s="322"/>
      <c r="N1202" s="322"/>
      <c r="O1202" s="322"/>
      <c r="P1202" s="116"/>
      <c r="Q1202" s="322" t="s">
        <v>134</v>
      </c>
      <c r="R1202" s="322"/>
      <c r="S1202" s="322"/>
      <c r="T1202" s="322"/>
      <c r="U1202" s="322"/>
      <c r="V1202" s="322"/>
      <c r="W1202" s="116"/>
      <c r="X1202" s="322" t="s">
        <v>133</v>
      </c>
      <c r="Y1202" s="322"/>
      <c r="Z1202" s="322"/>
      <c r="AA1202" s="322"/>
      <c r="AB1202" s="322"/>
      <c r="AC1202" s="322"/>
      <c r="AD1202" s="116"/>
      <c r="AE1202" s="322" t="s">
        <v>160</v>
      </c>
      <c r="AF1202" s="322"/>
      <c r="AG1202" s="322"/>
      <c r="AH1202" s="322"/>
      <c r="AI1202" s="322"/>
      <c r="AJ1202" s="322"/>
      <c r="AK1202" s="116"/>
      <c r="AL1202" s="116"/>
      <c r="AN1202" s="116"/>
      <c r="AO1202" s="116"/>
      <c r="AP1202" s="116"/>
      <c r="AQ1202" s="116"/>
      <c r="AR1202" s="116"/>
      <c r="AS1202" s="116"/>
    </row>
    <row r="1203" spans="2:45" ht="3.75" customHeight="1" x14ac:dyDescent="0.15">
      <c r="B1203" s="115"/>
      <c r="C1203" s="115"/>
      <c r="D1203" s="115"/>
      <c r="E1203" s="115"/>
      <c r="F1203" s="4"/>
    </row>
    <row r="1204" spans="2:45" ht="13.5" customHeight="1" x14ac:dyDescent="0.15">
      <c r="B1204" s="115"/>
      <c r="C1204" s="117"/>
      <c r="D1204" s="117"/>
      <c r="E1204" s="117"/>
      <c r="F1204" s="4"/>
      <c r="H1204" s="118" t="s">
        <v>460</v>
      </c>
      <c r="J1204" s="122"/>
      <c r="K1204" s="123"/>
      <c r="L1204" s="123"/>
      <c r="M1204" s="123"/>
      <c r="N1204" s="123"/>
      <c r="O1204" s="124"/>
      <c r="Q1204" s="122"/>
      <c r="R1204" s="123"/>
      <c r="S1204" s="123"/>
      <c r="T1204" s="123"/>
      <c r="U1204" s="123"/>
      <c r="V1204" s="124"/>
      <c r="X1204" s="122"/>
      <c r="Y1204" s="123"/>
      <c r="Z1204" s="123"/>
      <c r="AA1204" s="123"/>
      <c r="AB1204" s="123"/>
      <c r="AC1204" s="124"/>
      <c r="AE1204" s="122"/>
      <c r="AF1204" s="123"/>
      <c r="AG1204" s="123"/>
      <c r="AH1204" s="123"/>
      <c r="AI1204" s="123"/>
      <c r="AJ1204" s="124"/>
    </row>
    <row r="1205" spans="2:45" ht="13.5" customHeight="1" x14ac:dyDescent="0.15">
      <c r="B1205" s="115"/>
      <c r="C1205" s="115"/>
      <c r="D1205" s="115"/>
      <c r="E1205" s="115"/>
      <c r="F1205" s="4"/>
      <c r="H1205" s="48"/>
      <c r="J1205" s="323" t="s">
        <v>257</v>
      </c>
      <c r="K1205" s="324"/>
      <c r="L1205" s="324"/>
      <c r="M1205" s="324"/>
      <c r="N1205" s="324"/>
      <c r="O1205" s="325"/>
      <c r="P1205" s="48"/>
      <c r="Q1205" s="323" t="s">
        <v>258</v>
      </c>
      <c r="R1205" s="324"/>
      <c r="S1205" s="324"/>
      <c r="T1205" s="324"/>
      <c r="U1205" s="324"/>
      <c r="V1205" s="325"/>
      <c r="W1205" s="48"/>
      <c r="X1205" s="323" t="s">
        <v>556</v>
      </c>
      <c r="Y1205" s="324"/>
      <c r="Z1205" s="324"/>
      <c r="AA1205" s="324"/>
      <c r="AB1205" s="324"/>
      <c r="AC1205" s="325"/>
      <c r="AD1205" s="48"/>
      <c r="AE1205" s="323" t="s">
        <v>1</v>
      </c>
      <c r="AF1205" s="324"/>
      <c r="AG1205" s="324"/>
      <c r="AH1205" s="324"/>
      <c r="AI1205" s="324"/>
      <c r="AJ1205" s="325"/>
      <c r="AM1205" s="307" t="s">
        <v>150</v>
      </c>
      <c r="AN1205" s="308"/>
      <c r="AO1205" s="308"/>
      <c r="AP1205" s="308"/>
      <c r="AQ1205" s="308"/>
      <c r="AR1205" s="309"/>
    </row>
    <row r="1206" spans="2:45" ht="13.5" customHeight="1" x14ac:dyDescent="0.15">
      <c r="B1206" s="115"/>
      <c r="C1206" s="115"/>
      <c r="D1206" s="115"/>
      <c r="E1206" s="115"/>
      <c r="F1206" s="4"/>
      <c r="H1206" s="48"/>
      <c r="J1206" s="326"/>
      <c r="K1206" s="327"/>
      <c r="L1206" s="327"/>
      <c r="M1206" s="327"/>
      <c r="N1206" s="327"/>
      <c r="O1206" s="328"/>
      <c r="P1206" s="48"/>
      <c r="Q1206" s="326"/>
      <c r="R1206" s="327"/>
      <c r="S1206" s="327"/>
      <c r="T1206" s="327"/>
      <c r="U1206" s="327"/>
      <c r="V1206" s="328"/>
      <c r="W1206" s="48"/>
      <c r="X1206" s="326"/>
      <c r="Y1206" s="327"/>
      <c r="Z1206" s="327"/>
      <c r="AA1206" s="327"/>
      <c r="AB1206" s="327"/>
      <c r="AC1206" s="328"/>
      <c r="AD1206" s="48"/>
      <c r="AE1206" s="326"/>
      <c r="AF1206" s="327"/>
      <c r="AG1206" s="327"/>
      <c r="AH1206" s="327"/>
      <c r="AI1206" s="327"/>
      <c r="AJ1206" s="328"/>
      <c r="AM1206" s="310"/>
      <c r="AN1206" s="311"/>
      <c r="AO1206" s="311"/>
      <c r="AP1206" s="311"/>
      <c r="AQ1206" s="311"/>
      <c r="AR1206" s="312"/>
    </row>
    <row r="1207" spans="2:45" ht="13.5" customHeight="1" x14ac:dyDescent="0.15">
      <c r="B1207" s="115"/>
      <c r="C1207" s="115"/>
      <c r="D1207" s="115"/>
      <c r="E1207" s="115"/>
      <c r="F1207" s="4"/>
      <c r="H1207" s="48"/>
      <c r="J1207" s="326"/>
      <c r="K1207" s="327"/>
      <c r="L1207" s="327"/>
      <c r="M1207" s="327"/>
      <c r="N1207" s="327"/>
      <c r="O1207" s="328"/>
      <c r="P1207" s="48"/>
      <c r="Q1207" s="326"/>
      <c r="R1207" s="327"/>
      <c r="S1207" s="327"/>
      <c r="T1207" s="327"/>
      <c r="U1207" s="327"/>
      <c r="V1207" s="328"/>
      <c r="W1207" s="48"/>
      <c r="X1207" s="326"/>
      <c r="Y1207" s="327"/>
      <c r="Z1207" s="327"/>
      <c r="AA1207" s="327"/>
      <c r="AB1207" s="327"/>
      <c r="AC1207" s="328"/>
      <c r="AD1207" s="48"/>
      <c r="AE1207" s="326"/>
      <c r="AF1207" s="327"/>
      <c r="AG1207" s="327"/>
      <c r="AH1207" s="327"/>
      <c r="AI1207" s="327"/>
      <c r="AJ1207" s="328"/>
      <c r="AM1207" s="310"/>
      <c r="AN1207" s="311"/>
      <c r="AO1207" s="311"/>
      <c r="AP1207" s="311"/>
      <c r="AQ1207" s="311"/>
      <c r="AR1207" s="312"/>
    </row>
    <row r="1208" spans="2:45" ht="13.5" customHeight="1" x14ac:dyDescent="0.15">
      <c r="B1208" s="115"/>
      <c r="C1208" s="115"/>
      <c r="D1208" s="115"/>
      <c r="E1208" s="115"/>
      <c r="F1208" s="4"/>
      <c r="H1208" s="48"/>
      <c r="J1208" s="326"/>
      <c r="K1208" s="327"/>
      <c r="L1208" s="327"/>
      <c r="M1208" s="327"/>
      <c r="N1208" s="327"/>
      <c r="O1208" s="328"/>
      <c r="P1208" s="48"/>
      <c r="Q1208" s="326"/>
      <c r="R1208" s="327"/>
      <c r="S1208" s="327"/>
      <c r="T1208" s="327"/>
      <c r="U1208" s="327"/>
      <c r="V1208" s="328"/>
      <c r="W1208" s="48"/>
      <c r="X1208" s="326"/>
      <c r="Y1208" s="327"/>
      <c r="Z1208" s="327"/>
      <c r="AA1208" s="327"/>
      <c r="AB1208" s="327"/>
      <c r="AC1208" s="328"/>
      <c r="AD1208" s="48"/>
      <c r="AE1208" s="326"/>
      <c r="AF1208" s="327"/>
      <c r="AG1208" s="327"/>
      <c r="AH1208" s="327"/>
      <c r="AI1208" s="327"/>
      <c r="AJ1208" s="328"/>
      <c r="AM1208" s="310"/>
      <c r="AN1208" s="311"/>
      <c r="AO1208" s="311"/>
      <c r="AP1208" s="311"/>
      <c r="AQ1208" s="311"/>
      <c r="AR1208" s="312"/>
    </row>
    <row r="1209" spans="2:45" ht="13.5" customHeight="1" x14ac:dyDescent="0.15">
      <c r="B1209" s="115"/>
      <c r="C1209" s="115"/>
      <c r="D1209" s="115"/>
      <c r="E1209" s="115"/>
      <c r="F1209" s="4"/>
      <c r="H1209" s="48"/>
      <c r="J1209" s="329"/>
      <c r="K1209" s="330"/>
      <c r="L1209" s="330"/>
      <c r="M1209" s="330"/>
      <c r="N1209" s="330"/>
      <c r="O1209" s="331"/>
      <c r="P1209" s="48"/>
      <c r="Q1209" s="329"/>
      <c r="R1209" s="330"/>
      <c r="S1209" s="330"/>
      <c r="T1209" s="330"/>
      <c r="U1209" s="330"/>
      <c r="V1209" s="331"/>
      <c r="W1209" s="48"/>
      <c r="X1209" s="329"/>
      <c r="Y1209" s="330"/>
      <c r="Z1209" s="330"/>
      <c r="AA1209" s="330"/>
      <c r="AB1209" s="330"/>
      <c r="AC1209" s="331"/>
      <c r="AD1209" s="48"/>
      <c r="AE1209" s="329"/>
      <c r="AF1209" s="330"/>
      <c r="AG1209" s="330"/>
      <c r="AH1209" s="330"/>
      <c r="AI1209" s="330"/>
      <c r="AJ1209" s="331"/>
      <c r="AM1209" s="313"/>
      <c r="AN1209" s="314"/>
      <c r="AO1209" s="314"/>
      <c r="AP1209" s="314"/>
      <c r="AQ1209" s="314"/>
      <c r="AR1209" s="315"/>
    </row>
    <row r="1210" spans="2:45" ht="13.5" customHeight="1" x14ac:dyDescent="0.15">
      <c r="B1210" s="115"/>
      <c r="C1210" s="117"/>
      <c r="D1210" s="117"/>
      <c r="E1210" s="117"/>
      <c r="F1210" s="4"/>
      <c r="H1210" s="125" t="s">
        <v>234</v>
      </c>
      <c r="J1210" s="126"/>
      <c r="K1210" s="127"/>
      <c r="L1210" s="127"/>
      <c r="M1210" s="127"/>
      <c r="N1210" s="127"/>
      <c r="O1210" s="128"/>
      <c r="Q1210" s="129"/>
      <c r="R1210" s="130"/>
      <c r="S1210" s="130"/>
      <c r="T1210" s="130"/>
      <c r="U1210" s="130"/>
      <c r="V1210" s="131"/>
      <c r="X1210" s="132"/>
      <c r="Y1210" s="133"/>
      <c r="Z1210" s="133"/>
      <c r="AA1210" s="133"/>
      <c r="AB1210" s="133"/>
      <c r="AC1210" s="134"/>
      <c r="AE1210" s="129"/>
      <c r="AF1210" s="130"/>
      <c r="AG1210" s="130"/>
      <c r="AH1210" s="130"/>
      <c r="AI1210" s="130"/>
      <c r="AJ1210" s="131"/>
      <c r="AM1210" s="316"/>
      <c r="AN1210" s="317"/>
      <c r="AO1210" s="317"/>
      <c r="AP1210" s="317"/>
      <c r="AQ1210" s="317"/>
      <c r="AR1210" s="318"/>
    </row>
    <row r="1211" spans="2:45" ht="8.25" customHeight="1" x14ac:dyDescent="0.15">
      <c r="B1211" s="115"/>
      <c r="C1211" s="115"/>
      <c r="D1211" s="115"/>
      <c r="E1211" s="115"/>
      <c r="F1211" s="4"/>
      <c r="H1211" s="48"/>
      <c r="J1211" s="135"/>
      <c r="K1211" s="135"/>
      <c r="L1211" s="135"/>
      <c r="M1211" s="135"/>
      <c r="N1211" s="135"/>
      <c r="O1211" s="135"/>
      <c r="Q1211" s="136"/>
      <c r="R1211" s="136"/>
      <c r="S1211" s="136"/>
      <c r="T1211" s="136"/>
      <c r="U1211" s="136"/>
      <c r="V1211" s="136"/>
      <c r="X1211" s="136"/>
      <c r="Y1211" s="136"/>
      <c r="Z1211" s="136"/>
      <c r="AA1211" s="136"/>
      <c r="AB1211" s="136"/>
      <c r="AC1211" s="136"/>
      <c r="AE1211" s="136"/>
      <c r="AF1211" s="136"/>
      <c r="AG1211" s="136"/>
      <c r="AH1211" s="136"/>
      <c r="AI1211" s="136"/>
      <c r="AJ1211" s="136"/>
      <c r="AL1211" s="137"/>
      <c r="AM1211" s="316"/>
      <c r="AN1211" s="317"/>
      <c r="AO1211" s="317"/>
      <c r="AP1211" s="317"/>
      <c r="AQ1211" s="317"/>
      <c r="AR1211" s="318"/>
    </row>
    <row r="1212" spans="2:45" ht="13.5" customHeight="1" x14ac:dyDescent="0.15">
      <c r="B1212" s="115"/>
      <c r="C1212" s="117"/>
      <c r="D1212" s="117"/>
      <c r="E1212" s="117"/>
      <c r="F1212" s="4"/>
      <c r="H1212" s="138" t="s">
        <v>235</v>
      </c>
      <c r="J1212" s="139"/>
      <c r="K1212" s="140"/>
      <c r="L1212" s="140"/>
      <c r="M1212" s="140"/>
      <c r="N1212" s="140"/>
      <c r="O1212" s="141"/>
      <c r="Q1212" s="142"/>
      <c r="R1212" s="143"/>
      <c r="S1212" s="143"/>
      <c r="T1212" s="143"/>
      <c r="U1212" s="143"/>
      <c r="V1212" s="144"/>
      <c r="X1212" s="142"/>
      <c r="Y1212" s="143"/>
      <c r="Z1212" s="143"/>
      <c r="AA1212" s="143"/>
      <c r="AB1212" s="143"/>
      <c r="AC1212" s="144"/>
      <c r="AE1212" s="142"/>
      <c r="AF1212" s="143"/>
      <c r="AG1212" s="143"/>
      <c r="AH1212" s="143"/>
      <c r="AI1212" s="143"/>
      <c r="AJ1212" s="144"/>
      <c r="AM1212" s="319"/>
      <c r="AN1212" s="320"/>
      <c r="AO1212" s="320"/>
      <c r="AP1212" s="320"/>
      <c r="AQ1212" s="320"/>
      <c r="AR1212" s="321"/>
    </row>
    <row r="1213" spans="2:45" ht="13.5" customHeight="1" x14ac:dyDescent="0.15">
      <c r="B1213" s="145"/>
      <c r="C1213" s="145"/>
      <c r="D1213" s="145"/>
      <c r="E1213" s="145"/>
      <c r="F1213" s="4"/>
    </row>
    <row r="1214" spans="2:45" ht="13.5" customHeight="1" thickBot="1" x14ac:dyDescent="0.2">
      <c r="B1214" s="146"/>
      <c r="C1214" s="146"/>
      <c r="D1214" s="146"/>
      <c r="E1214" s="146"/>
      <c r="F1214" s="4"/>
      <c r="G1214" s="147" t="s">
        <v>185</v>
      </c>
      <c r="H1214" s="148"/>
      <c r="I1214" s="148"/>
      <c r="J1214" s="148"/>
      <c r="K1214" s="148"/>
      <c r="L1214" s="148"/>
      <c r="M1214" s="148"/>
      <c r="N1214" s="148"/>
      <c r="O1214" s="148"/>
      <c r="P1214" s="148"/>
      <c r="Q1214" s="148"/>
      <c r="R1214" s="148"/>
      <c r="S1214" s="148"/>
      <c r="T1214" s="148"/>
      <c r="U1214" s="148"/>
      <c r="V1214" s="148"/>
      <c r="W1214" s="148"/>
      <c r="X1214" s="148"/>
      <c r="Y1214" s="148"/>
      <c r="Z1214" s="148"/>
      <c r="AA1214" s="148"/>
      <c r="AB1214" s="148"/>
      <c r="AC1214" s="148"/>
      <c r="AD1214" s="148"/>
      <c r="AE1214" s="148"/>
      <c r="AF1214" s="148"/>
      <c r="AG1214" s="148"/>
      <c r="AH1214" s="148"/>
      <c r="AI1214" s="148"/>
      <c r="AJ1214" s="148"/>
      <c r="AK1214" s="148"/>
      <c r="AL1214" s="148"/>
      <c r="AM1214" s="148"/>
      <c r="AN1214" s="148"/>
      <c r="AO1214" s="148"/>
      <c r="AP1214" s="148"/>
      <c r="AQ1214" s="148"/>
      <c r="AR1214" s="149"/>
    </row>
    <row r="1215" spans="2:45" ht="3.75" customHeight="1" thickTop="1" x14ac:dyDescent="0.15">
      <c r="B1215" s="146"/>
      <c r="C1215" s="146"/>
      <c r="D1215" s="146"/>
      <c r="E1215" s="146"/>
      <c r="F1215" s="4"/>
      <c r="G1215" s="111"/>
      <c r="AR1215" s="112"/>
    </row>
    <row r="1216" spans="2:45" x14ac:dyDescent="0.15">
      <c r="B1216" s="146"/>
      <c r="C1216" s="146"/>
      <c r="D1216" s="146"/>
      <c r="E1216" s="146"/>
      <c r="F1216" s="4"/>
      <c r="G1216" s="150"/>
      <c r="H1216" s="151"/>
      <c r="I1216" s="151"/>
      <c r="J1216" s="151"/>
      <c r="K1216" s="151"/>
      <c r="L1216" s="151"/>
      <c r="M1216" s="151"/>
      <c r="N1216" s="151"/>
      <c r="O1216" s="151"/>
      <c r="P1216" s="151"/>
      <c r="Q1216" s="151"/>
      <c r="R1216" s="151"/>
      <c r="S1216" s="151"/>
      <c r="T1216" s="151"/>
      <c r="U1216" s="151"/>
      <c r="V1216" s="151"/>
      <c r="W1216" s="151"/>
      <c r="X1216" s="151"/>
      <c r="Y1216" s="151"/>
      <c r="Z1216" s="151"/>
      <c r="AA1216" s="151"/>
      <c r="AB1216" s="151"/>
      <c r="AC1216" s="151"/>
      <c r="AD1216" s="151"/>
      <c r="AE1216" s="151"/>
      <c r="AF1216" s="151"/>
      <c r="AG1216" s="151"/>
      <c r="AH1216" s="151"/>
      <c r="AI1216" s="151"/>
      <c r="AJ1216" s="151"/>
      <c r="AK1216" s="151"/>
      <c r="AL1216" s="151"/>
      <c r="AM1216" s="151"/>
      <c r="AN1216" s="151"/>
      <c r="AO1216" s="151"/>
      <c r="AP1216" s="151"/>
      <c r="AQ1216" s="151"/>
      <c r="AR1216" s="152"/>
    </row>
    <row r="1217" spans="1:46" ht="3.75" customHeight="1" x14ac:dyDescent="0.15">
      <c r="B1217" s="146"/>
      <c r="C1217" s="146"/>
      <c r="D1217" s="146"/>
      <c r="E1217" s="146"/>
      <c r="F1217" s="4"/>
      <c r="G1217" s="153"/>
      <c r="H1217" s="154"/>
      <c r="I1217" s="154"/>
      <c r="J1217" s="154"/>
      <c r="K1217" s="154"/>
      <c r="L1217" s="154"/>
      <c r="M1217" s="154"/>
      <c r="N1217" s="154"/>
      <c r="O1217" s="154"/>
      <c r="P1217" s="154"/>
      <c r="Q1217" s="154"/>
      <c r="R1217" s="154"/>
      <c r="S1217" s="154"/>
      <c r="T1217" s="154"/>
      <c r="U1217" s="154"/>
      <c r="V1217" s="154"/>
      <c r="W1217" s="154"/>
      <c r="X1217" s="154"/>
      <c r="Y1217" s="154"/>
      <c r="Z1217" s="154"/>
      <c r="AA1217" s="154"/>
      <c r="AB1217" s="154"/>
      <c r="AC1217" s="154"/>
      <c r="AD1217" s="154"/>
      <c r="AE1217" s="154"/>
      <c r="AF1217" s="154"/>
      <c r="AG1217" s="154"/>
      <c r="AH1217" s="154"/>
      <c r="AI1217" s="154"/>
      <c r="AJ1217" s="154"/>
      <c r="AK1217" s="154"/>
      <c r="AL1217" s="154"/>
      <c r="AM1217" s="154"/>
      <c r="AN1217" s="154"/>
      <c r="AO1217" s="154"/>
      <c r="AP1217" s="154"/>
      <c r="AQ1217" s="154"/>
      <c r="AR1217" s="155"/>
    </row>
    <row r="1218" spans="1:46" ht="3.75" hidden="1" customHeight="1" x14ac:dyDescent="0.15">
      <c r="B1218" s="146"/>
      <c r="C1218" s="146"/>
      <c r="D1218" s="146"/>
      <c r="E1218" s="146"/>
      <c r="F1218" s="4"/>
      <c r="G1218" s="159"/>
      <c r="H1218" s="160"/>
      <c r="I1218" s="160"/>
      <c r="J1218" s="160"/>
      <c r="K1218" s="160"/>
      <c r="L1218" s="160"/>
      <c r="M1218" s="160"/>
      <c r="N1218" s="160"/>
      <c r="O1218" s="160"/>
      <c r="P1218" s="160"/>
      <c r="Q1218" s="160"/>
      <c r="R1218" s="160"/>
      <c r="S1218" s="160"/>
      <c r="T1218" s="160"/>
      <c r="U1218" s="160"/>
      <c r="V1218" s="160"/>
      <c r="W1218" s="160"/>
      <c r="X1218" s="160"/>
      <c r="Y1218" s="160"/>
      <c r="Z1218" s="160"/>
      <c r="AA1218" s="160"/>
      <c r="AB1218" s="160"/>
      <c r="AC1218" s="160"/>
      <c r="AD1218" s="160"/>
      <c r="AE1218" s="160"/>
      <c r="AF1218" s="160"/>
      <c r="AG1218" s="160"/>
      <c r="AH1218" s="160"/>
      <c r="AI1218" s="160"/>
      <c r="AJ1218" s="160"/>
      <c r="AK1218" s="160"/>
      <c r="AL1218" s="160"/>
      <c r="AM1218" s="160"/>
      <c r="AN1218" s="160"/>
      <c r="AO1218" s="160"/>
      <c r="AP1218" s="160"/>
      <c r="AQ1218" s="160"/>
      <c r="AR1218" s="161"/>
    </row>
    <row r="1219" spans="1:46" ht="18" customHeight="1" x14ac:dyDescent="0.15">
      <c r="B1219" s="146"/>
      <c r="C1219" s="146"/>
      <c r="D1219" s="146"/>
      <c r="E1219" s="146"/>
      <c r="F1219" s="4"/>
      <c r="G1219" s="332"/>
      <c r="H1219" s="333"/>
      <c r="I1219" s="333"/>
      <c r="J1219" s="333"/>
      <c r="K1219" s="333"/>
      <c r="L1219" s="333"/>
      <c r="M1219" s="333"/>
      <c r="N1219" s="333"/>
      <c r="O1219" s="333"/>
      <c r="P1219" s="333"/>
      <c r="Q1219" s="333"/>
      <c r="R1219" s="333"/>
      <c r="S1219" s="333"/>
      <c r="T1219" s="333"/>
      <c r="U1219" s="333"/>
      <c r="V1219" s="333"/>
      <c r="W1219" s="333"/>
      <c r="X1219" s="333"/>
      <c r="Y1219" s="333"/>
      <c r="Z1219" s="333"/>
      <c r="AA1219" s="333"/>
      <c r="AB1219" s="333"/>
      <c r="AC1219" s="333"/>
      <c r="AD1219" s="333"/>
      <c r="AE1219" s="333"/>
      <c r="AF1219" s="333"/>
      <c r="AG1219" s="333"/>
      <c r="AH1219" s="333"/>
      <c r="AI1219" s="333"/>
      <c r="AJ1219" s="333"/>
      <c r="AK1219" s="333"/>
      <c r="AL1219" s="333"/>
      <c r="AM1219" s="333"/>
      <c r="AN1219" s="333"/>
      <c r="AO1219" s="333"/>
      <c r="AP1219" s="333"/>
      <c r="AQ1219" s="333"/>
      <c r="AR1219" s="334"/>
      <c r="AT1219" s="110" t="str">
        <f>work!$E$167</f>
        <v/>
      </c>
    </row>
    <row r="1221" spans="1:46" ht="13.5" customHeight="1" thickBot="1" x14ac:dyDescent="0.2">
      <c r="B1221" s="146"/>
      <c r="C1221" s="146"/>
      <c r="D1221" s="146"/>
      <c r="E1221" s="146"/>
      <c r="F1221" s="4"/>
      <c r="G1221" s="147" t="s">
        <v>866</v>
      </c>
      <c r="H1221" s="148"/>
      <c r="I1221" s="148"/>
      <c r="J1221" s="148"/>
      <c r="K1221" s="148"/>
      <c r="L1221" s="148"/>
      <c r="M1221" s="148"/>
      <c r="N1221" s="148"/>
      <c r="O1221" s="148"/>
      <c r="P1221" s="148"/>
      <c r="Q1221" s="148"/>
      <c r="R1221" s="148"/>
      <c r="S1221" s="148"/>
      <c r="T1221" s="148"/>
      <c r="U1221" s="148"/>
      <c r="V1221" s="148"/>
      <c r="W1221" s="148"/>
      <c r="X1221" s="148"/>
      <c r="Y1221" s="148"/>
      <c r="Z1221" s="148"/>
      <c r="AA1221" s="148"/>
      <c r="AB1221" s="148"/>
      <c r="AC1221" s="148"/>
      <c r="AD1221" s="148"/>
      <c r="AE1221" s="148"/>
      <c r="AF1221" s="148"/>
      <c r="AG1221" s="148"/>
      <c r="AH1221" s="148"/>
      <c r="AI1221" s="148"/>
      <c r="AJ1221" s="148"/>
      <c r="AK1221" s="148"/>
      <c r="AL1221" s="148"/>
      <c r="AM1221" s="148"/>
      <c r="AN1221" s="148"/>
      <c r="AO1221" s="148"/>
      <c r="AP1221" s="148"/>
      <c r="AQ1221" s="148"/>
      <c r="AR1221" s="149"/>
    </row>
    <row r="1222" spans="1:46" ht="3.75" hidden="1" customHeight="1" thickTop="1" x14ac:dyDescent="0.15">
      <c r="B1222" s="146"/>
      <c r="C1222" s="146"/>
      <c r="D1222" s="146"/>
      <c r="E1222" s="146"/>
      <c r="F1222" s="4"/>
      <c r="G1222" s="156"/>
      <c r="H1222" s="157"/>
      <c r="I1222" s="157"/>
      <c r="J1222" s="157"/>
      <c r="K1222" s="157"/>
      <c r="L1222" s="157"/>
      <c r="M1222" s="157"/>
      <c r="N1222" s="157"/>
      <c r="O1222" s="157"/>
      <c r="P1222" s="157"/>
      <c r="Q1222" s="157"/>
      <c r="R1222" s="157"/>
      <c r="S1222" s="157"/>
      <c r="T1222" s="157"/>
      <c r="U1222" s="157"/>
      <c r="V1222" s="157"/>
      <c r="W1222" s="157"/>
      <c r="X1222" s="157"/>
      <c r="Y1222" s="157"/>
      <c r="Z1222" s="157"/>
      <c r="AA1222" s="157"/>
      <c r="AB1222" s="157"/>
      <c r="AC1222" s="157"/>
      <c r="AD1222" s="157"/>
      <c r="AE1222" s="157"/>
      <c r="AF1222" s="157"/>
      <c r="AG1222" s="157"/>
      <c r="AH1222" s="157"/>
      <c r="AI1222" s="157"/>
      <c r="AJ1222" s="157"/>
      <c r="AK1222" s="157"/>
      <c r="AL1222" s="157"/>
      <c r="AM1222" s="157"/>
      <c r="AN1222" s="157"/>
      <c r="AO1222" s="157"/>
      <c r="AP1222" s="157"/>
      <c r="AQ1222" s="157"/>
      <c r="AR1222" s="158"/>
    </row>
    <row r="1223" spans="1:46" ht="18" customHeight="1" thickTop="1" x14ac:dyDescent="0.15">
      <c r="B1223" s="146"/>
      <c r="C1223" s="146"/>
      <c r="D1223" s="146"/>
      <c r="E1223" s="146"/>
      <c r="F1223" s="4"/>
      <c r="G1223" s="332"/>
      <c r="H1223" s="333"/>
      <c r="I1223" s="333"/>
      <c r="J1223" s="333"/>
      <c r="K1223" s="333"/>
      <c r="L1223" s="333"/>
      <c r="M1223" s="333"/>
      <c r="N1223" s="333"/>
      <c r="O1223" s="333"/>
      <c r="P1223" s="333"/>
      <c r="Q1223" s="333"/>
      <c r="R1223" s="333"/>
      <c r="S1223" s="333"/>
      <c r="T1223" s="333"/>
      <c r="U1223" s="333"/>
      <c r="V1223" s="333"/>
      <c r="W1223" s="333"/>
      <c r="X1223" s="333"/>
      <c r="Y1223" s="333"/>
      <c r="Z1223" s="333"/>
      <c r="AA1223" s="333"/>
      <c r="AB1223" s="333"/>
      <c r="AC1223" s="333"/>
      <c r="AD1223" s="333"/>
      <c r="AE1223" s="333"/>
      <c r="AF1223" s="333"/>
      <c r="AG1223" s="333"/>
      <c r="AH1223" s="333"/>
      <c r="AI1223" s="333"/>
      <c r="AJ1223" s="333"/>
      <c r="AK1223" s="333"/>
      <c r="AL1223" s="333"/>
      <c r="AM1223" s="333"/>
      <c r="AN1223" s="333"/>
      <c r="AO1223" s="333"/>
      <c r="AP1223" s="333"/>
      <c r="AQ1223" s="333"/>
      <c r="AR1223" s="334"/>
      <c r="AT1223" s="110" t="str">
        <f>work!$E$168</f>
        <v/>
      </c>
    </row>
    <row r="1225" spans="1:46" ht="13.5" customHeight="1" thickBot="1" x14ac:dyDescent="0.2">
      <c r="B1225" s="146"/>
      <c r="C1225" s="146"/>
      <c r="D1225" s="146"/>
      <c r="E1225" s="146"/>
      <c r="F1225" s="4"/>
      <c r="G1225" s="147" t="s">
        <v>136</v>
      </c>
      <c r="H1225" s="147"/>
      <c r="I1225" s="148"/>
      <c r="J1225" s="148"/>
      <c r="K1225" s="148"/>
      <c r="L1225" s="148"/>
      <c r="M1225" s="148"/>
      <c r="N1225" s="148"/>
      <c r="O1225" s="148"/>
      <c r="P1225" s="148"/>
      <c r="Q1225" s="148"/>
      <c r="R1225" s="148"/>
      <c r="S1225" s="148"/>
      <c r="T1225" s="148"/>
      <c r="U1225" s="148"/>
      <c r="V1225" s="148"/>
      <c r="W1225" s="148"/>
      <c r="X1225" s="148"/>
      <c r="Y1225" s="148"/>
      <c r="Z1225" s="148"/>
      <c r="AA1225" s="148"/>
      <c r="AB1225" s="148"/>
      <c r="AC1225" s="148"/>
      <c r="AD1225" s="148"/>
      <c r="AE1225" s="148"/>
      <c r="AF1225" s="148"/>
      <c r="AG1225" s="148"/>
      <c r="AH1225" s="148"/>
      <c r="AI1225" s="148"/>
      <c r="AJ1225" s="148"/>
      <c r="AK1225" s="148"/>
      <c r="AL1225" s="148"/>
      <c r="AM1225" s="148"/>
      <c r="AN1225" s="148"/>
      <c r="AO1225" s="148"/>
      <c r="AP1225" s="148"/>
      <c r="AQ1225" s="148"/>
      <c r="AR1225" s="149"/>
    </row>
    <row r="1226" spans="1:46" ht="3.75" hidden="1" customHeight="1" thickTop="1" x14ac:dyDescent="0.15">
      <c r="B1226" s="146"/>
      <c r="C1226" s="146"/>
      <c r="D1226" s="146"/>
      <c r="E1226" s="146"/>
      <c r="F1226" s="4"/>
      <c r="G1226" s="156"/>
      <c r="H1226" s="157"/>
      <c r="I1226" s="157"/>
      <c r="J1226" s="157"/>
      <c r="K1226" s="157"/>
      <c r="L1226" s="157"/>
      <c r="M1226" s="157"/>
      <c r="N1226" s="157"/>
      <c r="O1226" s="157"/>
      <c r="P1226" s="157"/>
      <c r="Q1226" s="157"/>
      <c r="R1226" s="157"/>
      <c r="S1226" s="157"/>
      <c r="T1226" s="157"/>
      <c r="U1226" s="157"/>
      <c r="V1226" s="157"/>
      <c r="W1226" s="157"/>
      <c r="X1226" s="157"/>
      <c r="Y1226" s="157"/>
      <c r="Z1226" s="157"/>
      <c r="AA1226" s="157"/>
      <c r="AB1226" s="157"/>
      <c r="AC1226" s="157"/>
      <c r="AD1226" s="157"/>
      <c r="AE1226" s="157"/>
      <c r="AF1226" s="157"/>
      <c r="AG1226" s="157"/>
      <c r="AH1226" s="157"/>
      <c r="AI1226" s="157"/>
      <c r="AJ1226" s="157"/>
      <c r="AK1226" s="157"/>
      <c r="AL1226" s="157"/>
      <c r="AM1226" s="157"/>
      <c r="AN1226" s="157"/>
      <c r="AO1226" s="157"/>
      <c r="AP1226" s="157"/>
      <c r="AQ1226" s="157"/>
      <c r="AR1226" s="158"/>
    </row>
    <row r="1227" spans="1:46" ht="18" customHeight="1" thickTop="1" x14ac:dyDescent="0.15">
      <c r="B1227" s="146"/>
      <c r="C1227" s="146"/>
      <c r="D1227" s="146"/>
      <c r="E1227" s="146"/>
      <c r="F1227" s="4"/>
      <c r="G1227" s="332"/>
      <c r="H1227" s="333"/>
      <c r="I1227" s="333"/>
      <c r="J1227" s="333"/>
      <c r="K1227" s="333"/>
      <c r="L1227" s="333"/>
      <c r="M1227" s="333"/>
      <c r="N1227" s="333"/>
      <c r="O1227" s="333"/>
      <c r="P1227" s="333"/>
      <c r="Q1227" s="333"/>
      <c r="R1227" s="333"/>
      <c r="S1227" s="333"/>
      <c r="T1227" s="333"/>
      <c r="U1227" s="333"/>
      <c r="V1227" s="333"/>
      <c r="W1227" s="333"/>
      <c r="X1227" s="333"/>
      <c r="Y1227" s="333"/>
      <c r="Z1227" s="333"/>
      <c r="AA1227" s="333"/>
      <c r="AB1227" s="333"/>
      <c r="AC1227" s="333"/>
      <c r="AD1227" s="333"/>
      <c r="AE1227" s="333"/>
      <c r="AF1227" s="333"/>
      <c r="AG1227" s="333"/>
      <c r="AH1227" s="333"/>
      <c r="AI1227" s="333"/>
      <c r="AJ1227" s="333"/>
      <c r="AK1227" s="333"/>
      <c r="AL1227" s="333"/>
      <c r="AM1227" s="333"/>
      <c r="AN1227" s="333"/>
      <c r="AO1227" s="333"/>
      <c r="AP1227" s="333"/>
      <c r="AQ1227" s="333"/>
      <c r="AR1227" s="334"/>
      <c r="AT1227" s="110" t="str">
        <f>work!$E$169</f>
        <v/>
      </c>
    </row>
    <row r="1229" spans="1:46" x14ac:dyDescent="0.15">
      <c r="B1229" s="113" t="s">
        <v>0</v>
      </c>
      <c r="C1229" s="113"/>
      <c r="D1229" s="113"/>
      <c r="E1229" s="113"/>
      <c r="F1229" s="113"/>
      <c r="G1229" s="113"/>
      <c r="H1229" s="113"/>
      <c r="I1229" s="113"/>
      <c r="J1229" s="113"/>
      <c r="K1229" s="113"/>
      <c r="L1229" s="113"/>
      <c r="M1229" s="113"/>
      <c r="N1229" s="113"/>
      <c r="O1229" s="113"/>
      <c r="P1229" s="113"/>
      <c r="Q1229" s="113"/>
      <c r="R1229" s="113"/>
      <c r="S1229" s="113"/>
      <c r="T1229" s="113"/>
      <c r="U1229" s="113"/>
      <c r="V1229" s="113"/>
      <c r="W1229" s="113"/>
      <c r="X1229" s="113"/>
      <c r="Y1229" s="113"/>
      <c r="Z1229" s="113"/>
      <c r="AA1229" s="113"/>
      <c r="AB1229" s="113"/>
      <c r="AC1229" s="113"/>
      <c r="AD1229" s="113"/>
      <c r="AE1229" s="113"/>
      <c r="AF1229" s="113"/>
      <c r="AG1229" s="113"/>
      <c r="AH1229" s="113"/>
      <c r="AI1229" s="113"/>
      <c r="AJ1229" s="113"/>
      <c r="AK1229" s="113"/>
      <c r="AL1229" s="113"/>
      <c r="AM1229" s="113"/>
      <c r="AN1229" s="113"/>
      <c r="AO1229" s="113"/>
      <c r="AP1229" s="113"/>
      <c r="AQ1229" s="113"/>
      <c r="AR1229" s="113"/>
      <c r="AS1229" s="113"/>
    </row>
    <row r="1230" spans="1:46" ht="3.75" customHeight="1" x14ac:dyDescent="0.15"/>
    <row r="1231" spans="1:46" ht="49.5" customHeight="1" x14ac:dyDescent="0.15">
      <c r="A1231" s="162"/>
      <c r="B1231" s="301" t="s">
        <v>832</v>
      </c>
      <c r="C1231" s="301"/>
      <c r="D1231" s="301"/>
      <c r="E1231" s="301"/>
      <c r="F1231" s="114"/>
      <c r="G1231" s="335" t="s">
        <v>242</v>
      </c>
      <c r="H1231" s="336"/>
      <c r="I1231" s="336"/>
      <c r="J1231" s="336"/>
      <c r="K1231" s="336"/>
      <c r="L1231" s="336"/>
      <c r="M1231" s="336"/>
      <c r="N1231" s="336"/>
      <c r="O1231" s="336"/>
      <c r="P1231" s="336"/>
      <c r="Q1231" s="336"/>
      <c r="R1231" s="336"/>
      <c r="S1231" s="336"/>
      <c r="T1231" s="336"/>
      <c r="U1231" s="336"/>
      <c r="V1231" s="336"/>
      <c r="W1231" s="336"/>
      <c r="X1231" s="336"/>
      <c r="Y1231" s="336"/>
      <c r="Z1231" s="336"/>
      <c r="AA1231" s="336"/>
      <c r="AB1231" s="336"/>
      <c r="AC1231" s="336"/>
      <c r="AD1231" s="336"/>
      <c r="AE1231" s="336"/>
      <c r="AF1231" s="336"/>
      <c r="AG1231" s="336"/>
      <c r="AH1231" s="336"/>
      <c r="AI1231" s="336"/>
      <c r="AJ1231" s="336"/>
      <c r="AK1231" s="336"/>
      <c r="AL1231" s="336"/>
      <c r="AM1231" s="336"/>
      <c r="AN1231" s="336"/>
      <c r="AO1231" s="336"/>
      <c r="AP1231" s="336"/>
      <c r="AQ1231" s="336"/>
      <c r="AR1231" s="336"/>
      <c r="AS1231" s="337"/>
    </row>
    <row r="1232" spans="1:46" ht="15" customHeight="1" x14ac:dyDescent="0.15">
      <c r="B1232" s="114"/>
      <c r="C1232" s="114"/>
      <c r="D1232" s="114"/>
      <c r="E1232" s="114"/>
      <c r="F1232" s="114"/>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row>
    <row r="1233" spans="2:45" ht="15" customHeight="1" x14ac:dyDescent="0.15">
      <c r="B1233" s="115"/>
      <c r="C1233" s="300" t="s">
        <v>763</v>
      </c>
      <c r="D1233" s="300"/>
      <c r="E1233" s="300"/>
      <c r="F1233" s="114"/>
      <c r="H1233" s="116"/>
      <c r="I1233" s="116"/>
      <c r="J1233" s="322" t="s">
        <v>135</v>
      </c>
      <c r="K1233" s="322"/>
      <c r="L1233" s="322"/>
      <c r="M1233" s="322"/>
      <c r="N1233" s="322"/>
      <c r="O1233" s="322"/>
      <c r="P1233" s="116"/>
      <c r="Q1233" s="322" t="s">
        <v>134</v>
      </c>
      <c r="R1233" s="322"/>
      <c r="S1233" s="322"/>
      <c r="T1233" s="322"/>
      <c r="U1233" s="322"/>
      <c r="V1233" s="322"/>
      <c r="W1233" s="116"/>
      <c r="X1233" s="322" t="s">
        <v>133</v>
      </c>
      <c r="Y1233" s="322"/>
      <c r="Z1233" s="322"/>
      <c r="AA1233" s="322"/>
      <c r="AB1233" s="322"/>
      <c r="AC1233" s="322"/>
      <c r="AD1233" s="116"/>
      <c r="AE1233" s="322" t="s">
        <v>160</v>
      </c>
      <c r="AF1233" s="322"/>
      <c r="AG1233" s="322"/>
      <c r="AH1233" s="322"/>
      <c r="AI1233" s="322"/>
      <c r="AJ1233" s="322"/>
      <c r="AK1233" s="116"/>
      <c r="AL1233" s="116"/>
      <c r="AN1233" s="116"/>
      <c r="AO1233" s="116"/>
      <c r="AP1233" s="116"/>
      <c r="AQ1233" s="116"/>
      <c r="AR1233" s="116"/>
      <c r="AS1233" s="116"/>
    </row>
    <row r="1234" spans="2:45" ht="3.75" customHeight="1" x14ac:dyDescent="0.15">
      <c r="B1234" s="115"/>
      <c r="C1234" s="115"/>
      <c r="D1234" s="115"/>
      <c r="E1234" s="115"/>
      <c r="F1234" s="4"/>
    </row>
    <row r="1235" spans="2:45" ht="13.5" customHeight="1" x14ac:dyDescent="0.15">
      <c r="B1235" s="115"/>
      <c r="C1235" s="117"/>
      <c r="D1235" s="117"/>
      <c r="E1235" s="117"/>
      <c r="F1235" s="4"/>
      <c r="H1235" s="118" t="s">
        <v>460</v>
      </c>
      <c r="J1235" s="122"/>
      <c r="K1235" s="123"/>
      <c r="L1235" s="123"/>
      <c r="M1235" s="123"/>
      <c r="N1235" s="123"/>
      <c r="O1235" s="124"/>
      <c r="Q1235" s="122"/>
      <c r="R1235" s="123"/>
      <c r="S1235" s="123"/>
      <c r="T1235" s="123"/>
      <c r="U1235" s="123"/>
      <c r="V1235" s="124"/>
      <c r="X1235" s="122"/>
      <c r="Y1235" s="123"/>
      <c r="Z1235" s="123"/>
      <c r="AA1235" s="123"/>
      <c r="AB1235" s="123"/>
      <c r="AC1235" s="124"/>
      <c r="AE1235" s="122"/>
      <c r="AF1235" s="123"/>
      <c r="AG1235" s="123"/>
      <c r="AH1235" s="123"/>
      <c r="AI1235" s="123"/>
      <c r="AJ1235" s="124"/>
    </row>
    <row r="1236" spans="2:45" ht="13.5" customHeight="1" x14ac:dyDescent="0.15">
      <c r="B1236" s="115"/>
      <c r="C1236" s="115"/>
      <c r="D1236" s="115"/>
      <c r="E1236" s="115"/>
      <c r="F1236" s="4"/>
      <c r="H1236" s="48"/>
      <c r="J1236" s="338" t="s">
        <v>557</v>
      </c>
      <c r="K1236" s="339"/>
      <c r="L1236" s="339"/>
      <c r="M1236" s="339"/>
      <c r="N1236" s="339"/>
      <c r="O1236" s="340"/>
      <c r="P1236" s="48"/>
      <c r="Q1236" s="323" t="s">
        <v>558</v>
      </c>
      <c r="R1236" s="324"/>
      <c r="S1236" s="324"/>
      <c r="T1236" s="324"/>
      <c r="U1236" s="324"/>
      <c r="V1236" s="325"/>
      <c r="W1236" s="48"/>
      <c r="X1236" s="338" t="s">
        <v>559</v>
      </c>
      <c r="Y1236" s="339"/>
      <c r="Z1236" s="339"/>
      <c r="AA1236" s="339"/>
      <c r="AB1236" s="339"/>
      <c r="AC1236" s="340"/>
      <c r="AD1236" s="48"/>
      <c r="AE1236" s="323" t="s">
        <v>1</v>
      </c>
      <c r="AF1236" s="324"/>
      <c r="AG1236" s="324"/>
      <c r="AH1236" s="324"/>
      <c r="AI1236" s="324"/>
      <c r="AJ1236" s="325"/>
      <c r="AM1236" s="307" t="s">
        <v>150</v>
      </c>
      <c r="AN1236" s="308"/>
      <c r="AO1236" s="308"/>
      <c r="AP1236" s="308"/>
      <c r="AQ1236" s="308"/>
      <c r="AR1236" s="309"/>
    </row>
    <row r="1237" spans="2:45" ht="13.5" customHeight="1" x14ac:dyDescent="0.15">
      <c r="B1237" s="115"/>
      <c r="C1237" s="115"/>
      <c r="D1237" s="115"/>
      <c r="E1237" s="115"/>
      <c r="F1237" s="4"/>
      <c r="H1237" s="48"/>
      <c r="J1237" s="341"/>
      <c r="K1237" s="342"/>
      <c r="L1237" s="342"/>
      <c r="M1237" s="342"/>
      <c r="N1237" s="342"/>
      <c r="O1237" s="343"/>
      <c r="P1237" s="48"/>
      <c r="Q1237" s="326"/>
      <c r="R1237" s="327"/>
      <c r="S1237" s="327"/>
      <c r="T1237" s="327"/>
      <c r="U1237" s="327"/>
      <c r="V1237" s="328"/>
      <c r="W1237" s="48"/>
      <c r="X1237" s="341"/>
      <c r="Y1237" s="342"/>
      <c r="Z1237" s="342"/>
      <c r="AA1237" s="342"/>
      <c r="AB1237" s="342"/>
      <c r="AC1237" s="343"/>
      <c r="AD1237" s="48"/>
      <c r="AE1237" s="326"/>
      <c r="AF1237" s="327"/>
      <c r="AG1237" s="327"/>
      <c r="AH1237" s="327"/>
      <c r="AI1237" s="327"/>
      <c r="AJ1237" s="328"/>
      <c r="AM1237" s="310"/>
      <c r="AN1237" s="311"/>
      <c r="AO1237" s="311"/>
      <c r="AP1237" s="311"/>
      <c r="AQ1237" s="311"/>
      <c r="AR1237" s="312"/>
    </row>
    <row r="1238" spans="2:45" ht="13.5" customHeight="1" x14ac:dyDescent="0.15">
      <c r="B1238" s="115"/>
      <c r="C1238" s="115"/>
      <c r="D1238" s="115"/>
      <c r="E1238" s="115"/>
      <c r="F1238" s="4"/>
      <c r="H1238" s="48"/>
      <c r="J1238" s="341"/>
      <c r="K1238" s="342"/>
      <c r="L1238" s="342"/>
      <c r="M1238" s="342"/>
      <c r="N1238" s="342"/>
      <c r="O1238" s="343"/>
      <c r="P1238" s="48"/>
      <c r="Q1238" s="326"/>
      <c r="R1238" s="327"/>
      <c r="S1238" s="327"/>
      <c r="T1238" s="327"/>
      <c r="U1238" s="327"/>
      <c r="V1238" s="328"/>
      <c r="W1238" s="48"/>
      <c r="X1238" s="341"/>
      <c r="Y1238" s="342"/>
      <c r="Z1238" s="342"/>
      <c r="AA1238" s="342"/>
      <c r="AB1238" s="342"/>
      <c r="AC1238" s="343"/>
      <c r="AD1238" s="48"/>
      <c r="AE1238" s="326"/>
      <c r="AF1238" s="327"/>
      <c r="AG1238" s="327"/>
      <c r="AH1238" s="327"/>
      <c r="AI1238" s="327"/>
      <c r="AJ1238" s="328"/>
      <c r="AM1238" s="310"/>
      <c r="AN1238" s="311"/>
      <c r="AO1238" s="311"/>
      <c r="AP1238" s="311"/>
      <c r="AQ1238" s="311"/>
      <c r="AR1238" s="312"/>
    </row>
    <row r="1239" spans="2:45" ht="13.5" customHeight="1" x14ac:dyDescent="0.15">
      <c r="B1239" s="115"/>
      <c r="C1239" s="115"/>
      <c r="D1239" s="115"/>
      <c r="E1239" s="115"/>
      <c r="F1239" s="4"/>
      <c r="H1239" s="48"/>
      <c r="J1239" s="341"/>
      <c r="K1239" s="342"/>
      <c r="L1239" s="342"/>
      <c r="M1239" s="342"/>
      <c r="N1239" s="342"/>
      <c r="O1239" s="343"/>
      <c r="P1239" s="48"/>
      <c r="Q1239" s="326"/>
      <c r="R1239" s="327"/>
      <c r="S1239" s="327"/>
      <c r="T1239" s="327"/>
      <c r="U1239" s="327"/>
      <c r="V1239" s="328"/>
      <c r="W1239" s="48"/>
      <c r="X1239" s="341"/>
      <c r="Y1239" s="342"/>
      <c r="Z1239" s="342"/>
      <c r="AA1239" s="342"/>
      <c r="AB1239" s="342"/>
      <c r="AC1239" s="343"/>
      <c r="AD1239" s="48"/>
      <c r="AE1239" s="326"/>
      <c r="AF1239" s="327"/>
      <c r="AG1239" s="327"/>
      <c r="AH1239" s="327"/>
      <c r="AI1239" s="327"/>
      <c r="AJ1239" s="328"/>
      <c r="AM1239" s="310"/>
      <c r="AN1239" s="311"/>
      <c r="AO1239" s="311"/>
      <c r="AP1239" s="311"/>
      <c r="AQ1239" s="311"/>
      <c r="AR1239" s="312"/>
    </row>
    <row r="1240" spans="2:45" ht="13.5" customHeight="1" x14ac:dyDescent="0.15">
      <c r="B1240" s="115"/>
      <c r="C1240" s="115"/>
      <c r="D1240" s="115"/>
      <c r="E1240" s="115"/>
      <c r="F1240" s="4"/>
      <c r="H1240" s="48"/>
      <c r="J1240" s="344"/>
      <c r="K1240" s="345"/>
      <c r="L1240" s="345"/>
      <c r="M1240" s="345"/>
      <c r="N1240" s="345"/>
      <c r="O1240" s="346"/>
      <c r="P1240" s="48"/>
      <c r="Q1240" s="329"/>
      <c r="R1240" s="330"/>
      <c r="S1240" s="330"/>
      <c r="T1240" s="330"/>
      <c r="U1240" s="330"/>
      <c r="V1240" s="331"/>
      <c r="W1240" s="48"/>
      <c r="X1240" s="344"/>
      <c r="Y1240" s="345"/>
      <c r="Z1240" s="345"/>
      <c r="AA1240" s="345"/>
      <c r="AB1240" s="345"/>
      <c r="AC1240" s="346"/>
      <c r="AD1240" s="48"/>
      <c r="AE1240" s="329"/>
      <c r="AF1240" s="330"/>
      <c r="AG1240" s="330"/>
      <c r="AH1240" s="330"/>
      <c r="AI1240" s="330"/>
      <c r="AJ1240" s="331"/>
      <c r="AM1240" s="313"/>
      <c r="AN1240" s="314"/>
      <c r="AO1240" s="314"/>
      <c r="AP1240" s="314"/>
      <c r="AQ1240" s="314"/>
      <c r="AR1240" s="315"/>
    </row>
    <row r="1241" spans="2:45" ht="13.5" customHeight="1" x14ac:dyDescent="0.15">
      <c r="B1241" s="115"/>
      <c r="C1241" s="117"/>
      <c r="D1241" s="117"/>
      <c r="E1241" s="117"/>
      <c r="F1241" s="4"/>
      <c r="H1241" s="125" t="s">
        <v>234</v>
      </c>
      <c r="J1241" s="126"/>
      <c r="K1241" s="127"/>
      <c r="L1241" s="127"/>
      <c r="M1241" s="127"/>
      <c r="N1241" s="127"/>
      <c r="O1241" s="128"/>
      <c r="Q1241" s="129"/>
      <c r="R1241" s="130"/>
      <c r="S1241" s="130"/>
      <c r="T1241" s="130"/>
      <c r="U1241" s="130"/>
      <c r="V1241" s="131"/>
      <c r="X1241" s="132"/>
      <c r="Y1241" s="133"/>
      <c r="Z1241" s="133"/>
      <c r="AA1241" s="133"/>
      <c r="AB1241" s="133"/>
      <c r="AC1241" s="134"/>
      <c r="AE1241" s="129"/>
      <c r="AF1241" s="130"/>
      <c r="AG1241" s="130"/>
      <c r="AH1241" s="130"/>
      <c r="AI1241" s="130"/>
      <c r="AJ1241" s="131"/>
      <c r="AM1241" s="316"/>
      <c r="AN1241" s="317"/>
      <c r="AO1241" s="317"/>
      <c r="AP1241" s="317"/>
      <c r="AQ1241" s="317"/>
      <c r="AR1241" s="318"/>
    </row>
    <row r="1242" spans="2:45" ht="8.25" customHeight="1" x14ac:dyDescent="0.15">
      <c r="B1242" s="115"/>
      <c r="C1242" s="115"/>
      <c r="D1242" s="115"/>
      <c r="E1242" s="115"/>
      <c r="F1242" s="4"/>
      <c r="H1242" s="48"/>
      <c r="J1242" s="135"/>
      <c r="K1242" s="135"/>
      <c r="L1242" s="135"/>
      <c r="M1242" s="135"/>
      <c r="N1242" s="135"/>
      <c r="O1242" s="135"/>
      <c r="Q1242" s="136"/>
      <c r="R1242" s="136"/>
      <c r="S1242" s="136"/>
      <c r="T1242" s="136"/>
      <c r="U1242" s="136"/>
      <c r="V1242" s="136"/>
      <c r="X1242" s="136"/>
      <c r="Y1242" s="136"/>
      <c r="Z1242" s="136"/>
      <c r="AA1242" s="136"/>
      <c r="AB1242" s="136"/>
      <c r="AC1242" s="136"/>
      <c r="AE1242" s="136"/>
      <c r="AF1242" s="136"/>
      <c r="AG1242" s="136"/>
      <c r="AH1242" s="136"/>
      <c r="AI1242" s="136"/>
      <c r="AJ1242" s="136"/>
      <c r="AL1242" s="137"/>
      <c r="AM1242" s="316"/>
      <c r="AN1242" s="317"/>
      <c r="AO1242" s="317"/>
      <c r="AP1242" s="317"/>
      <c r="AQ1242" s="317"/>
      <c r="AR1242" s="318"/>
    </row>
    <row r="1243" spans="2:45" ht="13.5" customHeight="1" x14ac:dyDescent="0.15">
      <c r="B1243" s="115"/>
      <c r="C1243" s="117"/>
      <c r="D1243" s="117"/>
      <c r="E1243" s="117"/>
      <c r="F1243" s="4"/>
      <c r="H1243" s="138" t="s">
        <v>235</v>
      </c>
      <c r="J1243" s="139"/>
      <c r="K1243" s="140"/>
      <c r="L1243" s="140"/>
      <c r="M1243" s="140"/>
      <c r="N1243" s="140"/>
      <c r="O1243" s="141"/>
      <c r="Q1243" s="142"/>
      <c r="R1243" s="143"/>
      <c r="S1243" s="143"/>
      <c r="T1243" s="143"/>
      <c r="U1243" s="143"/>
      <c r="V1243" s="144"/>
      <c r="X1243" s="142"/>
      <c r="Y1243" s="143"/>
      <c r="Z1243" s="143"/>
      <c r="AA1243" s="143"/>
      <c r="AB1243" s="143"/>
      <c r="AC1243" s="144"/>
      <c r="AE1243" s="142"/>
      <c r="AF1243" s="143"/>
      <c r="AG1243" s="143"/>
      <c r="AH1243" s="143"/>
      <c r="AI1243" s="143"/>
      <c r="AJ1243" s="144"/>
      <c r="AM1243" s="319"/>
      <c r="AN1243" s="320"/>
      <c r="AO1243" s="320"/>
      <c r="AP1243" s="320"/>
      <c r="AQ1243" s="320"/>
      <c r="AR1243" s="321"/>
    </row>
    <row r="1244" spans="2:45" ht="13.5" customHeight="1" x14ac:dyDescent="0.15">
      <c r="B1244" s="145"/>
      <c r="C1244" s="145"/>
      <c r="D1244" s="145"/>
      <c r="E1244" s="145"/>
      <c r="F1244" s="4"/>
    </row>
    <row r="1245" spans="2:45" ht="13.5" customHeight="1" thickBot="1" x14ac:dyDescent="0.2">
      <c r="B1245" s="146"/>
      <c r="C1245" s="146"/>
      <c r="D1245" s="146"/>
      <c r="E1245" s="146"/>
      <c r="F1245" s="4"/>
      <c r="G1245" s="147" t="s">
        <v>185</v>
      </c>
      <c r="H1245" s="148"/>
      <c r="I1245" s="148"/>
      <c r="J1245" s="148"/>
      <c r="K1245" s="148"/>
      <c r="L1245" s="148"/>
      <c r="M1245" s="148"/>
      <c r="N1245" s="148"/>
      <c r="O1245" s="148"/>
      <c r="P1245" s="148"/>
      <c r="Q1245" s="148"/>
      <c r="R1245" s="148"/>
      <c r="S1245" s="148"/>
      <c r="T1245" s="148"/>
      <c r="U1245" s="148"/>
      <c r="V1245" s="148"/>
      <c r="W1245" s="148"/>
      <c r="X1245" s="148"/>
      <c r="Y1245" s="148"/>
      <c r="Z1245" s="148"/>
      <c r="AA1245" s="148"/>
      <c r="AB1245" s="148"/>
      <c r="AC1245" s="148"/>
      <c r="AD1245" s="148"/>
      <c r="AE1245" s="148"/>
      <c r="AF1245" s="148"/>
      <c r="AG1245" s="148"/>
      <c r="AH1245" s="148"/>
      <c r="AI1245" s="148"/>
      <c r="AJ1245" s="148"/>
      <c r="AK1245" s="148"/>
      <c r="AL1245" s="148"/>
      <c r="AM1245" s="148"/>
      <c r="AN1245" s="148"/>
      <c r="AO1245" s="148"/>
      <c r="AP1245" s="148"/>
      <c r="AQ1245" s="148"/>
      <c r="AR1245" s="149"/>
    </row>
    <row r="1246" spans="2:45" ht="3.75" customHeight="1" thickTop="1" x14ac:dyDescent="0.15">
      <c r="B1246" s="146"/>
      <c r="C1246" s="146"/>
      <c r="D1246" s="146"/>
      <c r="E1246" s="146"/>
      <c r="F1246" s="4"/>
      <c r="G1246" s="111"/>
      <c r="AR1246" s="112"/>
    </row>
    <row r="1247" spans="2:45" x14ac:dyDescent="0.15">
      <c r="B1247" s="146"/>
      <c r="C1247" s="146"/>
      <c r="D1247" s="146"/>
      <c r="E1247" s="146"/>
      <c r="F1247" s="4"/>
      <c r="G1247" s="150"/>
      <c r="H1247" s="151"/>
      <c r="I1247" s="151"/>
      <c r="J1247" s="151"/>
      <c r="K1247" s="151"/>
      <c r="L1247" s="151"/>
      <c r="M1247" s="151"/>
      <c r="N1247" s="151"/>
      <c r="O1247" s="151"/>
      <c r="P1247" s="151"/>
      <c r="Q1247" s="151"/>
      <c r="R1247" s="151"/>
      <c r="S1247" s="151"/>
      <c r="T1247" s="151"/>
      <c r="U1247" s="151"/>
      <c r="V1247" s="151"/>
      <c r="W1247" s="151"/>
      <c r="X1247" s="151"/>
      <c r="Y1247" s="151"/>
      <c r="Z1247" s="151"/>
      <c r="AA1247" s="151"/>
      <c r="AB1247" s="151"/>
      <c r="AC1247" s="151"/>
      <c r="AD1247" s="151"/>
      <c r="AE1247" s="151"/>
      <c r="AF1247" s="151"/>
      <c r="AG1247" s="151"/>
      <c r="AH1247" s="151"/>
      <c r="AI1247" s="151"/>
      <c r="AJ1247" s="151"/>
      <c r="AK1247" s="151"/>
      <c r="AL1247" s="151"/>
      <c r="AM1247" s="151"/>
      <c r="AN1247" s="151"/>
      <c r="AO1247" s="151"/>
      <c r="AP1247" s="151"/>
      <c r="AQ1247" s="151"/>
      <c r="AR1247" s="152"/>
    </row>
    <row r="1248" spans="2:45" ht="3.75" customHeight="1" x14ac:dyDescent="0.15">
      <c r="B1248" s="146"/>
      <c r="C1248" s="146"/>
      <c r="D1248" s="146"/>
      <c r="E1248" s="146"/>
      <c r="F1248" s="4"/>
      <c r="G1248" s="153"/>
      <c r="H1248" s="154"/>
      <c r="I1248" s="154"/>
      <c r="J1248" s="154"/>
      <c r="K1248" s="154"/>
      <c r="L1248" s="154"/>
      <c r="M1248" s="154"/>
      <c r="N1248" s="154"/>
      <c r="O1248" s="154"/>
      <c r="P1248" s="154"/>
      <c r="Q1248" s="154"/>
      <c r="R1248" s="154"/>
      <c r="S1248" s="154"/>
      <c r="T1248" s="154"/>
      <c r="U1248" s="154"/>
      <c r="V1248" s="154"/>
      <c r="W1248" s="154"/>
      <c r="X1248" s="154"/>
      <c r="Y1248" s="154"/>
      <c r="Z1248" s="154"/>
      <c r="AA1248" s="154"/>
      <c r="AB1248" s="154"/>
      <c r="AC1248" s="154"/>
      <c r="AD1248" s="154"/>
      <c r="AE1248" s="154"/>
      <c r="AF1248" s="154"/>
      <c r="AG1248" s="154"/>
      <c r="AH1248" s="154"/>
      <c r="AI1248" s="154"/>
      <c r="AJ1248" s="154"/>
      <c r="AK1248" s="154"/>
      <c r="AL1248" s="154"/>
      <c r="AM1248" s="154"/>
      <c r="AN1248" s="154"/>
      <c r="AO1248" s="154"/>
      <c r="AP1248" s="154"/>
      <c r="AQ1248" s="154"/>
      <c r="AR1248" s="155"/>
    </row>
    <row r="1249" spans="1:46" ht="3.75" hidden="1" customHeight="1" x14ac:dyDescent="0.15">
      <c r="B1249" s="146"/>
      <c r="C1249" s="146"/>
      <c r="D1249" s="146"/>
      <c r="E1249" s="146"/>
      <c r="F1249" s="4"/>
      <c r="G1249" s="159"/>
      <c r="H1249" s="160"/>
      <c r="I1249" s="160"/>
      <c r="J1249" s="160"/>
      <c r="K1249" s="160"/>
      <c r="L1249" s="160"/>
      <c r="M1249" s="160"/>
      <c r="N1249" s="160"/>
      <c r="O1249" s="160"/>
      <c r="P1249" s="160"/>
      <c r="Q1249" s="160"/>
      <c r="R1249" s="160"/>
      <c r="S1249" s="160"/>
      <c r="T1249" s="160"/>
      <c r="U1249" s="160"/>
      <c r="V1249" s="160"/>
      <c r="W1249" s="160"/>
      <c r="X1249" s="160"/>
      <c r="Y1249" s="160"/>
      <c r="Z1249" s="160"/>
      <c r="AA1249" s="160"/>
      <c r="AB1249" s="160"/>
      <c r="AC1249" s="160"/>
      <c r="AD1249" s="160"/>
      <c r="AE1249" s="160"/>
      <c r="AF1249" s="160"/>
      <c r="AG1249" s="160"/>
      <c r="AH1249" s="160"/>
      <c r="AI1249" s="160"/>
      <c r="AJ1249" s="160"/>
      <c r="AK1249" s="160"/>
      <c r="AL1249" s="160"/>
      <c r="AM1249" s="160"/>
      <c r="AN1249" s="160"/>
      <c r="AO1249" s="160"/>
      <c r="AP1249" s="160"/>
      <c r="AQ1249" s="160"/>
      <c r="AR1249" s="161"/>
    </row>
    <row r="1250" spans="1:46" ht="18" customHeight="1" x14ac:dyDescent="0.15">
      <c r="B1250" s="146"/>
      <c r="C1250" s="146"/>
      <c r="D1250" s="146"/>
      <c r="E1250" s="146"/>
      <c r="F1250" s="4"/>
      <c r="G1250" s="332"/>
      <c r="H1250" s="333"/>
      <c r="I1250" s="333"/>
      <c r="J1250" s="333"/>
      <c r="K1250" s="333"/>
      <c r="L1250" s="333"/>
      <c r="M1250" s="333"/>
      <c r="N1250" s="333"/>
      <c r="O1250" s="333"/>
      <c r="P1250" s="333"/>
      <c r="Q1250" s="333"/>
      <c r="R1250" s="333"/>
      <c r="S1250" s="333"/>
      <c r="T1250" s="333"/>
      <c r="U1250" s="333"/>
      <c r="V1250" s="333"/>
      <c r="W1250" s="333"/>
      <c r="X1250" s="333"/>
      <c r="Y1250" s="333"/>
      <c r="Z1250" s="333"/>
      <c r="AA1250" s="333"/>
      <c r="AB1250" s="333"/>
      <c r="AC1250" s="333"/>
      <c r="AD1250" s="333"/>
      <c r="AE1250" s="333"/>
      <c r="AF1250" s="333"/>
      <c r="AG1250" s="333"/>
      <c r="AH1250" s="333"/>
      <c r="AI1250" s="333"/>
      <c r="AJ1250" s="333"/>
      <c r="AK1250" s="333"/>
      <c r="AL1250" s="333"/>
      <c r="AM1250" s="333"/>
      <c r="AN1250" s="333"/>
      <c r="AO1250" s="333"/>
      <c r="AP1250" s="333"/>
      <c r="AQ1250" s="333"/>
      <c r="AR1250" s="334"/>
      <c r="AT1250" s="110" t="str">
        <f>work!$E$170</f>
        <v/>
      </c>
    </row>
    <row r="1252" spans="1:46" ht="13.5" customHeight="1" thickBot="1" x14ac:dyDescent="0.2">
      <c r="B1252" s="146"/>
      <c r="C1252" s="146"/>
      <c r="D1252" s="146"/>
      <c r="E1252" s="146"/>
      <c r="F1252" s="4"/>
      <c r="G1252" s="147" t="s">
        <v>866</v>
      </c>
      <c r="H1252" s="148"/>
      <c r="I1252" s="148"/>
      <c r="J1252" s="148"/>
      <c r="K1252" s="148"/>
      <c r="L1252" s="148"/>
      <c r="M1252" s="148"/>
      <c r="N1252" s="148"/>
      <c r="O1252" s="148"/>
      <c r="P1252" s="148"/>
      <c r="Q1252" s="148"/>
      <c r="R1252" s="148"/>
      <c r="S1252" s="148"/>
      <c r="T1252" s="148"/>
      <c r="U1252" s="148"/>
      <c r="V1252" s="148"/>
      <c r="W1252" s="148"/>
      <c r="X1252" s="148"/>
      <c r="Y1252" s="148"/>
      <c r="Z1252" s="148"/>
      <c r="AA1252" s="148"/>
      <c r="AB1252" s="148"/>
      <c r="AC1252" s="148"/>
      <c r="AD1252" s="148"/>
      <c r="AE1252" s="148"/>
      <c r="AF1252" s="148"/>
      <c r="AG1252" s="148"/>
      <c r="AH1252" s="148"/>
      <c r="AI1252" s="148"/>
      <c r="AJ1252" s="148"/>
      <c r="AK1252" s="148"/>
      <c r="AL1252" s="148"/>
      <c r="AM1252" s="148"/>
      <c r="AN1252" s="148"/>
      <c r="AO1252" s="148"/>
      <c r="AP1252" s="148"/>
      <c r="AQ1252" s="148"/>
      <c r="AR1252" s="149"/>
    </row>
    <row r="1253" spans="1:46" ht="3.75" hidden="1" customHeight="1" thickTop="1" x14ac:dyDescent="0.15">
      <c r="B1253" s="146"/>
      <c r="C1253" s="146"/>
      <c r="D1253" s="146"/>
      <c r="E1253" s="146"/>
      <c r="F1253" s="4"/>
      <c r="G1253" s="156"/>
      <c r="H1253" s="157"/>
      <c r="I1253" s="157"/>
      <c r="J1253" s="157"/>
      <c r="K1253" s="157"/>
      <c r="L1253" s="157"/>
      <c r="M1253" s="157"/>
      <c r="N1253" s="157"/>
      <c r="O1253" s="157"/>
      <c r="P1253" s="157"/>
      <c r="Q1253" s="157"/>
      <c r="R1253" s="157"/>
      <c r="S1253" s="157"/>
      <c r="T1253" s="157"/>
      <c r="U1253" s="157"/>
      <c r="V1253" s="157"/>
      <c r="W1253" s="157"/>
      <c r="X1253" s="157"/>
      <c r="Y1253" s="157"/>
      <c r="Z1253" s="157"/>
      <c r="AA1253" s="157"/>
      <c r="AB1253" s="157"/>
      <c r="AC1253" s="157"/>
      <c r="AD1253" s="157"/>
      <c r="AE1253" s="157"/>
      <c r="AF1253" s="157"/>
      <c r="AG1253" s="157"/>
      <c r="AH1253" s="157"/>
      <c r="AI1253" s="157"/>
      <c r="AJ1253" s="157"/>
      <c r="AK1253" s="157"/>
      <c r="AL1253" s="157"/>
      <c r="AM1253" s="157"/>
      <c r="AN1253" s="157"/>
      <c r="AO1253" s="157"/>
      <c r="AP1253" s="157"/>
      <c r="AQ1253" s="157"/>
      <c r="AR1253" s="158"/>
    </row>
    <row r="1254" spans="1:46" ht="18" customHeight="1" thickTop="1" x14ac:dyDescent="0.15">
      <c r="B1254" s="146"/>
      <c r="C1254" s="146"/>
      <c r="D1254" s="146"/>
      <c r="E1254" s="146"/>
      <c r="F1254" s="4"/>
      <c r="G1254" s="332"/>
      <c r="H1254" s="333"/>
      <c r="I1254" s="333"/>
      <c r="J1254" s="333"/>
      <c r="K1254" s="333"/>
      <c r="L1254" s="333"/>
      <c r="M1254" s="333"/>
      <c r="N1254" s="333"/>
      <c r="O1254" s="333"/>
      <c r="P1254" s="333"/>
      <c r="Q1254" s="333"/>
      <c r="R1254" s="333"/>
      <c r="S1254" s="333"/>
      <c r="T1254" s="333"/>
      <c r="U1254" s="333"/>
      <c r="V1254" s="333"/>
      <c r="W1254" s="333"/>
      <c r="X1254" s="333"/>
      <c r="Y1254" s="333"/>
      <c r="Z1254" s="333"/>
      <c r="AA1254" s="333"/>
      <c r="AB1254" s="333"/>
      <c r="AC1254" s="333"/>
      <c r="AD1254" s="333"/>
      <c r="AE1254" s="333"/>
      <c r="AF1254" s="333"/>
      <c r="AG1254" s="333"/>
      <c r="AH1254" s="333"/>
      <c r="AI1254" s="333"/>
      <c r="AJ1254" s="333"/>
      <c r="AK1254" s="333"/>
      <c r="AL1254" s="333"/>
      <c r="AM1254" s="333"/>
      <c r="AN1254" s="333"/>
      <c r="AO1254" s="333"/>
      <c r="AP1254" s="333"/>
      <c r="AQ1254" s="333"/>
      <c r="AR1254" s="334"/>
      <c r="AT1254" t="str">
        <f>work!$E$171</f>
        <v/>
      </c>
    </row>
    <row r="1256" spans="1:46" ht="13.5" customHeight="1" thickBot="1" x14ac:dyDescent="0.2">
      <c r="B1256" s="146"/>
      <c r="C1256" s="146"/>
      <c r="D1256" s="146"/>
      <c r="E1256" s="146"/>
      <c r="F1256" s="4"/>
      <c r="G1256" s="147" t="s">
        <v>136</v>
      </c>
      <c r="H1256" s="147"/>
      <c r="I1256" s="148"/>
      <c r="J1256" s="148"/>
      <c r="K1256" s="148"/>
      <c r="L1256" s="148"/>
      <c r="M1256" s="148"/>
      <c r="N1256" s="148"/>
      <c r="O1256" s="148"/>
      <c r="P1256" s="148"/>
      <c r="Q1256" s="148"/>
      <c r="R1256" s="148"/>
      <c r="S1256" s="148"/>
      <c r="T1256" s="148"/>
      <c r="U1256" s="148"/>
      <c r="V1256" s="148"/>
      <c r="W1256" s="148"/>
      <c r="X1256" s="148"/>
      <c r="Y1256" s="148"/>
      <c r="Z1256" s="148"/>
      <c r="AA1256" s="148"/>
      <c r="AB1256" s="148"/>
      <c r="AC1256" s="148"/>
      <c r="AD1256" s="148"/>
      <c r="AE1256" s="148"/>
      <c r="AF1256" s="148"/>
      <c r="AG1256" s="148"/>
      <c r="AH1256" s="148"/>
      <c r="AI1256" s="148"/>
      <c r="AJ1256" s="148"/>
      <c r="AK1256" s="148"/>
      <c r="AL1256" s="148"/>
      <c r="AM1256" s="148"/>
      <c r="AN1256" s="148"/>
      <c r="AO1256" s="148"/>
      <c r="AP1256" s="148"/>
      <c r="AQ1256" s="148"/>
      <c r="AR1256" s="149"/>
    </row>
    <row r="1257" spans="1:46" ht="3.75" hidden="1" customHeight="1" thickTop="1" x14ac:dyDescent="0.15">
      <c r="B1257" s="146"/>
      <c r="C1257" s="146"/>
      <c r="D1257" s="146"/>
      <c r="E1257" s="146"/>
      <c r="F1257" s="4"/>
      <c r="G1257" s="156"/>
      <c r="H1257" s="157"/>
      <c r="I1257" s="157"/>
      <c r="J1257" s="157"/>
      <c r="K1257" s="157"/>
      <c r="L1257" s="157"/>
      <c r="M1257" s="157"/>
      <c r="N1257" s="157"/>
      <c r="O1257" s="157"/>
      <c r="P1257" s="157"/>
      <c r="Q1257" s="157"/>
      <c r="R1257" s="157"/>
      <c r="S1257" s="157"/>
      <c r="T1257" s="157"/>
      <c r="U1257" s="157"/>
      <c r="V1257" s="157"/>
      <c r="W1257" s="157"/>
      <c r="X1257" s="157"/>
      <c r="Y1257" s="157"/>
      <c r="Z1257" s="157"/>
      <c r="AA1257" s="157"/>
      <c r="AB1257" s="157"/>
      <c r="AC1257" s="157"/>
      <c r="AD1257" s="157"/>
      <c r="AE1257" s="157"/>
      <c r="AF1257" s="157"/>
      <c r="AG1257" s="157"/>
      <c r="AH1257" s="157"/>
      <c r="AI1257" s="157"/>
      <c r="AJ1257" s="157"/>
      <c r="AK1257" s="157"/>
      <c r="AL1257" s="157"/>
      <c r="AM1257" s="157"/>
      <c r="AN1257" s="157"/>
      <c r="AO1257" s="157"/>
      <c r="AP1257" s="157"/>
      <c r="AQ1257" s="157"/>
      <c r="AR1257" s="158"/>
    </row>
    <row r="1258" spans="1:46" ht="18" customHeight="1" thickTop="1" x14ac:dyDescent="0.15">
      <c r="B1258" s="146"/>
      <c r="C1258" s="146"/>
      <c r="D1258" s="146"/>
      <c r="E1258" s="146"/>
      <c r="F1258" s="4"/>
      <c r="G1258" s="332"/>
      <c r="H1258" s="333"/>
      <c r="I1258" s="333"/>
      <c r="J1258" s="333"/>
      <c r="K1258" s="333"/>
      <c r="L1258" s="333"/>
      <c r="M1258" s="333"/>
      <c r="N1258" s="333"/>
      <c r="O1258" s="333"/>
      <c r="P1258" s="333"/>
      <c r="Q1258" s="333"/>
      <c r="R1258" s="333"/>
      <c r="S1258" s="333"/>
      <c r="T1258" s="333"/>
      <c r="U1258" s="333"/>
      <c r="V1258" s="333"/>
      <c r="W1258" s="333"/>
      <c r="X1258" s="333"/>
      <c r="Y1258" s="333"/>
      <c r="Z1258" s="333"/>
      <c r="AA1258" s="333"/>
      <c r="AB1258" s="333"/>
      <c r="AC1258" s="333"/>
      <c r="AD1258" s="333"/>
      <c r="AE1258" s="333"/>
      <c r="AF1258" s="333"/>
      <c r="AG1258" s="333"/>
      <c r="AH1258" s="333"/>
      <c r="AI1258" s="333"/>
      <c r="AJ1258" s="333"/>
      <c r="AK1258" s="333"/>
      <c r="AL1258" s="333"/>
      <c r="AM1258" s="333"/>
      <c r="AN1258" s="333"/>
      <c r="AO1258" s="333"/>
      <c r="AP1258" s="333"/>
      <c r="AQ1258" s="333"/>
      <c r="AR1258" s="334"/>
      <c r="AT1258" s="110" t="str">
        <f>work!$E$172</f>
        <v/>
      </c>
    </row>
    <row r="1260" spans="1:46" x14ac:dyDescent="0.15">
      <c r="B1260" s="113" t="s">
        <v>0</v>
      </c>
      <c r="C1260" s="113"/>
      <c r="D1260" s="113"/>
      <c r="E1260" s="113"/>
      <c r="F1260" s="113"/>
      <c r="G1260" s="113"/>
      <c r="H1260" s="113"/>
      <c r="I1260" s="113"/>
      <c r="J1260" s="113"/>
      <c r="K1260" s="113"/>
      <c r="L1260" s="113"/>
      <c r="M1260" s="113"/>
      <c r="N1260" s="113"/>
      <c r="O1260" s="113"/>
      <c r="P1260" s="113"/>
      <c r="Q1260" s="113"/>
      <c r="R1260" s="113"/>
      <c r="S1260" s="113"/>
      <c r="T1260" s="113"/>
      <c r="U1260" s="113"/>
      <c r="V1260" s="113"/>
      <c r="W1260" s="113"/>
      <c r="X1260" s="113"/>
      <c r="Y1260" s="113"/>
      <c r="Z1260" s="113"/>
      <c r="AA1260" s="113"/>
      <c r="AB1260" s="113"/>
      <c r="AC1260" s="113"/>
      <c r="AD1260" s="113"/>
      <c r="AE1260" s="113"/>
      <c r="AF1260" s="113"/>
      <c r="AG1260" s="113"/>
      <c r="AH1260" s="113"/>
      <c r="AI1260" s="113"/>
      <c r="AJ1260" s="113"/>
      <c r="AK1260" s="113"/>
      <c r="AL1260" s="113"/>
      <c r="AM1260" s="113"/>
      <c r="AN1260" s="113"/>
      <c r="AO1260" s="113"/>
      <c r="AP1260" s="113"/>
      <c r="AQ1260" s="113"/>
      <c r="AR1260" s="113"/>
      <c r="AS1260" s="113"/>
    </row>
    <row r="1261" spans="1:46" ht="3.75" customHeight="1" x14ac:dyDescent="0.15"/>
    <row r="1262" spans="1:46" ht="49.5" customHeight="1" x14ac:dyDescent="0.15">
      <c r="A1262" s="162"/>
      <c r="B1262" s="301" t="s">
        <v>833</v>
      </c>
      <c r="C1262" s="301"/>
      <c r="D1262" s="301"/>
      <c r="E1262" s="301"/>
      <c r="F1262" s="114"/>
      <c r="G1262" s="335" t="s">
        <v>868</v>
      </c>
      <c r="H1262" s="336"/>
      <c r="I1262" s="336"/>
      <c r="J1262" s="336"/>
      <c r="K1262" s="336"/>
      <c r="L1262" s="336"/>
      <c r="M1262" s="336"/>
      <c r="N1262" s="336"/>
      <c r="O1262" s="336"/>
      <c r="P1262" s="336"/>
      <c r="Q1262" s="336"/>
      <c r="R1262" s="336"/>
      <c r="S1262" s="336"/>
      <c r="T1262" s="336"/>
      <c r="U1262" s="336"/>
      <c r="V1262" s="336"/>
      <c r="W1262" s="336"/>
      <c r="X1262" s="336"/>
      <c r="Y1262" s="336"/>
      <c r="Z1262" s="336"/>
      <c r="AA1262" s="336"/>
      <c r="AB1262" s="336"/>
      <c r="AC1262" s="336"/>
      <c r="AD1262" s="336"/>
      <c r="AE1262" s="336"/>
      <c r="AF1262" s="336"/>
      <c r="AG1262" s="336"/>
      <c r="AH1262" s="336"/>
      <c r="AI1262" s="336"/>
      <c r="AJ1262" s="336"/>
      <c r="AK1262" s="336"/>
      <c r="AL1262" s="336"/>
      <c r="AM1262" s="336"/>
      <c r="AN1262" s="336"/>
      <c r="AO1262" s="336"/>
      <c r="AP1262" s="336"/>
      <c r="AQ1262" s="336"/>
      <c r="AR1262" s="336"/>
      <c r="AS1262" s="337"/>
    </row>
    <row r="1263" spans="1:46" ht="15" customHeight="1" x14ac:dyDescent="0.15">
      <c r="B1263" s="114"/>
      <c r="C1263" s="114"/>
      <c r="D1263" s="114"/>
      <c r="E1263" s="114"/>
      <c r="F1263" s="114"/>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row>
    <row r="1264" spans="1:46" ht="15" customHeight="1" x14ac:dyDescent="0.15">
      <c r="B1264" s="115"/>
      <c r="C1264" s="300" t="s">
        <v>763</v>
      </c>
      <c r="D1264" s="300"/>
      <c r="E1264" s="300"/>
      <c r="F1264" s="114"/>
      <c r="H1264" s="116"/>
      <c r="I1264" s="116"/>
      <c r="J1264" s="322" t="s">
        <v>135</v>
      </c>
      <c r="K1264" s="322"/>
      <c r="L1264" s="322"/>
      <c r="M1264" s="322"/>
      <c r="N1264" s="322"/>
      <c r="O1264" s="322"/>
      <c r="P1264" s="116"/>
      <c r="Q1264" s="322" t="s">
        <v>134</v>
      </c>
      <c r="R1264" s="322"/>
      <c r="S1264" s="322"/>
      <c r="T1264" s="322"/>
      <c r="U1264" s="322"/>
      <c r="V1264" s="322"/>
      <c r="W1264" s="116"/>
      <c r="X1264" s="322" t="s">
        <v>133</v>
      </c>
      <c r="Y1264" s="322"/>
      <c r="Z1264" s="322"/>
      <c r="AA1264" s="322"/>
      <c r="AB1264" s="322"/>
      <c r="AC1264" s="322"/>
      <c r="AD1264" s="116"/>
      <c r="AE1264" s="322" t="s">
        <v>160</v>
      </c>
      <c r="AF1264" s="322"/>
      <c r="AG1264" s="322"/>
      <c r="AH1264" s="322"/>
      <c r="AI1264" s="322"/>
      <c r="AJ1264" s="322"/>
      <c r="AK1264" s="116"/>
      <c r="AL1264" s="116"/>
      <c r="AN1264" s="116"/>
      <c r="AO1264" s="116"/>
      <c r="AP1264" s="116"/>
      <c r="AQ1264" s="116"/>
      <c r="AR1264" s="116"/>
      <c r="AS1264" s="116"/>
    </row>
    <row r="1265" spans="2:44" ht="3.75" customHeight="1" x14ac:dyDescent="0.15">
      <c r="B1265" s="115"/>
      <c r="C1265" s="115"/>
      <c r="D1265" s="115"/>
      <c r="E1265" s="115"/>
      <c r="F1265" s="4"/>
    </row>
    <row r="1266" spans="2:44" ht="13.5" customHeight="1" x14ac:dyDescent="0.15">
      <c r="B1266" s="115"/>
      <c r="C1266" s="117"/>
      <c r="D1266" s="117"/>
      <c r="E1266" s="117"/>
      <c r="F1266" s="4"/>
      <c r="H1266" s="118" t="s">
        <v>460</v>
      </c>
      <c r="J1266" s="122"/>
      <c r="K1266" s="123"/>
      <c r="L1266" s="123"/>
      <c r="M1266" s="123"/>
      <c r="N1266" s="123"/>
      <c r="O1266" s="124"/>
      <c r="Q1266" s="122"/>
      <c r="R1266" s="123"/>
      <c r="S1266" s="123"/>
      <c r="T1266" s="123"/>
      <c r="U1266" s="123"/>
      <c r="V1266" s="124"/>
      <c r="X1266" s="122"/>
      <c r="Y1266" s="123"/>
      <c r="Z1266" s="123"/>
      <c r="AA1266" s="123"/>
      <c r="AB1266" s="123"/>
      <c r="AC1266" s="124"/>
      <c r="AE1266" s="122"/>
      <c r="AF1266" s="123"/>
      <c r="AG1266" s="123"/>
      <c r="AH1266" s="123"/>
      <c r="AI1266" s="123"/>
      <c r="AJ1266" s="124"/>
    </row>
    <row r="1267" spans="2:44" ht="13.5" customHeight="1" x14ac:dyDescent="0.15">
      <c r="B1267" s="115"/>
      <c r="C1267" s="115"/>
      <c r="D1267" s="115"/>
      <c r="E1267" s="115"/>
      <c r="F1267" s="4"/>
      <c r="H1267" s="48"/>
      <c r="J1267" s="347" t="s">
        <v>1002</v>
      </c>
      <c r="K1267" s="348"/>
      <c r="L1267" s="348"/>
      <c r="M1267" s="348"/>
      <c r="N1267" s="348"/>
      <c r="O1267" s="349"/>
      <c r="P1267" s="48"/>
      <c r="Q1267" s="347" t="s">
        <v>1003</v>
      </c>
      <c r="R1267" s="348"/>
      <c r="S1267" s="348"/>
      <c r="T1267" s="348"/>
      <c r="U1267" s="348"/>
      <c r="V1267" s="349"/>
      <c r="W1267" s="48"/>
      <c r="X1267" s="347" t="s">
        <v>1004</v>
      </c>
      <c r="Y1267" s="348"/>
      <c r="Z1267" s="348"/>
      <c r="AA1267" s="348"/>
      <c r="AB1267" s="348"/>
      <c r="AC1267" s="349"/>
      <c r="AD1267" s="48"/>
      <c r="AE1267" s="323" t="s">
        <v>1</v>
      </c>
      <c r="AF1267" s="324"/>
      <c r="AG1267" s="324"/>
      <c r="AH1267" s="324"/>
      <c r="AI1267" s="324"/>
      <c r="AJ1267" s="325"/>
      <c r="AM1267" s="307" t="s">
        <v>150</v>
      </c>
      <c r="AN1267" s="308"/>
      <c r="AO1267" s="308"/>
      <c r="AP1267" s="308"/>
      <c r="AQ1267" s="308"/>
      <c r="AR1267" s="309"/>
    </row>
    <row r="1268" spans="2:44" ht="13.5" customHeight="1" x14ac:dyDescent="0.15">
      <c r="B1268" s="115"/>
      <c r="C1268" s="115"/>
      <c r="D1268" s="115"/>
      <c r="E1268" s="115"/>
      <c r="F1268" s="4"/>
      <c r="H1268" s="48"/>
      <c r="J1268" s="350"/>
      <c r="K1268" s="351"/>
      <c r="L1268" s="351"/>
      <c r="M1268" s="351"/>
      <c r="N1268" s="351"/>
      <c r="O1268" s="352"/>
      <c r="P1268" s="48"/>
      <c r="Q1268" s="350"/>
      <c r="R1268" s="351"/>
      <c r="S1268" s="351"/>
      <c r="T1268" s="351"/>
      <c r="U1268" s="351"/>
      <c r="V1268" s="352"/>
      <c r="W1268" s="48"/>
      <c r="X1268" s="350"/>
      <c r="Y1268" s="351"/>
      <c r="Z1268" s="351"/>
      <c r="AA1268" s="351"/>
      <c r="AB1268" s="351"/>
      <c r="AC1268" s="352"/>
      <c r="AD1268" s="48"/>
      <c r="AE1268" s="326"/>
      <c r="AF1268" s="327"/>
      <c r="AG1268" s="327"/>
      <c r="AH1268" s="327"/>
      <c r="AI1268" s="327"/>
      <c r="AJ1268" s="328"/>
      <c r="AM1268" s="310"/>
      <c r="AN1268" s="311"/>
      <c r="AO1268" s="311"/>
      <c r="AP1268" s="311"/>
      <c r="AQ1268" s="311"/>
      <c r="AR1268" s="312"/>
    </row>
    <row r="1269" spans="2:44" ht="13.5" customHeight="1" x14ac:dyDescent="0.15">
      <c r="B1269" s="115"/>
      <c r="C1269" s="115"/>
      <c r="D1269" s="115"/>
      <c r="E1269" s="115"/>
      <c r="F1269" s="4"/>
      <c r="H1269" s="48"/>
      <c r="J1269" s="350"/>
      <c r="K1269" s="351"/>
      <c r="L1269" s="351"/>
      <c r="M1269" s="351"/>
      <c r="N1269" s="351"/>
      <c r="O1269" s="352"/>
      <c r="P1269" s="48"/>
      <c r="Q1269" s="350"/>
      <c r="R1269" s="351"/>
      <c r="S1269" s="351"/>
      <c r="T1269" s="351"/>
      <c r="U1269" s="351"/>
      <c r="V1269" s="352"/>
      <c r="W1269" s="48"/>
      <c r="X1269" s="350"/>
      <c r="Y1269" s="351"/>
      <c r="Z1269" s="351"/>
      <c r="AA1269" s="351"/>
      <c r="AB1269" s="351"/>
      <c r="AC1269" s="352"/>
      <c r="AD1269" s="48"/>
      <c r="AE1269" s="326"/>
      <c r="AF1269" s="327"/>
      <c r="AG1269" s="327"/>
      <c r="AH1269" s="327"/>
      <c r="AI1269" s="327"/>
      <c r="AJ1269" s="328"/>
      <c r="AM1269" s="310"/>
      <c r="AN1269" s="311"/>
      <c r="AO1269" s="311"/>
      <c r="AP1269" s="311"/>
      <c r="AQ1269" s="311"/>
      <c r="AR1269" s="312"/>
    </row>
    <row r="1270" spans="2:44" ht="13.5" customHeight="1" x14ac:dyDescent="0.15">
      <c r="B1270" s="115"/>
      <c r="C1270" s="115"/>
      <c r="D1270" s="115"/>
      <c r="E1270" s="115"/>
      <c r="F1270" s="4"/>
      <c r="H1270" s="48"/>
      <c r="J1270" s="350"/>
      <c r="K1270" s="351"/>
      <c r="L1270" s="351"/>
      <c r="M1270" s="351"/>
      <c r="N1270" s="351"/>
      <c r="O1270" s="352"/>
      <c r="P1270" s="48"/>
      <c r="Q1270" s="350"/>
      <c r="R1270" s="351"/>
      <c r="S1270" s="351"/>
      <c r="T1270" s="351"/>
      <c r="U1270" s="351"/>
      <c r="V1270" s="352"/>
      <c r="W1270" s="48"/>
      <c r="X1270" s="350"/>
      <c r="Y1270" s="351"/>
      <c r="Z1270" s="351"/>
      <c r="AA1270" s="351"/>
      <c r="AB1270" s="351"/>
      <c r="AC1270" s="352"/>
      <c r="AD1270" s="48"/>
      <c r="AE1270" s="326"/>
      <c r="AF1270" s="327"/>
      <c r="AG1270" s="327"/>
      <c r="AH1270" s="327"/>
      <c r="AI1270" s="327"/>
      <c r="AJ1270" s="328"/>
      <c r="AM1270" s="310"/>
      <c r="AN1270" s="311"/>
      <c r="AO1270" s="311"/>
      <c r="AP1270" s="311"/>
      <c r="AQ1270" s="311"/>
      <c r="AR1270" s="312"/>
    </row>
    <row r="1271" spans="2:44" ht="13.5" customHeight="1" x14ac:dyDescent="0.15">
      <c r="B1271" s="115"/>
      <c r="C1271" s="115"/>
      <c r="D1271" s="115"/>
      <c r="E1271" s="115"/>
      <c r="F1271" s="4"/>
      <c r="H1271" s="48"/>
      <c r="J1271" s="353"/>
      <c r="K1271" s="354"/>
      <c r="L1271" s="354"/>
      <c r="M1271" s="354"/>
      <c r="N1271" s="354"/>
      <c r="O1271" s="355"/>
      <c r="P1271" s="48"/>
      <c r="Q1271" s="353"/>
      <c r="R1271" s="354"/>
      <c r="S1271" s="354"/>
      <c r="T1271" s="354"/>
      <c r="U1271" s="354"/>
      <c r="V1271" s="355"/>
      <c r="W1271" s="48"/>
      <c r="X1271" s="353"/>
      <c r="Y1271" s="354"/>
      <c r="Z1271" s="354"/>
      <c r="AA1271" s="354"/>
      <c r="AB1271" s="354"/>
      <c r="AC1271" s="355"/>
      <c r="AD1271" s="48"/>
      <c r="AE1271" s="329"/>
      <c r="AF1271" s="330"/>
      <c r="AG1271" s="330"/>
      <c r="AH1271" s="330"/>
      <c r="AI1271" s="330"/>
      <c r="AJ1271" s="331"/>
      <c r="AM1271" s="313"/>
      <c r="AN1271" s="314"/>
      <c r="AO1271" s="314"/>
      <c r="AP1271" s="314"/>
      <c r="AQ1271" s="314"/>
      <c r="AR1271" s="315"/>
    </row>
    <row r="1272" spans="2:44" ht="13.5" customHeight="1" x14ac:dyDescent="0.15">
      <c r="B1272" s="115"/>
      <c r="C1272" s="117"/>
      <c r="D1272" s="117"/>
      <c r="E1272" s="117"/>
      <c r="F1272" s="4"/>
      <c r="H1272" s="125" t="s">
        <v>234</v>
      </c>
      <c r="J1272" s="126"/>
      <c r="K1272" s="127"/>
      <c r="L1272" s="127"/>
      <c r="M1272" s="127"/>
      <c r="N1272" s="127"/>
      <c r="O1272" s="128"/>
      <c r="Q1272" s="129"/>
      <c r="R1272" s="130"/>
      <c r="S1272" s="130"/>
      <c r="T1272" s="130"/>
      <c r="U1272" s="130"/>
      <c r="V1272" s="131"/>
      <c r="X1272" s="132"/>
      <c r="Y1272" s="133"/>
      <c r="Z1272" s="133"/>
      <c r="AA1272" s="133"/>
      <c r="AB1272" s="133"/>
      <c r="AC1272" s="134"/>
      <c r="AE1272" s="129"/>
      <c r="AF1272" s="130"/>
      <c r="AG1272" s="130"/>
      <c r="AH1272" s="130"/>
      <c r="AI1272" s="130"/>
      <c r="AJ1272" s="131"/>
      <c r="AM1272" s="316"/>
      <c r="AN1272" s="317"/>
      <c r="AO1272" s="317"/>
      <c r="AP1272" s="317"/>
      <c r="AQ1272" s="317"/>
      <c r="AR1272" s="318"/>
    </row>
    <row r="1273" spans="2:44" ht="8.25" customHeight="1" x14ac:dyDescent="0.15">
      <c r="B1273" s="115"/>
      <c r="C1273" s="115"/>
      <c r="D1273" s="115"/>
      <c r="E1273" s="115"/>
      <c r="F1273" s="4"/>
      <c r="H1273" s="48"/>
      <c r="J1273" s="135"/>
      <c r="K1273" s="135"/>
      <c r="L1273" s="135"/>
      <c r="M1273" s="135"/>
      <c r="N1273" s="135"/>
      <c r="O1273" s="135"/>
      <c r="Q1273" s="136"/>
      <c r="R1273" s="136"/>
      <c r="S1273" s="136"/>
      <c r="T1273" s="136"/>
      <c r="U1273" s="136"/>
      <c r="V1273" s="136"/>
      <c r="X1273" s="136"/>
      <c r="Y1273" s="136"/>
      <c r="Z1273" s="136"/>
      <c r="AA1273" s="136"/>
      <c r="AB1273" s="136"/>
      <c r="AC1273" s="136"/>
      <c r="AE1273" s="136"/>
      <c r="AF1273" s="136"/>
      <c r="AG1273" s="136"/>
      <c r="AH1273" s="136"/>
      <c r="AI1273" s="136"/>
      <c r="AJ1273" s="136"/>
      <c r="AL1273" s="137"/>
      <c r="AM1273" s="316"/>
      <c r="AN1273" s="317"/>
      <c r="AO1273" s="317"/>
      <c r="AP1273" s="317"/>
      <c r="AQ1273" s="317"/>
      <c r="AR1273" s="318"/>
    </row>
    <row r="1274" spans="2:44" ht="13.5" customHeight="1" x14ac:dyDescent="0.15">
      <c r="B1274" s="115"/>
      <c r="C1274" s="117"/>
      <c r="D1274" s="117"/>
      <c r="E1274" s="117"/>
      <c r="F1274" s="4"/>
      <c r="H1274" s="138" t="s">
        <v>235</v>
      </c>
      <c r="J1274" s="139"/>
      <c r="K1274" s="140"/>
      <c r="L1274" s="140"/>
      <c r="M1274" s="140"/>
      <c r="N1274" s="140"/>
      <c r="O1274" s="141"/>
      <c r="Q1274" s="142"/>
      <c r="R1274" s="143"/>
      <c r="S1274" s="143"/>
      <c r="T1274" s="143"/>
      <c r="U1274" s="143"/>
      <c r="V1274" s="144"/>
      <c r="X1274" s="142"/>
      <c r="Y1274" s="143"/>
      <c r="Z1274" s="143"/>
      <c r="AA1274" s="143"/>
      <c r="AB1274" s="143"/>
      <c r="AC1274" s="144"/>
      <c r="AE1274" s="142"/>
      <c r="AF1274" s="143"/>
      <c r="AG1274" s="143"/>
      <c r="AH1274" s="143"/>
      <c r="AI1274" s="143"/>
      <c r="AJ1274" s="144"/>
      <c r="AM1274" s="319"/>
      <c r="AN1274" s="320"/>
      <c r="AO1274" s="320"/>
      <c r="AP1274" s="320"/>
      <c r="AQ1274" s="320"/>
      <c r="AR1274" s="321"/>
    </row>
    <row r="1275" spans="2:44" ht="13.5" customHeight="1" x14ac:dyDescent="0.15">
      <c r="B1275" s="145"/>
      <c r="C1275" s="145"/>
      <c r="D1275" s="145"/>
      <c r="E1275" s="145"/>
      <c r="F1275" s="4"/>
    </row>
    <row r="1276" spans="2:44" ht="13.5" customHeight="1" thickBot="1" x14ac:dyDescent="0.2">
      <c r="B1276" s="146"/>
      <c r="C1276" s="146"/>
      <c r="D1276" s="146"/>
      <c r="E1276" s="146"/>
      <c r="F1276" s="4"/>
      <c r="G1276" s="147" t="s">
        <v>185</v>
      </c>
      <c r="H1276" s="148"/>
      <c r="I1276" s="148"/>
      <c r="J1276" s="148"/>
      <c r="K1276" s="148"/>
      <c r="L1276" s="148"/>
      <c r="M1276" s="148"/>
      <c r="N1276" s="148"/>
      <c r="O1276" s="148"/>
      <c r="P1276" s="148"/>
      <c r="Q1276" s="148"/>
      <c r="R1276" s="148"/>
      <c r="S1276" s="148"/>
      <c r="T1276" s="148"/>
      <c r="U1276" s="148"/>
      <c r="V1276" s="148"/>
      <c r="W1276" s="148"/>
      <c r="X1276" s="148"/>
      <c r="Y1276" s="148"/>
      <c r="Z1276" s="148"/>
      <c r="AA1276" s="148"/>
      <c r="AB1276" s="148"/>
      <c r="AC1276" s="148"/>
      <c r="AD1276" s="148"/>
      <c r="AE1276" s="148"/>
      <c r="AF1276" s="148"/>
      <c r="AG1276" s="148"/>
      <c r="AH1276" s="148"/>
      <c r="AI1276" s="148"/>
      <c r="AJ1276" s="148"/>
      <c r="AK1276" s="148"/>
      <c r="AL1276" s="148"/>
      <c r="AM1276" s="148"/>
      <c r="AN1276" s="148"/>
      <c r="AO1276" s="148"/>
      <c r="AP1276" s="148"/>
      <c r="AQ1276" s="148"/>
      <c r="AR1276" s="149"/>
    </row>
    <row r="1277" spans="2:44" ht="3.75" customHeight="1" thickTop="1" x14ac:dyDescent="0.15">
      <c r="B1277" s="146"/>
      <c r="C1277" s="146"/>
      <c r="D1277" s="146"/>
      <c r="E1277" s="146"/>
      <c r="F1277" s="4"/>
      <c r="G1277" s="111"/>
      <c r="AR1277" s="112"/>
    </row>
    <row r="1278" spans="2:44" x14ac:dyDescent="0.15">
      <c r="B1278" s="146"/>
      <c r="C1278" s="146"/>
      <c r="D1278" s="146"/>
      <c r="E1278" s="146"/>
      <c r="F1278" s="4"/>
      <c r="G1278" s="150"/>
      <c r="H1278" s="151"/>
      <c r="I1278" s="151"/>
      <c r="J1278" s="151"/>
      <c r="K1278" s="151"/>
      <c r="L1278" s="151"/>
      <c r="M1278" s="151"/>
      <c r="N1278" s="151"/>
      <c r="O1278" s="151"/>
      <c r="P1278" s="151"/>
      <c r="Q1278" s="151"/>
      <c r="R1278" s="151"/>
      <c r="S1278" s="151"/>
      <c r="T1278" s="151"/>
      <c r="U1278" s="151"/>
      <c r="V1278" s="151"/>
      <c r="W1278" s="151"/>
      <c r="X1278" s="151"/>
      <c r="Y1278" s="151"/>
      <c r="Z1278" s="151"/>
      <c r="AA1278" s="151"/>
      <c r="AB1278" s="151"/>
      <c r="AC1278" s="151"/>
      <c r="AD1278" s="151"/>
      <c r="AE1278" s="151"/>
      <c r="AF1278" s="151"/>
      <c r="AG1278" s="151"/>
      <c r="AH1278" s="151"/>
      <c r="AI1278" s="151"/>
      <c r="AJ1278" s="151"/>
      <c r="AK1278" s="151"/>
      <c r="AL1278" s="151"/>
      <c r="AM1278" s="151"/>
      <c r="AN1278" s="151"/>
      <c r="AO1278" s="151"/>
      <c r="AP1278" s="151"/>
      <c r="AQ1278" s="151"/>
      <c r="AR1278" s="152"/>
    </row>
    <row r="1279" spans="2:44" ht="3.75" customHeight="1" x14ac:dyDescent="0.15">
      <c r="B1279" s="146"/>
      <c r="C1279" s="146"/>
      <c r="D1279" s="146"/>
      <c r="E1279" s="146"/>
      <c r="F1279" s="4"/>
      <c r="G1279" s="153"/>
      <c r="H1279" s="154"/>
      <c r="I1279" s="154"/>
      <c r="J1279" s="154"/>
      <c r="K1279" s="154"/>
      <c r="L1279" s="154"/>
      <c r="M1279" s="154"/>
      <c r="N1279" s="154"/>
      <c r="O1279" s="154"/>
      <c r="P1279" s="154"/>
      <c r="Q1279" s="154"/>
      <c r="R1279" s="154"/>
      <c r="S1279" s="154"/>
      <c r="T1279" s="154"/>
      <c r="U1279" s="154"/>
      <c r="V1279" s="154"/>
      <c r="W1279" s="154"/>
      <c r="X1279" s="154"/>
      <c r="Y1279" s="154"/>
      <c r="Z1279" s="154"/>
      <c r="AA1279" s="154"/>
      <c r="AB1279" s="154"/>
      <c r="AC1279" s="154"/>
      <c r="AD1279" s="154"/>
      <c r="AE1279" s="154"/>
      <c r="AF1279" s="154"/>
      <c r="AG1279" s="154"/>
      <c r="AH1279" s="154"/>
      <c r="AI1279" s="154"/>
      <c r="AJ1279" s="154"/>
      <c r="AK1279" s="154"/>
      <c r="AL1279" s="154"/>
      <c r="AM1279" s="154"/>
      <c r="AN1279" s="154"/>
      <c r="AO1279" s="154"/>
      <c r="AP1279" s="154"/>
      <c r="AQ1279" s="154"/>
      <c r="AR1279" s="155"/>
    </row>
    <row r="1280" spans="2:44" ht="3.75" hidden="1" customHeight="1" x14ac:dyDescent="0.15">
      <c r="B1280" s="146"/>
      <c r="C1280" s="146"/>
      <c r="D1280" s="146"/>
      <c r="E1280" s="146"/>
      <c r="F1280" s="4"/>
      <c r="G1280" s="159"/>
      <c r="H1280" s="160"/>
      <c r="I1280" s="160"/>
      <c r="J1280" s="160"/>
      <c r="K1280" s="160"/>
      <c r="L1280" s="160"/>
      <c r="M1280" s="160"/>
      <c r="N1280" s="160"/>
      <c r="O1280" s="160"/>
      <c r="P1280" s="160"/>
      <c r="Q1280" s="160"/>
      <c r="R1280" s="160"/>
      <c r="S1280" s="160"/>
      <c r="T1280" s="160"/>
      <c r="U1280" s="160"/>
      <c r="V1280" s="160"/>
      <c r="W1280" s="160"/>
      <c r="X1280" s="160"/>
      <c r="Y1280" s="160"/>
      <c r="Z1280" s="160"/>
      <c r="AA1280" s="160"/>
      <c r="AB1280" s="160"/>
      <c r="AC1280" s="160"/>
      <c r="AD1280" s="160"/>
      <c r="AE1280" s="160"/>
      <c r="AF1280" s="160"/>
      <c r="AG1280" s="160"/>
      <c r="AH1280" s="160"/>
      <c r="AI1280" s="160"/>
      <c r="AJ1280" s="160"/>
      <c r="AK1280" s="160"/>
      <c r="AL1280" s="160"/>
      <c r="AM1280" s="160"/>
      <c r="AN1280" s="160"/>
      <c r="AO1280" s="160"/>
      <c r="AP1280" s="160"/>
      <c r="AQ1280" s="160"/>
      <c r="AR1280" s="161"/>
    </row>
    <row r="1281" spans="1:46" ht="18" customHeight="1" x14ac:dyDescent="0.15">
      <c r="B1281" s="146"/>
      <c r="C1281" s="146"/>
      <c r="D1281" s="146"/>
      <c r="E1281" s="146"/>
      <c r="F1281" s="4"/>
      <c r="G1281" s="332"/>
      <c r="H1281" s="333"/>
      <c r="I1281" s="333"/>
      <c r="J1281" s="333"/>
      <c r="K1281" s="333"/>
      <c r="L1281" s="333"/>
      <c r="M1281" s="333"/>
      <c r="N1281" s="333"/>
      <c r="O1281" s="333"/>
      <c r="P1281" s="333"/>
      <c r="Q1281" s="333"/>
      <c r="R1281" s="333"/>
      <c r="S1281" s="333"/>
      <c r="T1281" s="333"/>
      <c r="U1281" s="333"/>
      <c r="V1281" s="333"/>
      <c r="W1281" s="333"/>
      <c r="X1281" s="333"/>
      <c r="Y1281" s="333"/>
      <c r="Z1281" s="333"/>
      <c r="AA1281" s="333"/>
      <c r="AB1281" s="333"/>
      <c r="AC1281" s="333"/>
      <c r="AD1281" s="333"/>
      <c r="AE1281" s="333"/>
      <c r="AF1281" s="333"/>
      <c r="AG1281" s="333"/>
      <c r="AH1281" s="333"/>
      <c r="AI1281" s="333"/>
      <c r="AJ1281" s="333"/>
      <c r="AK1281" s="333"/>
      <c r="AL1281" s="333"/>
      <c r="AM1281" s="333"/>
      <c r="AN1281" s="333"/>
      <c r="AO1281" s="333"/>
      <c r="AP1281" s="333"/>
      <c r="AQ1281" s="333"/>
      <c r="AR1281" s="334"/>
      <c r="AT1281" s="110" t="str">
        <f>work!$E$173</f>
        <v/>
      </c>
    </row>
    <row r="1283" spans="1:46" ht="13.5" customHeight="1" thickBot="1" x14ac:dyDescent="0.2">
      <c r="B1283" s="146"/>
      <c r="C1283" s="146"/>
      <c r="D1283" s="146"/>
      <c r="E1283" s="146"/>
      <c r="F1283" s="4"/>
      <c r="G1283" s="147" t="s">
        <v>866</v>
      </c>
      <c r="H1283" s="148"/>
      <c r="I1283" s="148"/>
      <c r="J1283" s="148"/>
      <c r="K1283" s="148"/>
      <c r="L1283" s="148"/>
      <c r="M1283" s="148"/>
      <c r="N1283" s="148"/>
      <c r="O1283" s="148"/>
      <c r="P1283" s="148"/>
      <c r="Q1283" s="148"/>
      <c r="R1283" s="148"/>
      <c r="S1283" s="148"/>
      <c r="T1283" s="148"/>
      <c r="U1283" s="148"/>
      <c r="V1283" s="148"/>
      <c r="W1283" s="148"/>
      <c r="X1283" s="148"/>
      <c r="Y1283" s="148"/>
      <c r="Z1283" s="148"/>
      <c r="AA1283" s="148"/>
      <c r="AB1283" s="148"/>
      <c r="AC1283" s="148"/>
      <c r="AD1283" s="148"/>
      <c r="AE1283" s="148"/>
      <c r="AF1283" s="148"/>
      <c r="AG1283" s="148"/>
      <c r="AH1283" s="148"/>
      <c r="AI1283" s="148"/>
      <c r="AJ1283" s="148"/>
      <c r="AK1283" s="148"/>
      <c r="AL1283" s="148"/>
      <c r="AM1283" s="148"/>
      <c r="AN1283" s="148"/>
      <c r="AO1283" s="148"/>
      <c r="AP1283" s="148"/>
      <c r="AQ1283" s="148"/>
      <c r="AR1283" s="149"/>
    </row>
    <row r="1284" spans="1:46" ht="3.75" hidden="1" customHeight="1" thickTop="1" x14ac:dyDescent="0.15">
      <c r="B1284" s="146"/>
      <c r="C1284" s="146"/>
      <c r="D1284" s="146"/>
      <c r="E1284" s="146"/>
      <c r="F1284" s="4"/>
      <c r="G1284" s="156"/>
      <c r="H1284" s="157"/>
      <c r="I1284" s="157"/>
      <c r="J1284" s="157"/>
      <c r="K1284" s="157"/>
      <c r="L1284" s="157"/>
      <c r="M1284" s="157"/>
      <c r="N1284" s="157"/>
      <c r="O1284" s="157"/>
      <c r="P1284" s="157"/>
      <c r="Q1284" s="157"/>
      <c r="R1284" s="157"/>
      <c r="S1284" s="157"/>
      <c r="T1284" s="157"/>
      <c r="U1284" s="157"/>
      <c r="V1284" s="157"/>
      <c r="W1284" s="157"/>
      <c r="X1284" s="157"/>
      <c r="Y1284" s="157"/>
      <c r="Z1284" s="157"/>
      <c r="AA1284" s="157"/>
      <c r="AB1284" s="157"/>
      <c r="AC1284" s="157"/>
      <c r="AD1284" s="157"/>
      <c r="AE1284" s="157"/>
      <c r="AF1284" s="157"/>
      <c r="AG1284" s="157"/>
      <c r="AH1284" s="157"/>
      <c r="AI1284" s="157"/>
      <c r="AJ1284" s="157"/>
      <c r="AK1284" s="157"/>
      <c r="AL1284" s="157"/>
      <c r="AM1284" s="157"/>
      <c r="AN1284" s="157"/>
      <c r="AO1284" s="157"/>
      <c r="AP1284" s="157"/>
      <c r="AQ1284" s="157"/>
      <c r="AR1284" s="158"/>
    </row>
    <row r="1285" spans="1:46" ht="18" customHeight="1" thickTop="1" x14ac:dyDescent="0.15">
      <c r="B1285" s="146"/>
      <c r="C1285" s="146"/>
      <c r="D1285" s="146"/>
      <c r="E1285" s="146"/>
      <c r="F1285" s="4"/>
      <c r="G1285" s="332"/>
      <c r="H1285" s="333"/>
      <c r="I1285" s="333"/>
      <c r="J1285" s="333"/>
      <c r="K1285" s="333"/>
      <c r="L1285" s="333"/>
      <c r="M1285" s="333"/>
      <c r="N1285" s="333"/>
      <c r="O1285" s="333"/>
      <c r="P1285" s="333"/>
      <c r="Q1285" s="333"/>
      <c r="R1285" s="333"/>
      <c r="S1285" s="333"/>
      <c r="T1285" s="333"/>
      <c r="U1285" s="333"/>
      <c r="V1285" s="333"/>
      <c r="W1285" s="333"/>
      <c r="X1285" s="333"/>
      <c r="Y1285" s="333"/>
      <c r="Z1285" s="333"/>
      <c r="AA1285" s="333"/>
      <c r="AB1285" s="333"/>
      <c r="AC1285" s="333"/>
      <c r="AD1285" s="333"/>
      <c r="AE1285" s="333"/>
      <c r="AF1285" s="333"/>
      <c r="AG1285" s="333"/>
      <c r="AH1285" s="333"/>
      <c r="AI1285" s="333"/>
      <c r="AJ1285" s="333"/>
      <c r="AK1285" s="333"/>
      <c r="AL1285" s="333"/>
      <c r="AM1285" s="333"/>
      <c r="AN1285" s="333"/>
      <c r="AO1285" s="333"/>
      <c r="AP1285" s="333"/>
      <c r="AQ1285" s="333"/>
      <c r="AR1285" s="334"/>
      <c r="AT1285" s="110" t="str">
        <f>work!$E$174</f>
        <v/>
      </c>
    </row>
    <row r="1287" spans="1:46" ht="13.5" customHeight="1" thickBot="1" x14ac:dyDescent="0.2">
      <c r="B1287" s="146"/>
      <c r="C1287" s="146"/>
      <c r="D1287" s="146"/>
      <c r="E1287" s="146"/>
      <c r="F1287" s="4"/>
      <c r="G1287" s="147" t="s">
        <v>136</v>
      </c>
      <c r="H1287" s="147"/>
      <c r="I1287" s="148"/>
      <c r="J1287" s="148"/>
      <c r="K1287" s="148"/>
      <c r="L1287" s="148"/>
      <c r="M1287" s="148"/>
      <c r="N1287" s="148"/>
      <c r="O1287" s="148"/>
      <c r="P1287" s="148"/>
      <c r="Q1287" s="148"/>
      <c r="R1287" s="148"/>
      <c r="S1287" s="148"/>
      <c r="T1287" s="148"/>
      <c r="U1287" s="148"/>
      <c r="V1287" s="148"/>
      <c r="W1287" s="148"/>
      <c r="X1287" s="148"/>
      <c r="Y1287" s="148"/>
      <c r="Z1287" s="148"/>
      <c r="AA1287" s="148"/>
      <c r="AB1287" s="148"/>
      <c r="AC1287" s="148"/>
      <c r="AD1287" s="148"/>
      <c r="AE1287" s="148"/>
      <c r="AF1287" s="148"/>
      <c r="AG1287" s="148"/>
      <c r="AH1287" s="148"/>
      <c r="AI1287" s="148"/>
      <c r="AJ1287" s="148"/>
      <c r="AK1287" s="148"/>
      <c r="AL1287" s="148"/>
      <c r="AM1287" s="148"/>
      <c r="AN1287" s="148"/>
      <c r="AO1287" s="148"/>
      <c r="AP1287" s="148"/>
      <c r="AQ1287" s="148"/>
      <c r="AR1287" s="149"/>
    </row>
    <row r="1288" spans="1:46" ht="3.75" hidden="1" customHeight="1" thickTop="1" x14ac:dyDescent="0.15">
      <c r="B1288" s="146"/>
      <c r="C1288" s="146"/>
      <c r="D1288" s="146"/>
      <c r="E1288" s="146"/>
      <c r="F1288" s="4"/>
      <c r="G1288" s="156"/>
      <c r="H1288" s="157"/>
      <c r="I1288" s="157"/>
      <c r="J1288" s="157"/>
      <c r="K1288" s="157"/>
      <c r="L1288" s="157"/>
      <c r="M1288" s="157"/>
      <c r="N1288" s="157"/>
      <c r="O1288" s="157"/>
      <c r="P1288" s="157"/>
      <c r="Q1288" s="157"/>
      <c r="R1288" s="157"/>
      <c r="S1288" s="157"/>
      <c r="T1288" s="157"/>
      <c r="U1288" s="157"/>
      <c r="V1288" s="157"/>
      <c r="W1288" s="157"/>
      <c r="X1288" s="157"/>
      <c r="Y1288" s="157"/>
      <c r="Z1288" s="157"/>
      <c r="AA1288" s="157"/>
      <c r="AB1288" s="157"/>
      <c r="AC1288" s="157"/>
      <c r="AD1288" s="157"/>
      <c r="AE1288" s="157"/>
      <c r="AF1288" s="157"/>
      <c r="AG1288" s="157"/>
      <c r="AH1288" s="157"/>
      <c r="AI1288" s="157"/>
      <c r="AJ1288" s="157"/>
      <c r="AK1288" s="157"/>
      <c r="AL1288" s="157"/>
      <c r="AM1288" s="157"/>
      <c r="AN1288" s="157"/>
      <c r="AO1288" s="157"/>
      <c r="AP1288" s="157"/>
      <c r="AQ1288" s="157"/>
      <c r="AR1288" s="158"/>
    </row>
    <row r="1289" spans="1:46" ht="18" customHeight="1" thickTop="1" x14ac:dyDescent="0.15">
      <c r="B1289" s="146"/>
      <c r="C1289" s="146"/>
      <c r="D1289" s="146"/>
      <c r="E1289" s="146"/>
      <c r="F1289" s="4"/>
      <c r="G1289" s="332"/>
      <c r="H1289" s="333"/>
      <c r="I1289" s="333"/>
      <c r="J1289" s="333"/>
      <c r="K1289" s="333"/>
      <c r="L1289" s="333"/>
      <c r="M1289" s="333"/>
      <c r="N1289" s="333"/>
      <c r="O1289" s="333"/>
      <c r="P1289" s="333"/>
      <c r="Q1289" s="333"/>
      <c r="R1289" s="333"/>
      <c r="S1289" s="333"/>
      <c r="T1289" s="333"/>
      <c r="U1289" s="333"/>
      <c r="V1289" s="333"/>
      <c r="W1289" s="333"/>
      <c r="X1289" s="333"/>
      <c r="Y1289" s="333"/>
      <c r="Z1289" s="333"/>
      <c r="AA1289" s="333"/>
      <c r="AB1289" s="333"/>
      <c r="AC1289" s="333"/>
      <c r="AD1289" s="333"/>
      <c r="AE1289" s="333"/>
      <c r="AF1289" s="333"/>
      <c r="AG1289" s="333"/>
      <c r="AH1289" s="333"/>
      <c r="AI1289" s="333"/>
      <c r="AJ1289" s="333"/>
      <c r="AK1289" s="333"/>
      <c r="AL1289" s="333"/>
      <c r="AM1289" s="333"/>
      <c r="AN1289" s="333"/>
      <c r="AO1289" s="333"/>
      <c r="AP1289" s="333"/>
      <c r="AQ1289" s="333"/>
      <c r="AR1289" s="334"/>
      <c r="AT1289" s="110" t="str">
        <f>work!$E$175</f>
        <v/>
      </c>
    </row>
    <row r="1291" spans="1:46" ht="27.75" x14ac:dyDescent="0.15">
      <c r="B1291" s="47" t="s">
        <v>161</v>
      </c>
      <c r="C1291" s="47"/>
      <c r="D1291" s="47"/>
      <c r="E1291" s="47"/>
      <c r="F1291" s="47"/>
      <c r="G1291" s="47"/>
      <c r="H1291" s="47"/>
      <c r="I1291" s="47"/>
      <c r="J1291" s="47"/>
      <c r="K1291" s="47"/>
      <c r="L1291" s="47"/>
      <c r="M1291" s="47"/>
      <c r="N1291" s="47"/>
      <c r="O1291" s="47"/>
      <c r="P1291" s="47"/>
      <c r="Q1291" s="47"/>
      <c r="R1291" s="47"/>
      <c r="S1291" s="47"/>
      <c r="T1291" s="47"/>
      <c r="U1291" s="47"/>
      <c r="V1291" s="47"/>
      <c r="W1291" s="47"/>
      <c r="X1291" s="47"/>
      <c r="Y1291" s="47"/>
      <c r="Z1291" s="47"/>
      <c r="AA1291" s="47"/>
      <c r="AB1291" s="47"/>
      <c r="AC1291" s="47"/>
      <c r="AD1291" s="47"/>
      <c r="AE1291" s="47"/>
      <c r="AF1291" s="47"/>
      <c r="AG1291" s="47"/>
      <c r="AH1291" s="47"/>
      <c r="AI1291" s="47"/>
      <c r="AJ1291" s="47"/>
      <c r="AK1291" s="47"/>
      <c r="AL1291" s="47"/>
      <c r="AM1291" s="47"/>
      <c r="AN1291" s="47"/>
      <c r="AO1291" s="47"/>
      <c r="AP1291" s="47"/>
      <c r="AQ1291" s="47"/>
      <c r="AR1291" s="47"/>
      <c r="AS1291" s="47"/>
    </row>
    <row r="1293" spans="1:46" x14ac:dyDescent="0.15">
      <c r="B1293" s="113" t="s">
        <v>0</v>
      </c>
      <c r="C1293" s="113"/>
      <c r="D1293" s="113"/>
      <c r="E1293" s="113"/>
      <c r="F1293" s="113"/>
      <c r="G1293" s="113"/>
      <c r="H1293" s="113"/>
      <c r="I1293" s="113"/>
      <c r="J1293" s="113"/>
      <c r="K1293" s="113"/>
      <c r="L1293" s="113"/>
      <c r="M1293" s="113"/>
      <c r="N1293" s="113"/>
      <c r="O1293" s="113"/>
      <c r="P1293" s="113"/>
      <c r="Q1293" s="113"/>
      <c r="R1293" s="113"/>
      <c r="S1293" s="113"/>
      <c r="T1293" s="113"/>
      <c r="U1293" s="113"/>
      <c r="V1293" s="113"/>
      <c r="W1293" s="113"/>
      <c r="X1293" s="113"/>
      <c r="Y1293" s="113"/>
      <c r="Z1293" s="113"/>
      <c r="AA1293" s="113"/>
      <c r="AB1293" s="113"/>
      <c r="AC1293" s="113"/>
      <c r="AD1293" s="113"/>
      <c r="AE1293" s="113"/>
      <c r="AF1293" s="113"/>
      <c r="AG1293" s="113"/>
      <c r="AH1293" s="113"/>
      <c r="AI1293" s="113"/>
      <c r="AJ1293" s="113"/>
      <c r="AK1293" s="113"/>
      <c r="AL1293" s="113"/>
      <c r="AM1293" s="113"/>
      <c r="AN1293" s="113"/>
      <c r="AO1293" s="113"/>
      <c r="AP1293" s="113"/>
      <c r="AQ1293" s="113"/>
      <c r="AR1293" s="113"/>
      <c r="AS1293" s="113"/>
    </row>
    <row r="1294" spans="1:46" ht="3.75" customHeight="1" x14ac:dyDescent="0.15"/>
    <row r="1295" spans="1:46" ht="49.5" customHeight="1" x14ac:dyDescent="0.15">
      <c r="A1295" s="162"/>
      <c r="B1295" s="302" t="s">
        <v>191</v>
      </c>
      <c r="C1295" s="303"/>
      <c r="D1295" s="303"/>
      <c r="E1295" s="304"/>
      <c r="F1295" s="114"/>
      <c r="G1295" s="335" t="s">
        <v>479</v>
      </c>
      <c r="H1295" s="336"/>
      <c r="I1295" s="336"/>
      <c r="J1295" s="336"/>
      <c r="K1295" s="336"/>
      <c r="L1295" s="336"/>
      <c r="M1295" s="336"/>
      <c r="N1295" s="336"/>
      <c r="O1295" s="336"/>
      <c r="P1295" s="336"/>
      <c r="Q1295" s="336"/>
      <c r="R1295" s="336"/>
      <c r="S1295" s="336"/>
      <c r="T1295" s="336"/>
      <c r="U1295" s="336"/>
      <c r="V1295" s="336"/>
      <c r="W1295" s="336"/>
      <c r="X1295" s="336"/>
      <c r="Y1295" s="336"/>
      <c r="Z1295" s="336"/>
      <c r="AA1295" s="336"/>
      <c r="AB1295" s="336"/>
      <c r="AC1295" s="336"/>
      <c r="AD1295" s="336"/>
      <c r="AE1295" s="336"/>
      <c r="AF1295" s="336"/>
      <c r="AG1295" s="336"/>
      <c r="AH1295" s="336"/>
      <c r="AI1295" s="336"/>
      <c r="AJ1295" s="336"/>
      <c r="AK1295" s="336"/>
      <c r="AL1295" s="336"/>
      <c r="AM1295" s="336"/>
      <c r="AN1295" s="336"/>
      <c r="AO1295" s="336"/>
      <c r="AP1295" s="336"/>
      <c r="AQ1295" s="336"/>
      <c r="AR1295" s="336"/>
      <c r="AS1295" s="337"/>
    </row>
    <row r="1296" spans="1:46" ht="15" customHeight="1" x14ac:dyDescent="0.15">
      <c r="B1296" s="114"/>
      <c r="C1296" s="114"/>
      <c r="D1296" s="114"/>
      <c r="E1296" s="114"/>
      <c r="F1296" s="114"/>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row>
    <row r="1297" spans="2:45" ht="15" customHeight="1" x14ac:dyDescent="0.15">
      <c r="B1297" s="115"/>
      <c r="C1297" s="300" t="s">
        <v>763</v>
      </c>
      <c r="D1297" s="300"/>
      <c r="E1297" s="300"/>
      <c r="F1297" s="114"/>
      <c r="H1297" s="116"/>
      <c r="I1297" s="116"/>
      <c r="J1297" s="322" t="s">
        <v>135</v>
      </c>
      <c r="K1297" s="322"/>
      <c r="L1297" s="322"/>
      <c r="M1297" s="322"/>
      <c r="N1297" s="322"/>
      <c r="O1297" s="322"/>
      <c r="P1297" s="116"/>
      <c r="Q1297" s="322" t="s">
        <v>134</v>
      </c>
      <c r="R1297" s="322"/>
      <c r="S1297" s="322"/>
      <c r="T1297" s="322"/>
      <c r="U1297" s="322"/>
      <c r="V1297" s="322"/>
      <c r="W1297" s="116"/>
      <c r="X1297" s="322" t="s">
        <v>133</v>
      </c>
      <c r="Y1297" s="322"/>
      <c r="Z1297" s="322"/>
      <c r="AA1297" s="322"/>
      <c r="AB1297" s="322"/>
      <c r="AC1297" s="322"/>
      <c r="AD1297" s="116"/>
      <c r="AE1297" s="322" t="s">
        <v>160</v>
      </c>
      <c r="AF1297" s="322"/>
      <c r="AG1297" s="322"/>
      <c r="AH1297" s="322"/>
      <c r="AI1297" s="322"/>
      <c r="AJ1297" s="322"/>
      <c r="AK1297" s="116"/>
      <c r="AL1297" s="116"/>
      <c r="AN1297" s="116"/>
      <c r="AO1297" s="116"/>
      <c r="AP1297" s="116"/>
      <c r="AQ1297" s="116"/>
      <c r="AR1297" s="116"/>
      <c r="AS1297" s="116"/>
    </row>
    <row r="1298" spans="2:45" ht="3.75" customHeight="1" x14ac:dyDescent="0.15">
      <c r="B1298" s="115"/>
      <c r="C1298" s="115"/>
      <c r="D1298" s="115"/>
      <c r="E1298" s="115"/>
      <c r="F1298" s="4"/>
    </row>
    <row r="1299" spans="2:45" ht="13.5" customHeight="1" x14ac:dyDescent="0.15">
      <c r="B1299" s="115"/>
      <c r="C1299" s="117"/>
      <c r="D1299" s="117"/>
      <c r="E1299" s="117"/>
      <c r="F1299" s="4"/>
      <c r="H1299" s="118" t="s">
        <v>460</v>
      </c>
      <c r="J1299" s="122"/>
      <c r="K1299" s="123"/>
      <c r="L1299" s="123"/>
      <c r="M1299" s="123"/>
      <c r="N1299" s="123"/>
      <c r="O1299" s="124"/>
      <c r="Q1299" s="122"/>
      <c r="R1299" s="123"/>
      <c r="S1299" s="123"/>
      <c r="T1299" s="123"/>
      <c r="U1299" s="123"/>
      <c r="V1299" s="124"/>
      <c r="X1299" s="122"/>
      <c r="Y1299" s="123"/>
      <c r="Z1299" s="123"/>
      <c r="AA1299" s="123"/>
      <c r="AB1299" s="123"/>
      <c r="AC1299" s="124"/>
      <c r="AE1299" s="122"/>
      <c r="AF1299" s="123"/>
      <c r="AG1299" s="123"/>
      <c r="AH1299" s="123"/>
      <c r="AI1299" s="123"/>
      <c r="AJ1299" s="124"/>
    </row>
    <row r="1300" spans="2:45" ht="13.5" customHeight="1" x14ac:dyDescent="0.15">
      <c r="B1300" s="115"/>
      <c r="C1300" s="115"/>
      <c r="D1300" s="115"/>
      <c r="E1300" s="115"/>
      <c r="F1300" s="4"/>
      <c r="H1300" s="48"/>
      <c r="J1300" s="323" t="s">
        <v>259</v>
      </c>
      <c r="K1300" s="324"/>
      <c r="L1300" s="324"/>
      <c r="M1300" s="324"/>
      <c r="N1300" s="324"/>
      <c r="O1300" s="325"/>
      <c r="P1300" s="48"/>
      <c r="Q1300" s="338" t="s">
        <v>271</v>
      </c>
      <c r="R1300" s="339"/>
      <c r="S1300" s="339"/>
      <c r="T1300" s="339"/>
      <c r="U1300" s="339"/>
      <c r="V1300" s="340"/>
      <c r="W1300" s="48"/>
      <c r="X1300" s="338" t="s">
        <v>272</v>
      </c>
      <c r="Y1300" s="339"/>
      <c r="Z1300" s="339"/>
      <c r="AA1300" s="339"/>
      <c r="AB1300" s="339"/>
      <c r="AC1300" s="340"/>
      <c r="AD1300" s="48"/>
      <c r="AE1300" s="323" t="s">
        <v>1</v>
      </c>
      <c r="AF1300" s="324"/>
      <c r="AG1300" s="324"/>
      <c r="AH1300" s="324"/>
      <c r="AI1300" s="324"/>
      <c r="AJ1300" s="325"/>
      <c r="AM1300" s="307" t="s">
        <v>150</v>
      </c>
      <c r="AN1300" s="308"/>
      <c r="AO1300" s="308"/>
      <c r="AP1300" s="308"/>
      <c r="AQ1300" s="308"/>
      <c r="AR1300" s="309"/>
    </row>
    <row r="1301" spans="2:45" ht="13.5" customHeight="1" x14ac:dyDescent="0.15">
      <c r="B1301" s="115"/>
      <c r="C1301" s="115"/>
      <c r="D1301" s="115"/>
      <c r="E1301" s="115"/>
      <c r="F1301" s="4"/>
      <c r="H1301" s="48"/>
      <c r="J1301" s="326"/>
      <c r="K1301" s="327"/>
      <c r="L1301" s="327"/>
      <c r="M1301" s="327"/>
      <c r="N1301" s="327"/>
      <c r="O1301" s="328"/>
      <c r="P1301" s="48"/>
      <c r="Q1301" s="341"/>
      <c r="R1301" s="342"/>
      <c r="S1301" s="342"/>
      <c r="T1301" s="342"/>
      <c r="U1301" s="342"/>
      <c r="V1301" s="343"/>
      <c r="W1301" s="48"/>
      <c r="X1301" s="341"/>
      <c r="Y1301" s="342"/>
      <c r="Z1301" s="342"/>
      <c r="AA1301" s="342"/>
      <c r="AB1301" s="342"/>
      <c r="AC1301" s="343"/>
      <c r="AD1301" s="48"/>
      <c r="AE1301" s="326"/>
      <c r="AF1301" s="327"/>
      <c r="AG1301" s="327"/>
      <c r="AH1301" s="327"/>
      <c r="AI1301" s="327"/>
      <c r="AJ1301" s="328"/>
      <c r="AM1301" s="310"/>
      <c r="AN1301" s="311"/>
      <c r="AO1301" s="311"/>
      <c r="AP1301" s="311"/>
      <c r="AQ1301" s="311"/>
      <c r="AR1301" s="312"/>
    </row>
    <row r="1302" spans="2:45" ht="13.5" customHeight="1" x14ac:dyDescent="0.15">
      <c r="B1302" s="115"/>
      <c r="C1302" s="115"/>
      <c r="D1302" s="115"/>
      <c r="E1302" s="115"/>
      <c r="F1302" s="4"/>
      <c r="H1302" s="48"/>
      <c r="J1302" s="326"/>
      <c r="K1302" s="327"/>
      <c r="L1302" s="327"/>
      <c r="M1302" s="327"/>
      <c r="N1302" s="327"/>
      <c r="O1302" s="328"/>
      <c r="P1302" s="48"/>
      <c r="Q1302" s="341"/>
      <c r="R1302" s="342"/>
      <c r="S1302" s="342"/>
      <c r="T1302" s="342"/>
      <c r="U1302" s="342"/>
      <c r="V1302" s="343"/>
      <c r="W1302" s="48"/>
      <c r="X1302" s="341"/>
      <c r="Y1302" s="342"/>
      <c r="Z1302" s="342"/>
      <c r="AA1302" s="342"/>
      <c r="AB1302" s="342"/>
      <c r="AC1302" s="343"/>
      <c r="AD1302" s="48"/>
      <c r="AE1302" s="326"/>
      <c r="AF1302" s="327"/>
      <c r="AG1302" s="327"/>
      <c r="AH1302" s="327"/>
      <c r="AI1302" s="327"/>
      <c r="AJ1302" s="328"/>
      <c r="AM1302" s="310"/>
      <c r="AN1302" s="311"/>
      <c r="AO1302" s="311"/>
      <c r="AP1302" s="311"/>
      <c r="AQ1302" s="311"/>
      <c r="AR1302" s="312"/>
    </row>
    <row r="1303" spans="2:45" ht="13.5" customHeight="1" x14ac:dyDescent="0.15">
      <c r="B1303" s="115"/>
      <c r="C1303" s="115"/>
      <c r="D1303" s="115"/>
      <c r="E1303" s="115"/>
      <c r="F1303" s="4"/>
      <c r="H1303" s="48"/>
      <c r="J1303" s="326"/>
      <c r="K1303" s="327"/>
      <c r="L1303" s="327"/>
      <c r="M1303" s="327"/>
      <c r="N1303" s="327"/>
      <c r="O1303" s="328"/>
      <c r="P1303" s="48"/>
      <c r="Q1303" s="341"/>
      <c r="R1303" s="342"/>
      <c r="S1303" s="342"/>
      <c r="T1303" s="342"/>
      <c r="U1303" s="342"/>
      <c r="V1303" s="343"/>
      <c r="W1303" s="48"/>
      <c r="X1303" s="341"/>
      <c r="Y1303" s="342"/>
      <c r="Z1303" s="342"/>
      <c r="AA1303" s="342"/>
      <c r="AB1303" s="342"/>
      <c r="AC1303" s="343"/>
      <c r="AD1303" s="48"/>
      <c r="AE1303" s="326"/>
      <c r="AF1303" s="327"/>
      <c r="AG1303" s="327"/>
      <c r="AH1303" s="327"/>
      <c r="AI1303" s="327"/>
      <c r="AJ1303" s="328"/>
      <c r="AM1303" s="310"/>
      <c r="AN1303" s="311"/>
      <c r="AO1303" s="311"/>
      <c r="AP1303" s="311"/>
      <c r="AQ1303" s="311"/>
      <c r="AR1303" s="312"/>
    </row>
    <row r="1304" spans="2:45" ht="13.5" customHeight="1" x14ac:dyDescent="0.15">
      <c r="B1304" s="115"/>
      <c r="C1304" s="115"/>
      <c r="D1304" s="115"/>
      <c r="E1304" s="115"/>
      <c r="F1304" s="4"/>
      <c r="H1304" s="48"/>
      <c r="J1304" s="329"/>
      <c r="K1304" s="330"/>
      <c r="L1304" s="330"/>
      <c r="M1304" s="330"/>
      <c r="N1304" s="330"/>
      <c r="O1304" s="331"/>
      <c r="P1304" s="48"/>
      <c r="Q1304" s="344"/>
      <c r="R1304" s="345"/>
      <c r="S1304" s="345"/>
      <c r="T1304" s="345"/>
      <c r="U1304" s="345"/>
      <c r="V1304" s="346"/>
      <c r="W1304" s="48"/>
      <c r="X1304" s="344"/>
      <c r="Y1304" s="345"/>
      <c r="Z1304" s="345"/>
      <c r="AA1304" s="345"/>
      <c r="AB1304" s="345"/>
      <c r="AC1304" s="346"/>
      <c r="AD1304" s="48"/>
      <c r="AE1304" s="329"/>
      <c r="AF1304" s="330"/>
      <c r="AG1304" s="330"/>
      <c r="AH1304" s="330"/>
      <c r="AI1304" s="330"/>
      <c r="AJ1304" s="331"/>
      <c r="AM1304" s="313"/>
      <c r="AN1304" s="314"/>
      <c r="AO1304" s="314"/>
      <c r="AP1304" s="314"/>
      <c r="AQ1304" s="314"/>
      <c r="AR1304" s="315"/>
    </row>
    <row r="1305" spans="2:45" ht="13.5" customHeight="1" x14ac:dyDescent="0.15">
      <c r="B1305" s="115"/>
      <c r="C1305" s="117"/>
      <c r="D1305" s="117"/>
      <c r="E1305" s="117"/>
      <c r="F1305" s="4"/>
      <c r="H1305" s="125" t="s">
        <v>234</v>
      </c>
      <c r="J1305" s="126"/>
      <c r="K1305" s="127"/>
      <c r="L1305" s="127"/>
      <c r="M1305" s="127"/>
      <c r="N1305" s="127"/>
      <c r="O1305" s="128"/>
      <c r="Q1305" s="129"/>
      <c r="R1305" s="130"/>
      <c r="S1305" s="130"/>
      <c r="T1305" s="130"/>
      <c r="U1305" s="130"/>
      <c r="V1305" s="131"/>
      <c r="X1305" s="132"/>
      <c r="Y1305" s="133"/>
      <c r="Z1305" s="133"/>
      <c r="AA1305" s="133"/>
      <c r="AB1305" s="133"/>
      <c r="AC1305" s="134"/>
      <c r="AE1305" s="129"/>
      <c r="AF1305" s="130"/>
      <c r="AG1305" s="130"/>
      <c r="AH1305" s="130"/>
      <c r="AI1305" s="130"/>
      <c r="AJ1305" s="131"/>
      <c r="AM1305" s="316"/>
      <c r="AN1305" s="317"/>
      <c r="AO1305" s="317"/>
      <c r="AP1305" s="317"/>
      <c r="AQ1305" s="317"/>
      <c r="AR1305" s="318"/>
    </row>
    <row r="1306" spans="2:45" ht="8.25" customHeight="1" x14ac:dyDescent="0.15">
      <c r="B1306" s="115"/>
      <c r="C1306" s="115"/>
      <c r="D1306" s="115"/>
      <c r="E1306" s="115"/>
      <c r="F1306" s="4"/>
      <c r="H1306" s="48"/>
      <c r="J1306" s="135"/>
      <c r="K1306" s="135"/>
      <c r="L1306" s="135"/>
      <c r="M1306" s="135"/>
      <c r="N1306" s="135"/>
      <c r="O1306" s="135"/>
      <c r="Q1306" s="136"/>
      <c r="R1306" s="136"/>
      <c r="S1306" s="136"/>
      <c r="T1306" s="136"/>
      <c r="U1306" s="136"/>
      <c r="V1306" s="136"/>
      <c r="X1306" s="136"/>
      <c r="Y1306" s="136"/>
      <c r="Z1306" s="136"/>
      <c r="AA1306" s="136"/>
      <c r="AB1306" s="136"/>
      <c r="AC1306" s="136"/>
      <c r="AE1306" s="136"/>
      <c r="AF1306" s="136"/>
      <c r="AG1306" s="136"/>
      <c r="AH1306" s="136"/>
      <c r="AI1306" s="136"/>
      <c r="AJ1306" s="136"/>
      <c r="AL1306" s="137"/>
      <c r="AM1306" s="316"/>
      <c r="AN1306" s="317"/>
      <c r="AO1306" s="317"/>
      <c r="AP1306" s="317"/>
      <c r="AQ1306" s="317"/>
      <c r="AR1306" s="318"/>
    </row>
    <row r="1307" spans="2:45" ht="13.5" customHeight="1" x14ac:dyDescent="0.15">
      <c r="B1307" s="115"/>
      <c r="C1307" s="117"/>
      <c r="D1307" s="117"/>
      <c r="E1307" s="117"/>
      <c r="F1307" s="4"/>
      <c r="H1307" s="138" t="s">
        <v>235</v>
      </c>
      <c r="J1307" s="139"/>
      <c r="K1307" s="140"/>
      <c r="L1307" s="140"/>
      <c r="M1307" s="140"/>
      <c r="N1307" s="140"/>
      <c r="O1307" s="141"/>
      <c r="Q1307" s="142"/>
      <c r="R1307" s="143"/>
      <c r="S1307" s="143"/>
      <c r="T1307" s="143"/>
      <c r="U1307" s="143"/>
      <c r="V1307" s="144"/>
      <c r="X1307" s="142"/>
      <c r="Y1307" s="143"/>
      <c r="Z1307" s="143"/>
      <c r="AA1307" s="143"/>
      <c r="AB1307" s="143"/>
      <c r="AC1307" s="144"/>
      <c r="AE1307" s="142"/>
      <c r="AF1307" s="143"/>
      <c r="AG1307" s="143"/>
      <c r="AH1307" s="143"/>
      <c r="AI1307" s="143"/>
      <c r="AJ1307" s="144"/>
      <c r="AM1307" s="319"/>
      <c r="AN1307" s="320"/>
      <c r="AO1307" s="320"/>
      <c r="AP1307" s="320"/>
      <c r="AQ1307" s="320"/>
      <c r="AR1307" s="321"/>
    </row>
    <row r="1308" spans="2:45" ht="13.5" customHeight="1" x14ac:dyDescent="0.15">
      <c r="B1308" s="145"/>
      <c r="C1308" s="145"/>
      <c r="D1308" s="145"/>
      <c r="E1308" s="145"/>
      <c r="F1308" s="4"/>
    </row>
    <row r="1309" spans="2:45" ht="13.5" customHeight="1" thickBot="1" x14ac:dyDescent="0.2">
      <c r="B1309" s="146"/>
      <c r="C1309" s="146"/>
      <c r="D1309" s="146"/>
      <c r="E1309" s="146"/>
      <c r="F1309" s="4"/>
      <c r="G1309" s="147" t="s">
        <v>185</v>
      </c>
      <c r="H1309" s="148"/>
      <c r="I1309" s="148"/>
      <c r="J1309" s="148"/>
      <c r="K1309" s="148"/>
      <c r="L1309" s="148"/>
      <c r="M1309" s="148"/>
      <c r="N1309" s="148"/>
      <c r="O1309" s="148"/>
      <c r="P1309" s="148"/>
      <c r="Q1309" s="148"/>
      <c r="R1309" s="148"/>
      <c r="S1309" s="148"/>
      <c r="T1309" s="148"/>
      <c r="U1309" s="148"/>
      <c r="V1309" s="148"/>
      <c r="W1309" s="148"/>
      <c r="X1309" s="148"/>
      <c r="Y1309" s="148"/>
      <c r="Z1309" s="148"/>
      <c r="AA1309" s="148"/>
      <c r="AB1309" s="148"/>
      <c r="AC1309" s="148"/>
      <c r="AD1309" s="148"/>
      <c r="AE1309" s="148"/>
      <c r="AF1309" s="148"/>
      <c r="AG1309" s="148"/>
      <c r="AH1309" s="148"/>
      <c r="AI1309" s="148"/>
      <c r="AJ1309" s="148"/>
      <c r="AK1309" s="148"/>
      <c r="AL1309" s="148"/>
      <c r="AM1309" s="148"/>
      <c r="AN1309" s="148"/>
      <c r="AO1309" s="148"/>
      <c r="AP1309" s="148"/>
      <c r="AQ1309" s="148"/>
      <c r="AR1309" s="149"/>
    </row>
    <row r="1310" spans="2:45" ht="3.75" customHeight="1" thickTop="1" x14ac:dyDescent="0.15">
      <c r="B1310" s="146"/>
      <c r="C1310" s="146"/>
      <c r="D1310" s="146"/>
      <c r="E1310" s="146"/>
      <c r="F1310" s="4"/>
      <c r="G1310" s="111"/>
      <c r="AR1310" s="112"/>
    </row>
    <row r="1311" spans="2:45" x14ac:dyDescent="0.15">
      <c r="B1311" s="146"/>
      <c r="C1311" s="146"/>
      <c r="D1311" s="146"/>
      <c r="E1311" s="146"/>
      <c r="F1311" s="4"/>
      <c r="G1311" s="150"/>
      <c r="H1311" s="151"/>
      <c r="I1311" s="151"/>
      <c r="J1311" s="151"/>
      <c r="K1311" s="151"/>
      <c r="L1311" s="151"/>
      <c r="M1311" s="151"/>
      <c r="N1311" s="151"/>
      <c r="O1311" s="151"/>
      <c r="P1311" s="151"/>
      <c r="Q1311" s="151"/>
      <c r="R1311" s="151"/>
      <c r="S1311" s="151"/>
      <c r="T1311" s="151"/>
      <c r="U1311" s="151"/>
      <c r="V1311" s="151"/>
      <c r="W1311" s="151"/>
      <c r="X1311" s="151"/>
      <c r="Y1311" s="151"/>
      <c r="Z1311" s="151"/>
      <c r="AA1311" s="151"/>
      <c r="AB1311" s="151"/>
      <c r="AC1311" s="151"/>
      <c r="AD1311" s="151"/>
      <c r="AE1311" s="151"/>
      <c r="AF1311" s="151"/>
      <c r="AG1311" s="151"/>
      <c r="AH1311" s="151"/>
      <c r="AI1311" s="151"/>
      <c r="AJ1311" s="151"/>
      <c r="AK1311" s="151"/>
      <c r="AL1311" s="151"/>
      <c r="AM1311" s="151"/>
      <c r="AN1311" s="151"/>
      <c r="AO1311" s="151"/>
      <c r="AP1311" s="151"/>
      <c r="AQ1311" s="151"/>
      <c r="AR1311" s="152"/>
    </row>
    <row r="1312" spans="2:45" ht="3.75" customHeight="1" x14ac:dyDescent="0.15">
      <c r="B1312" s="146"/>
      <c r="C1312" s="146"/>
      <c r="D1312" s="146"/>
      <c r="E1312" s="146"/>
      <c r="F1312" s="4"/>
      <c r="G1312" s="153"/>
      <c r="H1312" s="154"/>
      <c r="I1312" s="154"/>
      <c r="J1312" s="154"/>
      <c r="K1312" s="154"/>
      <c r="L1312" s="154"/>
      <c r="M1312" s="154"/>
      <c r="N1312" s="154"/>
      <c r="O1312" s="154"/>
      <c r="P1312" s="154"/>
      <c r="Q1312" s="154"/>
      <c r="R1312" s="154"/>
      <c r="S1312" s="154"/>
      <c r="T1312" s="154"/>
      <c r="U1312" s="154"/>
      <c r="V1312" s="154"/>
      <c r="W1312" s="154"/>
      <c r="X1312" s="154"/>
      <c r="Y1312" s="154"/>
      <c r="Z1312" s="154"/>
      <c r="AA1312" s="154"/>
      <c r="AB1312" s="154"/>
      <c r="AC1312" s="154"/>
      <c r="AD1312" s="154"/>
      <c r="AE1312" s="154"/>
      <c r="AF1312" s="154"/>
      <c r="AG1312" s="154"/>
      <c r="AH1312" s="154"/>
      <c r="AI1312" s="154"/>
      <c r="AJ1312" s="154"/>
      <c r="AK1312" s="154"/>
      <c r="AL1312" s="154"/>
      <c r="AM1312" s="154"/>
      <c r="AN1312" s="154"/>
      <c r="AO1312" s="154"/>
      <c r="AP1312" s="154"/>
      <c r="AQ1312" s="154"/>
      <c r="AR1312" s="155"/>
    </row>
    <row r="1313" spans="1:46" ht="3.75" hidden="1" customHeight="1" x14ac:dyDescent="0.15">
      <c r="B1313" s="146"/>
      <c r="C1313" s="146"/>
      <c r="D1313" s="146"/>
      <c r="E1313" s="146"/>
      <c r="F1313" s="4"/>
      <c r="G1313" s="159"/>
      <c r="H1313" s="160"/>
      <c r="I1313" s="160"/>
      <c r="J1313" s="160"/>
      <c r="K1313" s="160"/>
      <c r="L1313" s="160"/>
      <c r="M1313" s="160"/>
      <c r="N1313" s="160"/>
      <c r="O1313" s="160"/>
      <c r="P1313" s="160"/>
      <c r="Q1313" s="160"/>
      <c r="R1313" s="160"/>
      <c r="S1313" s="160"/>
      <c r="T1313" s="160"/>
      <c r="U1313" s="160"/>
      <c r="V1313" s="160"/>
      <c r="W1313" s="160"/>
      <c r="X1313" s="160"/>
      <c r="Y1313" s="160"/>
      <c r="Z1313" s="160"/>
      <c r="AA1313" s="160"/>
      <c r="AB1313" s="160"/>
      <c r="AC1313" s="160"/>
      <c r="AD1313" s="160"/>
      <c r="AE1313" s="160"/>
      <c r="AF1313" s="160"/>
      <c r="AG1313" s="160"/>
      <c r="AH1313" s="160"/>
      <c r="AI1313" s="160"/>
      <c r="AJ1313" s="160"/>
      <c r="AK1313" s="160"/>
      <c r="AL1313" s="160"/>
      <c r="AM1313" s="160"/>
      <c r="AN1313" s="160"/>
      <c r="AO1313" s="160"/>
      <c r="AP1313" s="160"/>
      <c r="AQ1313" s="160"/>
      <c r="AR1313" s="161"/>
    </row>
    <row r="1314" spans="1:46" ht="18" customHeight="1" x14ac:dyDescent="0.15">
      <c r="B1314" s="146"/>
      <c r="C1314" s="146"/>
      <c r="D1314" s="146"/>
      <c r="E1314" s="146"/>
      <c r="F1314" s="4"/>
      <c r="G1314" s="332"/>
      <c r="H1314" s="333"/>
      <c r="I1314" s="333"/>
      <c r="J1314" s="333"/>
      <c r="K1314" s="333"/>
      <c r="L1314" s="333"/>
      <c r="M1314" s="333"/>
      <c r="N1314" s="333"/>
      <c r="O1314" s="333"/>
      <c r="P1314" s="333"/>
      <c r="Q1314" s="333"/>
      <c r="R1314" s="333"/>
      <c r="S1314" s="333"/>
      <c r="T1314" s="333"/>
      <c r="U1314" s="333"/>
      <c r="V1314" s="333"/>
      <c r="W1314" s="333"/>
      <c r="X1314" s="333"/>
      <c r="Y1314" s="333"/>
      <c r="Z1314" s="333"/>
      <c r="AA1314" s="333"/>
      <c r="AB1314" s="333"/>
      <c r="AC1314" s="333"/>
      <c r="AD1314" s="333"/>
      <c r="AE1314" s="333"/>
      <c r="AF1314" s="333"/>
      <c r="AG1314" s="333"/>
      <c r="AH1314" s="333"/>
      <c r="AI1314" s="333"/>
      <c r="AJ1314" s="333"/>
      <c r="AK1314" s="333"/>
      <c r="AL1314" s="333"/>
      <c r="AM1314" s="333"/>
      <c r="AN1314" s="333"/>
      <c r="AO1314" s="333"/>
      <c r="AP1314" s="333"/>
      <c r="AQ1314" s="333"/>
      <c r="AR1314" s="334"/>
      <c r="AT1314" s="110" t="str">
        <f>work!$E$176</f>
        <v/>
      </c>
    </row>
    <row r="1316" spans="1:46" ht="13.5" customHeight="1" thickBot="1" x14ac:dyDescent="0.2">
      <c r="B1316" s="146"/>
      <c r="C1316" s="146"/>
      <c r="D1316" s="146"/>
      <c r="E1316" s="146"/>
      <c r="F1316" s="4"/>
      <c r="G1316" s="147" t="s">
        <v>866</v>
      </c>
      <c r="H1316" s="148"/>
      <c r="I1316" s="148"/>
      <c r="J1316" s="148"/>
      <c r="K1316" s="148"/>
      <c r="L1316" s="148"/>
      <c r="M1316" s="148"/>
      <c r="N1316" s="148"/>
      <c r="O1316" s="148"/>
      <c r="P1316" s="148"/>
      <c r="Q1316" s="148"/>
      <c r="R1316" s="148"/>
      <c r="S1316" s="148"/>
      <c r="T1316" s="148"/>
      <c r="U1316" s="148"/>
      <c r="V1316" s="148"/>
      <c r="W1316" s="148"/>
      <c r="X1316" s="148"/>
      <c r="Y1316" s="148"/>
      <c r="Z1316" s="148"/>
      <c r="AA1316" s="148"/>
      <c r="AB1316" s="148"/>
      <c r="AC1316" s="148"/>
      <c r="AD1316" s="148"/>
      <c r="AE1316" s="148"/>
      <c r="AF1316" s="148"/>
      <c r="AG1316" s="148"/>
      <c r="AH1316" s="148"/>
      <c r="AI1316" s="148"/>
      <c r="AJ1316" s="148"/>
      <c r="AK1316" s="148"/>
      <c r="AL1316" s="148"/>
      <c r="AM1316" s="148"/>
      <c r="AN1316" s="148"/>
      <c r="AO1316" s="148"/>
      <c r="AP1316" s="148"/>
      <c r="AQ1316" s="148"/>
      <c r="AR1316" s="149"/>
    </row>
    <row r="1317" spans="1:46" ht="3.75" hidden="1" customHeight="1" thickTop="1" x14ac:dyDescent="0.15">
      <c r="B1317" s="146"/>
      <c r="C1317" s="146"/>
      <c r="D1317" s="146"/>
      <c r="E1317" s="146"/>
      <c r="F1317" s="4"/>
      <c r="G1317" s="156"/>
      <c r="H1317" s="157"/>
      <c r="I1317" s="157"/>
      <c r="J1317" s="157"/>
      <c r="K1317" s="157"/>
      <c r="L1317" s="157"/>
      <c r="M1317" s="157"/>
      <c r="N1317" s="157"/>
      <c r="O1317" s="157"/>
      <c r="P1317" s="157"/>
      <c r="Q1317" s="157"/>
      <c r="R1317" s="157"/>
      <c r="S1317" s="157"/>
      <c r="T1317" s="157"/>
      <c r="U1317" s="157"/>
      <c r="V1317" s="157"/>
      <c r="W1317" s="157"/>
      <c r="X1317" s="157"/>
      <c r="Y1317" s="157"/>
      <c r="Z1317" s="157"/>
      <c r="AA1317" s="157"/>
      <c r="AB1317" s="157"/>
      <c r="AC1317" s="157"/>
      <c r="AD1317" s="157"/>
      <c r="AE1317" s="157"/>
      <c r="AF1317" s="157"/>
      <c r="AG1317" s="157"/>
      <c r="AH1317" s="157"/>
      <c r="AI1317" s="157"/>
      <c r="AJ1317" s="157"/>
      <c r="AK1317" s="157"/>
      <c r="AL1317" s="157"/>
      <c r="AM1317" s="157"/>
      <c r="AN1317" s="157"/>
      <c r="AO1317" s="157"/>
      <c r="AP1317" s="157"/>
      <c r="AQ1317" s="157"/>
      <c r="AR1317" s="158"/>
    </row>
    <row r="1318" spans="1:46" ht="18" customHeight="1" thickTop="1" x14ac:dyDescent="0.15">
      <c r="B1318" s="146"/>
      <c r="C1318" s="146"/>
      <c r="D1318" s="146"/>
      <c r="E1318" s="146"/>
      <c r="F1318" s="4"/>
      <c r="G1318" s="332"/>
      <c r="H1318" s="333"/>
      <c r="I1318" s="333"/>
      <c r="J1318" s="333"/>
      <c r="K1318" s="333"/>
      <c r="L1318" s="333"/>
      <c r="M1318" s="333"/>
      <c r="N1318" s="333"/>
      <c r="O1318" s="333"/>
      <c r="P1318" s="333"/>
      <c r="Q1318" s="333"/>
      <c r="R1318" s="333"/>
      <c r="S1318" s="333"/>
      <c r="T1318" s="333"/>
      <c r="U1318" s="333"/>
      <c r="V1318" s="333"/>
      <c r="W1318" s="333"/>
      <c r="X1318" s="333"/>
      <c r="Y1318" s="333"/>
      <c r="Z1318" s="333"/>
      <c r="AA1318" s="333"/>
      <c r="AB1318" s="333"/>
      <c r="AC1318" s="333"/>
      <c r="AD1318" s="333"/>
      <c r="AE1318" s="333"/>
      <c r="AF1318" s="333"/>
      <c r="AG1318" s="333"/>
      <c r="AH1318" s="333"/>
      <c r="AI1318" s="333"/>
      <c r="AJ1318" s="333"/>
      <c r="AK1318" s="333"/>
      <c r="AL1318" s="333"/>
      <c r="AM1318" s="333"/>
      <c r="AN1318" s="333"/>
      <c r="AO1318" s="333"/>
      <c r="AP1318" s="333"/>
      <c r="AQ1318" s="333"/>
      <c r="AR1318" s="334"/>
      <c r="AT1318" s="110" t="str">
        <f>work!$E$177</f>
        <v/>
      </c>
    </row>
    <row r="1320" spans="1:46" ht="13.5" customHeight="1" thickBot="1" x14ac:dyDescent="0.2">
      <c r="B1320" s="146"/>
      <c r="C1320" s="146"/>
      <c r="D1320" s="146"/>
      <c r="E1320" s="146"/>
      <c r="F1320" s="4"/>
      <c r="G1320" s="147" t="s">
        <v>136</v>
      </c>
      <c r="H1320" s="147"/>
      <c r="I1320" s="148"/>
      <c r="J1320" s="148"/>
      <c r="K1320" s="148"/>
      <c r="L1320" s="148"/>
      <c r="M1320" s="148"/>
      <c r="N1320" s="148"/>
      <c r="O1320" s="148"/>
      <c r="P1320" s="148"/>
      <c r="Q1320" s="148"/>
      <c r="R1320" s="148"/>
      <c r="S1320" s="148"/>
      <c r="T1320" s="148"/>
      <c r="U1320" s="148"/>
      <c r="V1320" s="148"/>
      <c r="W1320" s="148"/>
      <c r="X1320" s="148"/>
      <c r="Y1320" s="148"/>
      <c r="Z1320" s="148"/>
      <c r="AA1320" s="148"/>
      <c r="AB1320" s="148"/>
      <c r="AC1320" s="148"/>
      <c r="AD1320" s="148"/>
      <c r="AE1320" s="148"/>
      <c r="AF1320" s="148"/>
      <c r="AG1320" s="148"/>
      <c r="AH1320" s="148"/>
      <c r="AI1320" s="148"/>
      <c r="AJ1320" s="148"/>
      <c r="AK1320" s="148"/>
      <c r="AL1320" s="148"/>
      <c r="AM1320" s="148"/>
      <c r="AN1320" s="148"/>
      <c r="AO1320" s="148"/>
      <c r="AP1320" s="148"/>
      <c r="AQ1320" s="148"/>
      <c r="AR1320" s="149"/>
    </row>
    <row r="1321" spans="1:46" ht="3.75" hidden="1" customHeight="1" thickTop="1" x14ac:dyDescent="0.15">
      <c r="B1321" s="146"/>
      <c r="C1321" s="146"/>
      <c r="D1321" s="146"/>
      <c r="E1321" s="146"/>
      <c r="F1321" s="4"/>
      <c r="G1321" s="156"/>
      <c r="H1321" s="157"/>
      <c r="I1321" s="157"/>
      <c r="J1321" s="157"/>
      <c r="K1321" s="157"/>
      <c r="L1321" s="157"/>
      <c r="M1321" s="157"/>
      <c r="N1321" s="157"/>
      <c r="O1321" s="157"/>
      <c r="P1321" s="157"/>
      <c r="Q1321" s="157"/>
      <c r="R1321" s="157"/>
      <c r="S1321" s="157"/>
      <c r="T1321" s="157"/>
      <c r="U1321" s="157"/>
      <c r="V1321" s="157"/>
      <c r="W1321" s="157"/>
      <c r="X1321" s="157"/>
      <c r="Y1321" s="157"/>
      <c r="Z1321" s="157"/>
      <c r="AA1321" s="157"/>
      <c r="AB1321" s="157"/>
      <c r="AC1321" s="157"/>
      <c r="AD1321" s="157"/>
      <c r="AE1321" s="157"/>
      <c r="AF1321" s="157"/>
      <c r="AG1321" s="157"/>
      <c r="AH1321" s="157"/>
      <c r="AI1321" s="157"/>
      <c r="AJ1321" s="157"/>
      <c r="AK1321" s="157"/>
      <c r="AL1321" s="157"/>
      <c r="AM1321" s="157"/>
      <c r="AN1321" s="157"/>
      <c r="AO1321" s="157"/>
      <c r="AP1321" s="157"/>
      <c r="AQ1321" s="157"/>
      <c r="AR1321" s="158"/>
    </row>
    <row r="1322" spans="1:46" ht="18" customHeight="1" thickTop="1" x14ac:dyDescent="0.15">
      <c r="B1322" s="146"/>
      <c r="C1322" s="146"/>
      <c r="D1322" s="146"/>
      <c r="E1322" s="146"/>
      <c r="F1322" s="4"/>
      <c r="G1322" s="332"/>
      <c r="H1322" s="333"/>
      <c r="I1322" s="333"/>
      <c r="J1322" s="333"/>
      <c r="K1322" s="333"/>
      <c r="L1322" s="333"/>
      <c r="M1322" s="333"/>
      <c r="N1322" s="333"/>
      <c r="O1322" s="333"/>
      <c r="P1322" s="333"/>
      <c r="Q1322" s="333"/>
      <c r="R1322" s="333"/>
      <c r="S1322" s="333"/>
      <c r="T1322" s="333"/>
      <c r="U1322" s="333"/>
      <c r="V1322" s="333"/>
      <c r="W1322" s="333"/>
      <c r="X1322" s="333"/>
      <c r="Y1322" s="333"/>
      <c r="Z1322" s="333"/>
      <c r="AA1322" s="333"/>
      <c r="AB1322" s="333"/>
      <c r="AC1322" s="333"/>
      <c r="AD1322" s="333"/>
      <c r="AE1322" s="333"/>
      <c r="AF1322" s="333"/>
      <c r="AG1322" s="333"/>
      <c r="AH1322" s="333"/>
      <c r="AI1322" s="333"/>
      <c r="AJ1322" s="333"/>
      <c r="AK1322" s="333"/>
      <c r="AL1322" s="333"/>
      <c r="AM1322" s="333"/>
      <c r="AN1322" s="333"/>
      <c r="AO1322" s="333"/>
      <c r="AP1322" s="333"/>
      <c r="AQ1322" s="333"/>
      <c r="AR1322" s="334"/>
      <c r="AT1322" s="110" t="str">
        <f>work!$E$178</f>
        <v/>
      </c>
    </row>
    <row r="1324" spans="1:46" x14ac:dyDescent="0.15">
      <c r="B1324" s="113" t="s">
        <v>0</v>
      </c>
      <c r="C1324" s="113"/>
      <c r="D1324" s="113"/>
      <c r="E1324" s="113"/>
      <c r="F1324" s="113"/>
      <c r="G1324" s="113"/>
      <c r="H1324" s="113"/>
      <c r="I1324" s="113"/>
      <c r="J1324" s="113"/>
      <c r="K1324" s="113"/>
      <c r="L1324" s="113"/>
      <c r="M1324" s="113"/>
      <c r="N1324" s="113"/>
      <c r="O1324" s="113"/>
      <c r="P1324" s="113"/>
      <c r="Q1324" s="113"/>
      <c r="R1324" s="113"/>
      <c r="S1324" s="113"/>
      <c r="T1324" s="113"/>
      <c r="U1324" s="113"/>
      <c r="V1324" s="113"/>
      <c r="W1324" s="113"/>
      <c r="X1324" s="113"/>
      <c r="Y1324" s="113"/>
      <c r="Z1324" s="113"/>
      <c r="AA1324" s="113"/>
      <c r="AB1324" s="113"/>
      <c r="AC1324" s="113"/>
      <c r="AD1324" s="113"/>
      <c r="AE1324" s="113"/>
      <c r="AF1324" s="113"/>
      <c r="AG1324" s="113"/>
      <c r="AH1324" s="113"/>
      <c r="AI1324" s="113"/>
      <c r="AJ1324" s="113"/>
      <c r="AK1324" s="113"/>
      <c r="AL1324" s="113"/>
      <c r="AM1324" s="113"/>
      <c r="AN1324" s="113"/>
      <c r="AO1324" s="113"/>
      <c r="AP1324" s="113"/>
      <c r="AQ1324" s="113"/>
      <c r="AR1324" s="113"/>
      <c r="AS1324" s="113"/>
    </row>
    <row r="1325" spans="1:46" ht="3.75" customHeight="1" x14ac:dyDescent="0.15"/>
    <row r="1326" spans="1:46" ht="49.5" customHeight="1" x14ac:dyDescent="0.15">
      <c r="A1326" s="162"/>
      <c r="B1326" s="302" t="s">
        <v>560</v>
      </c>
      <c r="C1326" s="303"/>
      <c r="D1326" s="303"/>
      <c r="E1326" s="304"/>
      <c r="F1326" s="114"/>
      <c r="G1326" s="335" t="s">
        <v>561</v>
      </c>
      <c r="H1326" s="336"/>
      <c r="I1326" s="336"/>
      <c r="J1326" s="336"/>
      <c r="K1326" s="336"/>
      <c r="L1326" s="336"/>
      <c r="M1326" s="336"/>
      <c r="N1326" s="336"/>
      <c r="O1326" s="336"/>
      <c r="P1326" s="336"/>
      <c r="Q1326" s="336"/>
      <c r="R1326" s="336"/>
      <c r="S1326" s="336"/>
      <c r="T1326" s="336"/>
      <c r="U1326" s="336"/>
      <c r="V1326" s="336"/>
      <c r="W1326" s="336"/>
      <c r="X1326" s="336"/>
      <c r="Y1326" s="336"/>
      <c r="Z1326" s="336"/>
      <c r="AA1326" s="336"/>
      <c r="AB1326" s="336"/>
      <c r="AC1326" s="336"/>
      <c r="AD1326" s="336"/>
      <c r="AE1326" s="336"/>
      <c r="AF1326" s="336"/>
      <c r="AG1326" s="336"/>
      <c r="AH1326" s="336"/>
      <c r="AI1326" s="336"/>
      <c r="AJ1326" s="336"/>
      <c r="AK1326" s="336"/>
      <c r="AL1326" s="336"/>
      <c r="AM1326" s="336"/>
      <c r="AN1326" s="336"/>
      <c r="AO1326" s="336"/>
      <c r="AP1326" s="336"/>
      <c r="AQ1326" s="336"/>
      <c r="AR1326" s="336"/>
      <c r="AS1326" s="337"/>
    </row>
    <row r="1327" spans="1:46" ht="15" customHeight="1" x14ac:dyDescent="0.15">
      <c r="B1327" s="114"/>
      <c r="C1327" s="114"/>
      <c r="D1327" s="114"/>
      <c r="E1327" s="114"/>
      <c r="F1327" s="114"/>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row>
    <row r="1328" spans="1:46" ht="15" customHeight="1" x14ac:dyDescent="0.15">
      <c r="B1328" s="115"/>
      <c r="C1328" s="300" t="s">
        <v>763</v>
      </c>
      <c r="D1328" s="300"/>
      <c r="E1328" s="300"/>
      <c r="F1328" s="114"/>
      <c r="H1328" s="116"/>
      <c r="I1328" s="116"/>
      <c r="J1328" s="322" t="s">
        <v>135</v>
      </c>
      <c r="K1328" s="322"/>
      <c r="L1328" s="322"/>
      <c r="M1328" s="322"/>
      <c r="N1328" s="322"/>
      <c r="O1328" s="322"/>
      <c r="P1328" s="116"/>
      <c r="Q1328" s="322" t="s">
        <v>134</v>
      </c>
      <c r="R1328" s="322"/>
      <c r="S1328" s="322"/>
      <c r="T1328" s="322"/>
      <c r="U1328" s="322"/>
      <c r="V1328" s="322"/>
      <c r="W1328" s="116"/>
      <c r="X1328" s="322" t="s">
        <v>133</v>
      </c>
      <c r="Y1328" s="322"/>
      <c r="Z1328" s="322"/>
      <c r="AA1328" s="322"/>
      <c r="AB1328" s="322"/>
      <c r="AC1328" s="322"/>
      <c r="AD1328" s="116"/>
      <c r="AE1328" s="322" t="s">
        <v>160</v>
      </c>
      <c r="AF1328" s="322"/>
      <c r="AG1328" s="322"/>
      <c r="AH1328" s="322"/>
      <c r="AI1328" s="322"/>
      <c r="AJ1328" s="322"/>
      <c r="AK1328" s="116"/>
      <c r="AL1328" s="116"/>
      <c r="AN1328" s="116"/>
      <c r="AO1328" s="116"/>
      <c r="AP1328" s="116"/>
      <c r="AQ1328" s="116"/>
      <c r="AR1328" s="116"/>
      <c r="AS1328" s="116"/>
    </row>
    <row r="1329" spans="2:44" ht="3.75" customHeight="1" x14ac:dyDescent="0.15">
      <c r="B1329" s="115"/>
      <c r="C1329" s="115"/>
      <c r="D1329" s="115"/>
      <c r="E1329" s="115"/>
      <c r="F1329" s="4"/>
    </row>
    <row r="1330" spans="2:44" ht="13.5" customHeight="1" x14ac:dyDescent="0.15">
      <c r="B1330" s="115"/>
      <c r="C1330" s="117"/>
      <c r="D1330" s="117"/>
      <c r="E1330" s="117"/>
      <c r="F1330" s="4"/>
      <c r="H1330" s="118" t="s">
        <v>460</v>
      </c>
      <c r="J1330" s="122"/>
      <c r="K1330" s="123"/>
      <c r="L1330" s="123"/>
      <c r="M1330" s="123"/>
      <c r="N1330" s="123"/>
      <c r="O1330" s="124"/>
      <c r="Q1330" s="122"/>
      <c r="R1330" s="123"/>
      <c r="S1330" s="123"/>
      <c r="T1330" s="123"/>
      <c r="U1330" s="123"/>
      <c r="V1330" s="124"/>
      <c r="X1330" s="122"/>
      <c r="Y1330" s="123"/>
      <c r="Z1330" s="123"/>
      <c r="AA1330" s="123"/>
      <c r="AB1330" s="123"/>
      <c r="AC1330" s="124"/>
      <c r="AE1330" s="122"/>
      <c r="AF1330" s="123"/>
      <c r="AG1330" s="123"/>
      <c r="AH1330" s="123"/>
      <c r="AI1330" s="123"/>
      <c r="AJ1330" s="124"/>
    </row>
    <row r="1331" spans="2:44" ht="13.5" customHeight="1" x14ac:dyDescent="0.15">
      <c r="B1331" s="115"/>
      <c r="C1331" s="115"/>
      <c r="D1331" s="115"/>
      <c r="E1331" s="115"/>
      <c r="F1331" s="4"/>
      <c r="H1331" s="48"/>
      <c r="J1331" s="338" t="s">
        <v>260</v>
      </c>
      <c r="K1331" s="339"/>
      <c r="L1331" s="339"/>
      <c r="M1331" s="339"/>
      <c r="N1331" s="339"/>
      <c r="O1331" s="340"/>
      <c r="P1331" s="48"/>
      <c r="Q1331" s="338" t="s">
        <v>261</v>
      </c>
      <c r="R1331" s="339"/>
      <c r="S1331" s="339"/>
      <c r="T1331" s="339"/>
      <c r="U1331" s="339"/>
      <c r="V1331" s="340"/>
      <c r="W1331" s="48"/>
      <c r="X1331" s="338" t="s">
        <v>262</v>
      </c>
      <c r="Y1331" s="339"/>
      <c r="Z1331" s="339"/>
      <c r="AA1331" s="339"/>
      <c r="AB1331" s="339"/>
      <c r="AC1331" s="340"/>
      <c r="AD1331" s="48"/>
      <c r="AE1331" s="323" t="s">
        <v>1</v>
      </c>
      <c r="AF1331" s="324"/>
      <c r="AG1331" s="324"/>
      <c r="AH1331" s="324"/>
      <c r="AI1331" s="324"/>
      <c r="AJ1331" s="325"/>
      <c r="AM1331" s="307" t="s">
        <v>150</v>
      </c>
      <c r="AN1331" s="308"/>
      <c r="AO1331" s="308"/>
      <c r="AP1331" s="308"/>
      <c r="AQ1331" s="308"/>
      <c r="AR1331" s="309"/>
    </row>
    <row r="1332" spans="2:44" ht="13.5" customHeight="1" x14ac:dyDescent="0.15">
      <c r="B1332" s="115"/>
      <c r="C1332" s="115"/>
      <c r="D1332" s="115"/>
      <c r="E1332" s="115"/>
      <c r="F1332" s="4"/>
      <c r="H1332" s="48"/>
      <c r="J1332" s="341"/>
      <c r="K1332" s="342"/>
      <c r="L1332" s="342"/>
      <c r="M1332" s="342"/>
      <c r="N1332" s="342"/>
      <c r="O1332" s="343"/>
      <c r="P1332" s="48"/>
      <c r="Q1332" s="341"/>
      <c r="R1332" s="342"/>
      <c r="S1332" s="342"/>
      <c r="T1332" s="342"/>
      <c r="U1332" s="342"/>
      <c r="V1332" s="343"/>
      <c r="W1332" s="48"/>
      <c r="X1332" s="341"/>
      <c r="Y1332" s="342"/>
      <c r="Z1332" s="342"/>
      <c r="AA1332" s="342"/>
      <c r="AB1332" s="342"/>
      <c r="AC1332" s="343"/>
      <c r="AD1332" s="48"/>
      <c r="AE1332" s="326"/>
      <c r="AF1332" s="327"/>
      <c r="AG1332" s="327"/>
      <c r="AH1332" s="327"/>
      <c r="AI1332" s="327"/>
      <c r="AJ1332" s="328"/>
      <c r="AM1332" s="310"/>
      <c r="AN1332" s="311"/>
      <c r="AO1332" s="311"/>
      <c r="AP1332" s="311"/>
      <c r="AQ1332" s="311"/>
      <c r="AR1332" s="312"/>
    </row>
    <row r="1333" spans="2:44" ht="13.5" customHeight="1" x14ac:dyDescent="0.15">
      <c r="B1333" s="115"/>
      <c r="C1333" s="115"/>
      <c r="D1333" s="115"/>
      <c r="E1333" s="115"/>
      <c r="F1333" s="4"/>
      <c r="H1333" s="48"/>
      <c r="J1333" s="341"/>
      <c r="K1333" s="342"/>
      <c r="L1333" s="342"/>
      <c r="M1333" s="342"/>
      <c r="N1333" s="342"/>
      <c r="O1333" s="343"/>
      <c r="P1333" s="48"/>
      <c r="Q1333" s="341"/>
      <c r="R1333" s="342"/>
      <c r="S1333" s="342"/>
      <c r="T1333" s="342"/>
      <c r="U1333" s="342"/>
      <c r="V1333" s="343"/>
      <c r="W1333" s="48"/>
      <c r="X1333" s="341"/>
      <c r="Y1333" s="342"/>
      <c r="Z1333" s="342"/>
      <c r="AA1333" s="342"/>
      <c r="AB1333" s="342"/>
      <c r="AC1333" s="343"/>
      <c r="AD1333" s="48"/>
      <c r="AE1333" s="326"/>
      <c r="AF1333" s="327"/>
      <c r="AG1333" s="327"/>
      <c r="AH1333" s="327"/>
      <c r="AI1333" s="327"/>
      <c r="AJ1333" s="328"/>
      <c r="AM1333" s="310"/>
      <c r="AN1333" s="311"/>
      <c r="AO1333" s="311"/>
      <c r="AP1333" s="311"/>
      <c r="AQ1333" s="311"/>
      <c r="AR1333" s="312"/>
    </row>
    <row r="1334" spans="2:44" ht="13.5" customHeight="1" x14ac:dyDescent="0.15">
      <c r="B1334" s="115"/>
      <c r="C1334" s="115"/>
      <c r="D1334" s="115"/>
      <c r="E1334" s="115"/>
      <c r="F1334" s="4"/>
      <c r="H1334" s="48"/>
      <c r="J1334" s="341"/>
      <c r="K1334" s="342"/>
      <c r="L1334" s="342"/>
      <c r="M1334" s="342"/>
      <c r="N1334" s="342"/>
      <c r="O1334" s="343"/>
      <c r="P1334" s="48"/>
      <c r="Q1334" s="341"/>
      <c r="R1334" s="342"/>
      <c r="S1334" s="342"/>
      <c r="T1334" s="342"/>
      <c r="U1334" s="342"/>
      <c r="V1334" s="343"/>
      <c r="W1334" s="48"/>
      <c r="X1334" s="341"/>
      <c r="Y1334" s="342"/>
      <c r="Z1334" s="342"/>
      <c r="AA1334" s="342"/>
      <c r="AB1334" s="342"/>
      <c r="AC1334" s="343"/>
      <c r="AD1334" s="48"/>
      <c r="AE1334" s="326"/>
      <c r="AF1334" s="327"/>
      <c r="AG1334" s="327"/>
      <c r="AH1334" s="327"/>
      <c r="AI1334" s="327"/>
      <c r="AJ1334" s="328"/>
      <c r="AM1334" s="310"/>
      <c r="AN1334" s="311"/>
      <c r="AO1334" s="311"/>
      <c r="AP1334" s="311"/>
      <c r="AQ1334" s="311"/>
      <c r="AR1334" s="312"/>
    </row>
    <row r="1335" spans="2:44" ht="13.5" customHeight="1" x14ac:dyDescent="0.15">
      <c r="B1335" s="115"/>
      <c r="C1335" s="115"/>
      <c r="D1335" s="115"/>
      <c r="E1335" s="115"/>
      <c r="F1335" s="4"/>
      <c r="H1335" s="48"/>
      <c r="J1335" s="344"/>
      <c r="K1335" s="345"/>
      <c r="L1335" s="345"/>
      <c r="M1335" s="345"/>
      <c r="N1335" s="345"/>
      <c r="O1335" s="346"/>
      <c r="P1335" s="48"/>
      <c r="Q1335" s="344"/>
      <c r="R1335" s="345"/>
      <c r="S1335" s="345"/>
      <c r="T1335" s="345"/>
      <c r="U1335" s="345"/>
      <c r="V1335" s="346"/>
      <c r="W1335" s="48"/>
      <c r="X1335" s="344"/>
      <c r="Y1335" s="345"/>
      <c r="Z1335" s="345"/>
      <c r="AA1335" s="345"/>
      <c r="AB1335" s="345"/>
      <c r="AC1335" s="346"/>
      <c r="AD1335" s="48"/>
      <c r="AE1335" s="329"/>
      <c r="AF1335" s="330"/>
      <c r="AG1335" s="330"/>
      <c r="AH1335" s="330"/>
      <c r="AI1335" s="330"/>
      <c r="AJ1335" s="331"/>
      <c r="AM1335" s="313"/>
      <c r="AN1335" s="314"/>
      <c r="AO1335" s="314"/>
      <c r="AP1335" s="314"/>
      <c r="AQ1335" s="314"/>
      <c r="AR1335" s="315"/>
    </row>
    <row r="1336" spans="2:44" ht="13.5" customHeight="1" x14ac:dyDescent="0.15">
      <c r="B1336" s="115"/>
      <c r="C1336" s="117"/>
      <c r="D1336" s="117"/>
      <c r="E1336" s="117"/>
      <c r="F1336" s="4"/>
      <c r="H1336" s="125" t="s">
        <v>234</v>
      </c>
      <c r="J1336" s="126"/>
      <c r="K1336" s="127"/>
      <c r="L1336" s="127"/>
      <c r="M1336" s="127"/>
      <c r="N1336" s="127"/>
      <c r="O1336" s="128"/>
      <c r="Q1336" s="129"/>
      <c r="R1336" s="130"/>
      <c r="S1336" s="130"/>
      <c r="T1336" s="130"/>
      <c r="U1336" s="130"/>
      <c r="V1336" s="131"/>
      <c r="X1336" s="132"/>
      <c r="Y1336" s="133"/>
      <c r="Z1336" s="133"/>
      <c r="AA1336" s="133"/>
      <c r="AB1336" s="133"/>
      <c r="AC1336" s="134"/>
      <c r="AE1336" s="129"/>
      <c r="AF1336" s="130"/>
      <c r="AG1336" s="130"/>
      <c r="AH1336" s="130"/>
      <c r="AI1336" s="130"/>
      <c r="AJ1336" s="131"/>
      <c r="AM1336" s="316"/>
      <c r="AN1336" s="317"/>
      <c r="AO1336" s="317"/>
      <c r="AP1336" s="317"/>
      <c r="AQ1336" s="317"/>
      <c r="AR1336" s="318"/>
    </row>
    <row r="1337" spans="2:44" ht="8.25" customHeight="1" x14ac:dyDescent="0.15">
      <c r="B1337" s="115"/>
      <c r="C1337" s="115"/>
      <c r="D1337" s="115"/>
      <c r="E1337" s="115"/>
      <c r="F1337" s="4"/>
      <c r="H1337" s="48"/>
      <c r="J1337" s="135"/>
      <c r="K1337" s="135"/>
      <c r="L1337" s="135"/>
      <c r="M1337" s="135"/>
      <c r="N1337" s="135"/>
      <c r="O1337" s="135"/>
      <c r="Q1337" s="136"/>
      <c r="R1337" s="136"/>
      <c r="S1337" s="136"/>
      <c r="T1337" s="136"/>
      <c r="U1337" s="136"/>
      <c r="V1337" s="136"/>
      <c r="X1337" s="136"/>
      <c r="Y1337" s="136"/>
      <c r="Z1337" s="136"/>
      <c r="AA1337" s="136"/>
      <c r="AB1337" s="136"/>
      <c r="AC1337" s="136"/>
      <c r="AE1337" s="136"/>
      <c r="AF1337" s="136"/>
      <c r="AG1337" s="136"/>
      <c r="AH1337" s="136"/>
      <c r="AI1337" s="136"/>
      <c r="AJ1337" s="136"/>
      <c r="AL1337" s="137"/>
      <c r="AM1337" s="316"/>
      <c r="AN1337" s="317"/>
      <c r="AO1337" s="317"/>
      <c r="AP1337" s="317"/>
      <c r="AQ1337" s="317"/>
      <c r="AR1337" s="318"/>
    </row>
    <row r="1338" spans="2:44" ht="13.5" customHeight="1" x14ac:dyDescent="0.15">
      <c r="B1338" s="115"/>
      <c r="C1338" s="117"/>
      <c r="D1338" s="117"/>
      <c r="E1338" s="117"/>
      <c r="F1338" s="4"/>
      <c r="H1338" s="138" t="s">
        <v>235</v>
      </c>
      <c r="J1338" s="139"/>
      <c r="K1338" s="140"/>
      <c r="L1338" s="140"/>
      <c r="M1338" s="140"/>
      <c r="N1338" s="140"/>
      <c r="O1338" s="141"/>
      <c r="Q1338" s="142"/>
      <c r="R1338" s="143"/>
      <c r="S1338" s="143"/>
      <c r="T1338" s="143"/>
      <c r="U1338" s="143"/>
      <c r="V1338" s="144"/>
      <c r="X1338" s="142"/>
      <c r="Y1338" s="143"/>
      <c r="Z1338" s="143"/>
      <c r="AA1338" s="143"/>
      <c r="AB1338" s="143"/>
      <c r="AC1338" s="144"/>
      <c r="AE1338" s="142"/>
      <c r="AF1338" s="143"/>
      <c r="AG1338" s="143"/>
      <c r="AH1338" s="143"/>
      <c r="AI1338" s="143"/>
      <c r="AJ1338" s="144"/>
      <c r="AM1338" s="319"/>
      <c r="AN1338" s="320"/>
      <c r="AO1338" s="320"/>
      <c r="AP1338" s="320"/>
      <c r="AQ1338" s="320"/>
      <c r="AR1338" s="321"/>
    </row>
    <row r="1339" spans="2:44" ht="13.5" customHeight="1" x14ac:dyDescent="0.15">
      <c r="B1339" s="145"/>
      <c r="C1339" s="145"/>
      <c r="D1339" s="145"/>
      <c r="E1339" s="145"/>
      <c r="F1339" s="4"/>
    </row>
    <row r="1340" spans="2:44" ht="13.5" customHeight="1" thickBot="1" x14ac:dyDescent="0.2">
      <c r="B1340" s="146"/>
      <c r="C1340" s="146"/>
      <c r="D1340" s="146"/>
      <c r="E1340" s="146"/>
      <c r="F1340" s="4"/>
      <c r="G1340" s="147" t="s">
        <v>185</v>
      </c>
      <c r="H1340" s="148"/>
      <c r="I1340" s="148"/>
      <c r="J1340" s="148"/>
      <c r="K1340" s="148"/>
      <c r="L1340" s="148"/>
      <c r="M1340" s="148"/>
      <c r="N1340" s="148"/>
      <c r="O1340" s="148"/>
      <c r="P1340" s="148"/>
      <c r="Q1340" s="148"/>
      <c r="R1340" s="148"/>
      <c r="S1340" s="148"/>
      <c r="T1340" s="148"/>
      <c r="U1340" s="148"/>
      <c r="V1340" s="148"/>
      <c r="W1340" s="148"/>
      <c r="X1340" s="148"/>
      <c r="Y1340" s="148"/>
      <c r="Z1340" s="148"/>
      <c r="AA1340" s="148"/>
      <c r="AB1340" s="148"/>
      <c r="AC1340" s="148"/>
      <c r="AD1340" s="148"/>
      <c r="AE1340" s="148"/>
      <c r="AF1340" s="148"/>
      <c r="AG1340" s="148"/>
      <c r="AH1340" s="148"/>
      <c r="AI1340" s="148"/>
      <c r="AJ1340" s="148"/>
      <c r="AK1340" s="148"/>
      <c r="AL1340" s="148"/>
      <c r="AM1340" s="148"/>
      <c r="AN1340" s="148"/>
      <c r="AO1340" s="148"/>
      <c r="AP1340" s="148"/>
      <c r="AQ1340" s="148"/>
      <c r="AR1340" s="149"/>
    </row>
    <row r="1341" spans="2:44" ht="3.75" customHeight="1" thickTop="1" x14ac:dyDescent="0.15">
      <c r="B1341" s="146"/>
      <c r="C1341" s="146"/>
      <c r="D1341" s="146"/>
      <c r="E1341" s="146"/>
      <c r="F1341" s="4"/>
      <c r="G1341" s="111"/>
      <c r="AR1341" s="112"/>
    </row>
    <row r="1342" spans="2:44" x14ac:dyDescent="0.15">
      <c r="B1342" s="146"/>
      <c r="C1342" s="146"/>
      <c r="D1342" s="146"/>
      <c r="E1342" s="146"/>
      <c r="F1342" s="4"/>
      <c r="G1342" s="150"/>
      <c r="H1342" s="151"/>
      <c r="I1342" s="151"/>
      <c r="J1342" s="151"/>
      <c r="K1342" s="151"/>
      <c r="L1342" s="151"/>
      <c r="M1342" s="151"/>
      <c r="N1342" s="151"/>
      <c r="O1342" s="151"/>
      <c r="P1342" s="151"/>
      <c r="Q1342" s="151"/>
      <c r="R1342" s="151"/>
      <c r="S1342" s="151"/>
      <c r="T1342" s="151"/>
      <c r="U1342" s="151"/>
      <c r="V1342" s="151"/>
      <c r="W1342" s="151"/>
      <c r="X1342" s="151"/>
      <c r="Y1342" s="151"/>
      <c r="Z1342" s="151"/>
      <c r="AA1342" s="151"/>
      <c r="AB1342" s="151"/>
      <c r="AC1342" s="151"/>
      <c r="AD1342" s="151"/>
      <c r="AE1342" s="151"/>
      <c r="AF1342" s="151"/>
      <c r="AG1342" s="151"/>
      <c r="AH1342" s="151"/>
      <c r="AI1342" s="151"/>
      <c r="AJ1342" s="151"/>
      <c r="AK1342" s="151"/>
      <c r="AL1342" s="151"/>
      <c r="AM1342" s="151"/>
      <c r="AN1342" s="151"/>
      <c r="AO1342" s="151"/>
      <c r="AP1342" s="151"/>
      <c r="AQ1342" s="151"/>
      <c r="AR1342" s="152"/>
    </row>
    <row r="1343" spans="2:44" ht="3.75" customHeight="1" x14ac:dyDescent="0.15">
      <c r="B1343" s="146"/>
      <c r="C1343" s="146"/>
      <c r="D1343" s="146"/>
      <c r="E1343" s="146"/>
      <c r="F1343" s="4"/>
      <c r="G1343" s="153"/>
      <c r="H1343" s="154"/>
      <c r="I1343" s="154"/>
      <c r="J1343" s="154"/>
      <c r="K1343" s="154"/>
      <c r="L1343" s="154"/>
      <c r="M1343" s="154"/>
      <c r="N1343" s="154"/>
      <c r="O1343" s="154"/>
      <c r="P1343" s="154"/>
      <c r="Q1343" s="154"/>
      <c r="R1343" s="154"/>
      <c r="S1343" s="154"/>
      <c r="T1343" s="154"/>
      <c r="U1343" s="154"/>
      <c r="V1343" s="154"/>
      <c r="W1343" s="154"/>
      <c r="X1343" s="154"/>
      <c r="Y1343" s="154"/>
      <c r="Z1343" s="154"/>
      <c r="AA1343" s="154"/>
      <c r="AB1343" s="154"/>
      <c r="AC1343" s="154"/>
      <c r="AD1343" s="154"/>
      <c r="AE1343" s="154"/>
      <c r="AF1343" s="154"/>
      <c r="AG1343" s="154"/>
      <c r="AH1343" s="154"/>
      <c r="AI1343" s="154"/>
      <c r="AJ1343" s="154"/>
      <c r="AK1343" s="154"/>
      <c r="AL1343" s="154"/>
      <c r="AM1343" s="154"/>
      <c r="AN1343" s="154"/>
      <c r="AO1343" s="154"/>
      <c r="AP1343" s="154"/>
      <c r="AQ1343" s="154"/>
      <c r="AR1343" s="155"/>
    </row>
    <row r="1344" spans="2:44" ht="3.75" hidden="1" customHeight="1" x14ac:dyDescent="0.15">
      <c r="B1344" s="146"/>
      <c r="C1344" s="146"/>
      <c r="D1344" s="146"/>
      <c r="E1344" s="146"/>
      <c r="F1344" s="4"/>
      <c r="G1344" s="159"/>
      <c r="H1344" s="160"/>
      <c r="I1344" s="160"/>
      <c r="J1344" s="160"/>
      <c r="K1344" s="160"/>
      <c r="L1344" s="160"/>
      <c r="M1344" s="160"/>
      <c r="N1344" s="160"/>
      <c r="O1344" s="160"/>
      <c r="P1344" s="160"/>
      <c r="Q1344" s="160"/>
      <c r="R1344" s="160"/>
      <c r="S1344" s="160"/>
      <c r="T1344" s="160"/>
      <c r="U1344" s="160"/>
      <c r="V1344" s="160"/>
      <c r="W1344" s="160"/>
      <c r="X1344" s="160"/>
      <c r="Y1344" s="160"/>
      <c r="Z1344" s="160"/>
      <c r="AA1344" s="160"/>
      <c r="AB1344" s="160"/>
      <c r="AC1344" s="160"/>
      <c r="AD1344" s="160"/>
      <c r="AE1344" s="160"/>
      <c r="AF1344" s="160"/>
      <c r="AG1344" s="160"/>
      <c r="AH1344" s="160"/>
      <c r="AI1344" s="160"/>
      <c r="AJ1344" s="160"/>
      <c r="AK1344" s="160"/>
      <c r="AL1344" s="160"/>
      <c r="AM1344" s="160"/>
      <c r="AN1344" s="160"/>
      <c r="AO1344" s="160"/>
      <c r="AP1344" s="160"/>
      <c r="AQ1344" s="160"/>
      <c r="AR1344" s="161"/>
    </row>
    <row r="1345" spans="1:46" ht="18" customHeight="1" x14ac:dyDescent="0.15">
      <c r="B1345" s="146"/>
      <c r="C1345" s="146"/>
      <c r="D1345" s="146"/>
      <c r="E1345" s="146"/>
      <c r="F1345" s="4"/>
      <c r="G1345" s="332"/>
      <c r="H1345" s="333"/>
      <c r="I1345" s="333"/>
      <c r="J1345" s="333"/>
      <c r="K1345" s="333"/>
      <c r="L1345" s="333"/>
      <c r="M1345" s="333"/>
      <c r="N1345" s="333"/>
      <c r="O1345" s="333"/>
      <c r="P1345" s="333"/>
      <c r="Q1345" s="333"/>
      <c r="R1345" s="333"/>
      <c r="S1345" s="333"/>
      <c r="T1345" s="333"/>
      <c r="U1345" s="333"/>
      <c r="V1345" s="333"/>
      <c r="W1345" s="333"/>
      <c r="X1345" s="333"/>
      <c r="Y1345" s="333"/>
      <c r="Z1345" s="333"/>
      <c r="AA1345" s="333"/>
      <c r="AB1345" s="333"/>
      <c r="AC1345" s="333"/>
      <c r="AD1345" s="333"/>
      <c r="AE1345" s="333"/>
      <c r="AF1345" s="333"/>
      <c r="AG1345" s="333"/>
      <c r="AH1345" s="333"/>
      <c r="AI1345" s="333"/>
      <c r="AJ1345" s="333"/>
      <c r="AK1345" s="333"/>
      <c r="AL1345" s="333"/>
      <c r="AM1345" s="333"/>
      <c r="AN1345" s="333"/>
      <c r="AO1345" s="333"/>
      <c r="AP1345" s="333"/>
      <c r="AQ1345" s="333"/>
      <c r="AR1345" s="334"/>
      <c r="AT1345" s="110" t="str">
        <f>work!$E$179</f>
        <v/>
      </c>
    </row>
    <row r="1347" spans="1:46" ht="13.5" customHeight="1" thickBot="1" x14ac:dyDescent="0.2">
      <c r="B1347" s="146"/>
      <c r="C1347" s="146"/>
      <c r="D1347" s="146"/>
      <c r="E1347" s="146"/>
      <c r="F1347" s="4"/>
      <c r="G1347" s="147" t="s">
        <v>866</v>
      </c>
      <c r="H1347" s="148"/>
      <c r="I1347" s="148"/>
      <c r="J1347" s="148"/>
      <c r="K1347" s="148"/>
      <c r="L1347" s="148"/>
      <c r="M1347" s="148"/>
      <c r="N1347" s="148"/>
      <c r="O1347" s="148"/>
      <c r="P1347" s="148"/>
      <c r="Q1347" s="148"/>
      <c r="R1347" s="148"/>
      <c r="S1347" s="148"/>
      <c r="T1347" s="148"/>
      <c r="U1347" s="148"/>
      <c r="V1347" s="148"/>
      <c r="W1347" s="148"/>
      <c r="X1347" s="148"/>
      <c r="Y1347" s="148"/>
      <c r="Z1347" s="148"/>
      <c r="AA1347" s="148"/>
      <c r="AB1347" s="148"/>
      <c r="AC1347" s="148"/>
      <c r="AD1347" s="148"/>
      <c r="AE1347" s="148"/>
      <c r="AF1347" s="148"/>
      <c r="AG1347" s="148"/>
      <c r="AH1347" s="148"/>
      <c r="AI1347" s="148"/>
      <c r="AJ1347" s="148"/>
      <c r="AK1347" s="148"/>
      <c r="AL1347" s="148"/>
      <c r="AM1347" s="148"/>
      <c r="AN1347" s="148"/>
      <c r="AO1347" s="148"/>
      <c r="AP1347" s="148"/>
      <c r="AQ1347" s="148"/>
      <c r="AR1347" s="149"/>
    </row>
    <row r="1348" spans="1:46" ht="3.75" hidden="1" customHeight="1" thickTop="1" x14ac:dyDescent="0.15">
      <c r="B1348" s="146"/>
      <c r="C1348" s="146"/>
      <c r="D1348" s="146"/>
      <c r="E1348" s="146"/>
      <c r="F1348" s="4"/>
      <c r="G1348" s="156"/>
      <c r="H1348" s="157"/>
      <c r="I1348" s="157"/>
      <c r="J1348" s="157"/>
      <c r="K1348" s="157"/>
      <c r="L1348" s="157"/>
      <c r="M1348" s="157"/>
      <c r="N1348" s="157"/>
      <c r="O1348" s="157"/>
      <c r="P1348" s="157"/>
      <c r="Q1348" s="157"/>
      <c r="R1348" s="157"/>
      <c r="S1348" s="157"/>
      <c r="T1348" s="157"/>
      <c r="U1348" s="157"/>
      <c r="V1348" s="157"/>
      <c r="W1348" s="157"/>
      <c r="X1348" s="157"/>
      <c r="Y1348" s="157"/>
      <c r="Z1348" s="157"/>
      <c r="AA1348" s="157"/>
      <c r="AB1348" s="157"/>
      <c r="AC1348" s="157"/>
      <c r="AD1348" s="157"/>
      <c r="AE1348" s="157"/>
      <c r="AF1348" s="157"/>
      <c r="AG1348" s="157"/>
      <c r="AH1348" s="157"/>
      <c r="AI1348" s="157"/>
      <c r="AJ1348" s="157"/>
      <c r="AK1348" s="157"/>
      <c r="AL1348" s="157"/>
      <c r="AM1348" s="157"/>
      <c r="AN1348" s="157"/>
      <c r="AO1348" s="157"/>
      <c r="AP1348" s="157"/>
      <c r="AQ1348" s="157"/>
      <c r="AR1348" s="158"/>
    </row>
    <row r="1349" spans="1:46" ht="18" customHeight="1" thickTop="1" x14ac:dyDescent="0.15">
      <c r="B1349" s="146"/>
      <c r="C1349" s="146"/>
      <c r="D1349" s="146"/>
      <c r="E1349" s="146"/>
      <c r="F1349" s="4"/>
      <c r="G1349" s="332"/>
      <c r="H1349" s="333"/>
      <c r="I1349" s="333"/>
      <c r="J1349" s="333"/>
      <c r="K1349" s="333"/>
      <c r="L1349" s="333"/>
      <c r="M1349" s="333"/>
      <c r="N1349" s="333"/>
      <c r="O1349" s="333"/>
      <c r="P1349" s="333"/>
      <c r="Q1349" s="333"/>
      <c r="R1349" s="333"/>
      <c r="S1349" s="333"/>
      <c r="T1349" s="333"/>
      <c r="U1349" s="333"/>
      <c r="V1349" s="333"/>
      <c r="W1349" s="333"/>
      <c r="X1349" s="333"/>
      <c r="Y1349" s="333"/>
      <c r="Z1349" s="333"/>
      <c r="AA1349" s="333"/>
      <c r="AB1349" s="333"/>
      <c r="AC1349" s="333"/>
      <c r="AD1349" s="333"/>
      <c r="AE1349" s="333"/>
      <c r="AF1349" s="333"/>
      <c r="AG1349" s="333"/>
      <c r="AH1349" s="333"/>
      <c r="AI1349" s="333"/>
      <c r="AJ1349" s="333"/>
      <c r="AK1349" s="333"/>
      <c r="AL1349" s="333"/>
      <c r="AM1349" s="333"/>
      <c r="AN1349" s="333"/>
      <c r="AO1349" s="333"/>
      <c r="AP1349" s="333"/>
      <c r="AQ1349" s="333"/>
      <c r="AR1349" s="334"/>
      <c r="AT1349" s="110" t="str">
        <f>work!$E$180</f>
        <v/>
      </c>
    </row>
    <row r="1351" spans="1:46" ht="13.5" customHeight="1" thickBot="1" x14ac:dyDescent="0.2">
      <c r="B1351" s="146"/>
      <c r="C1351" s="146"/>
      <c r="D1351" s="146"/>
      <c r="E1351" s="146"/>
      <c r="F1351" s="4"/>
      <c r="G1351" s="147" t="s">
        <v>136</v>
      </c>
      <c r="H1351" s="147"/>
      <c r="I1351" s="148"/>
      <c r="J1351" s="148"/>
      <c r="K1351" s="148"/>
      <c r="L1351" s="148"/>
      <c r="M1351" s="148"/>
      <c r="N1351" s="148"/>
      <c r="O1351" s="148"/>
      <c r="P1351" s="148"/>
      <c r="Q1351" s="148"/>
      <c r="R1351" s="148"/>
      <c r="S1351" s="148"/>
      <c r="T1351" s="148"/>
      <c r="U1351" s="148"/>
      <c r="V1351" s="148"/>
      <c r="W1351" s="148"/>
      <c r="X1351" s="148"/>
      <c r="Y1351" s="148"/>
      <c r="Z1351" s="148"/>
      <c r="AA1351" s="148"/>
      <c r="AB1351" s="148"/>
      <c r="AC1351" s="148"/>
      <c r="AD1351" s="148"/>
      <c r="AE1351" s="148"/>
      <c r="AF1351" s="148"/>
      <c r="AG1351" s="148"/>
      <c r="AH1351" s="148"/>
      <c r="AI1351" s="148"/>
      <c r="AJ1351" s="148"/>
      <c r="AK1351" s="148"/>
      <c r="AL1351" s="148"/>
      <c r="AM1351" s="148"/>
      <c r="AN1351" s="148"/>
      <c r="AO1351" s="148"/>
      <c r="AP1351" s="148"/>
      <c r="AQ1351" s="148"/>
      <c r="AR1351" s="149"/>
    </row>
    <row r="1352" spans="1:46" ht="3.75" hidden="1" customHeight="1" thickTop="1" x14ac:dyDescent="0.15">
      <c r="B1352" s="146"/>
      <c r="C1352" s="146"/>
      <c r="D1352" s="146"/>
      <c r="E1352" s="146"/>
      <c r="F1352" s="4"/>
      <c r="G1352" s="156"/>
      <c r="H1352" s="157"/>
      <c r="I1352" s="157"/>
      <c r="J1352" s="157"/>
      <c r="K1352" s="157"/>
      <c r="L1352" s="157"/>
      <c r="M1352" s="157"/>
      <c r="N1352" s="157"/>
      <c r="O1352" s="157"/>
      <c r="P1352" s="157"/>
      <c r="Q1352" s="157"/>
      <c r="R1352" s="157"/>
      <c r="S1352" s="157"/>
      <c r="T1352" s="157"/>
      <c r="U1352" s="157"/>
      <c r="V1352" s="157"/>
      <c r="W1352" s="157"/>
      <c r="X1352" s="157"/>
      <c r="Y1352" s="157"/>
      <c r="Z1352" s="157"/>
      <c r="AA1352" s="157"/>
      <c r="AB1352" s="157"/>
      <c r="AC1352" s="157"/>
      <c r="AD1352" s="157"/>
      <c r="AE1352" s="157"/>
      <c r="AF1352" s="157"/>
      <c r="AG1352" s="157"/>
      <c r="AH1352" s="157"/>
      <c r="AI1352" s="157"/>
      <c r="AJ1352" s="157"/>
      <c r="AK1352" s="157"/>
      <c r="AL1352" s="157"/>
      <c r="AM1352" s="157"/>
      <c r="AN1352" s="157"/>
      <c r="AO1352" s="157"/>
      <c r="AP1352" s="157"/>
      <c r="AQ1352" s="157"/>
      <c r="AR1352" s="158"/>
    </row>
    <row r="1353" spans="1:46" ht="18" customHeight="1" thickTop="1" x14ac:dyDescent="0.15">
      <c r="B1353" s="146"/>
      <c r="C1353" s="146"/>
      <c r="D1353" s="146"/>
      <c r="E1353" s="146"/>
      <c r="F1353" s="4"/>
      <c r="G1353" s="332"/>
      <c r="H1353" s="333"/>
      <c r="I1353" s="333"/>
      <c r="J1353" s="333"/>
      <c r="K1353" s="333"/>
      <c r="L1353" s="333"/>
      <c r="M1353" s="333"/>
      <c r="N1353" s="333"/>
      <c r="O1353" s="333"/>
      <c r="P1353" s="333"/>
      <c r="Q1353" s="333"/>
      <c r="R1353" s="333"/>
      <c r="S1353" s="333"/>
      <c r="T1353" s="333"/>
      <c r="U1353" s="333"/>
      <c r="V1353" s="333"/>
      <c r="W1353" s="333"/>
      <c r="X1353" s="333"/>
      <c r="Y1353" s="333"/>
      <c r="Z1353" s="333"/>
      <c r="AA1353" s="333"/>
      <c r="AB1353" s="333"/>
      <c r="AC1353" s="333"/>
      <c r="AD1353" s="333"/>
      <c r="AE1353" s="333"/>
      <c r="AF1353" s="333"/>
      <c r="AG1353" s="333"/>
      <c r="AH1353" s="333"/>
      <c r="AI1353" s="333"/>
      <c r="AJ1353" s="333"/>
      <c r="AK1353" s="333"/>
      <c r="AL1353" s="333"/>
      <c r="AM1353" s="333"/>
      <c r="AN1353" s="333"/>
      <c r="AO1353" s="333"/>
      <c r="AP1353" s="333"/>
      <c r="AQ1353" s="333"/>
      <c r="AR1353" s="334"/>
      <c r="AT1353" s="110" t="str">
        <f>work!$E$181</f>
        <v/>
      </c>
    </row>
    <row r="1355" spans="1:46" x14ac:dyDescent="0.15">
      <c r="B1355" s="113" t="s">
        <v>0</v>
      </c>
      <c r="C1355" s="113"/>
      <c r="D1355" s="113"/>
      <c r="E1355" s="113"/>
      <c r="F1355" s="113"/>
      <c r="G1355" s="113"/>
      <c r="H1355" s="113"/>
      <c r="I1355" s="113"/>
      <c r="J1355" s="113"/>
      <c r="K1355" s="113"/>
      <c r="L1355" s="113"/>
      <c r="M1355" s="113"/>
      <c r="N1355" s="113"/>
      <c r="O1355" s="113"/>
      <c r="P1355" s="113"/>
      <c r="Q1355" s="113"/>
      <c r="R1355" s="113"/>
      <c r="S1355" s="113"/>
      <c r="T1355" s="113"/>
      <c r="U1355" s="113"/>
      <c r="V1355" s="113"/>
      <c r="W1355" s="113"/>
      <c r="X1355" s="113"/>
      <c r="Y1355" s="113"/>
      <c r="Z1355" s="113"/>
      <c r="AA1355" s="113"/>
      <c r="AB1355" s="113"/>
      <c r="AC1355" s="113"/>
      <c r="AD1355" s="113"/>
      <c r="AE1355" s="113"/>
      <c r="AF1355" s="113"/>
      <c r="AG1355" s="113"/>
      <c r="AH1355" s="113"/>
      <c r="AI1355" s="113"/>
      <c r="AJ1355" s="113"/>
      <c r="AK1355" s="113"/>
      <c r="AL1355" s="113"/>
      <c r="AM1355" s="113"/>
      <c r="AN1355" s="113"/>
      <c r="AO1355" s="113"/>
      <c r="AP1355" s="113"/>
      <c r="AQ1355" s="113"/>
      <c r="AR1355" s="113"/>
      <c r="AS1355" s="113"/>
    </row>
    <row r="1356" spans="1:46" ht="3.75" customHeight="1" x14ac:dyDescent="0.15"/>
    <row r="1357" spans="1:46" ht="49.5" customHeight="1" x14ac:dyDescent="0.15">
      <c r="A1357" s="162"/>
      <c r="B1357" s="302" t="s">
        <v>562</v>
      </c>
      <c r="C1357" s="303"/>
      <c r="D1357" s="303"/>
      <c r="E1357" s="304"/>
      <c r="F1357" s="114"/>
      <c r="G1357" s="335" t="s">
        <v>563</v>
      </c>
      <c r="H1357" s="336"/>
      <c r="I1357" s="336"/>
      <c r="J1357" s="336"/>
      <c r="K1357" s="336"/>
      <c r="L1357" s="336"/>
      <c r="M1357" s="336"/>
      <c r="N1357" s="336"/>
      <c r="O1357" s="336"/>
      <c r="P1357" s="336"/>
      <c r="Q1357" s="336"/>
      <c r="R1357" s="336"/>
      <c r="S1357" s="336"/>
      <c r="T1357" s="336"/>
      <c r="U1357" s="336"/>
      <c r="V1357" s="336"/>
      <c r="W1357" s="336"/>
      <c r="X1357" s="336"/>
      <c r="Y1357" s="336"/>
      <c r="Z1357" s="336"/>
      <c r="AA1357" s="336"/>
      <c r="AB1357" s="336"/>
      <c r="AC1357" s="336"/>
      <c r="AD1357" s="336"/>
      <c r="AE1357" s="336"/>
      <c r="AF1357" s="336"/>
      <c r="AG1357" s="336"/>
      <c r="AH1357" s="336"/>
      <c r="AI1357" s="336"/>
      <c r="AJ1357" s="336"/>
      <c r="AK1357" s="336"/>
      <c r="AL1357" s="336"/>
      <c r="AM1357" s="336"/>
      <c r="AN1357" s="336"/>
      <c r="AO1357" s="336"/>
      <c r="AP1357" s="336"/>
      <c r="AQ1357" s="336"/>
      <c r="AR1357" s="336"/>
      <c r="AS1357" s="337"/>
    </row>
    <row r="1358" spans="1:46" ht="15" customHeight="1" x14ac:dyDescent="0.15">
      <c r="B1358" s="114"/>
      <c r="C1358" s="114"/>
      <c r="D1358" s="114"/>
      <c r="E1358" s="114"/>
      <c r="F1358" s="114"/>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row>
    <row r="1359" spans="1:46" ht="15" customHeight="1" x14ac:dyDescent="0.15">
      <c r="B1359" s="115"/>
      <c r="C1359" s="300" t="s">
        <v>763</v>
      </c>
      <c r="D1359" s="300"/>
      <c r="E1359" s="300"/>
      <c r="F1359" s="114"/>
      <c r="H1359" s="116"/>
      <c r="I1359" s="116"/>
      <c r="J1359" s="322" t="s">
        <v>135</v>
      </c>
      <c r="K1359" s="322"/>
      <c r="L1359" s="322"/>
      <c r="M1359" s="322"/>
      <c r="N1359" s="322"/>
      <c r="O1359" s="322"/>
      <c r="P1359" s="116"/>
      <c r="Q1359" s="322" t="s">
        <v>134</v>
      </c>
      <c r="R1359" s="322"/>
      <c r="S1359" s="322"/>
      <c r="T1359" s="322"/>
      <c r="U1359" s="322"/>
      <c r="V1359" s="322"/>
      <c r="W1359" s="116"/>
      <c r="X1359" s="322" t="s">
        <v>133</v>
      </c>
      <c r="Y1359" s="322"/>
      <c r="Z1359" s="322"/>
      <c r="AA1359" s="322"/>
      <c r="AB1359" s="322"/>
      <c r="AC1359" s="322"/>
      <c r="AD1359" s="116"/>
      <c r="AE1359" s="322" t="s">
        <v>160</v>
      </c>
      <c r="AF1359" s="322"/>
      <c r="AG1359" s="322"/>
      <c r="AH1359" s="322"/>
      <c r="AI1359" s="322"/>
      <c r="AJ1359" s="322"/>
      <c r="AK1359" s="116"/>
      <c r="AL1359" s="116"/>
      <c r="AN1359" s="116"/>
      <c r="AO1359" s="116"/>
      <c r="AP1359" s="116"/>
      <c r="AQ1359" s="116"/>
      <c r="AR1359" s="116"/>
      <c r="AS1359" s="116"/>
    </row>
    <row r="1360" spans="1:46" ht="3.75" customHeight="1" x14ac:dyDescent="0.15">
      <c r="B1360" s="115"/>
      <c r="C1360" s="115"/>
      <c r="D1360" s="115"/>
      <c r="E1360" s="115"/>
      <c r="F1360" s="4"/>
    </row>
    <row r="1361" spans="2:46" ht="13.5" customHeight="1" x14ac:dyDescent="0.15">
      <c r="B1361" s="115"/>
      <c r="C1361" s="117"/>
      <c r="D1361" s="117"/>
      <c r="E1361" s="117"/>
      <c r="F1361" s="4"/>
      <c r="H1361" s="118" t="s">
        <v>460</v>
      </c>
      <c r="J1361" s="122"/>
      <c r="K1361" s="123"/>
      <c r="L1361" s="123"/>
      <c r="M1361" s="123"/>
      <c r="N1361" s="123"/>
      <c r="O1361" s="124"/>
      <c r="Q1361" s="122"/>
      <c r="R1361" s="123"/>
      <c r="S1361" s="123"/>
      <c r="T1361" s="123"/>
      <c r="U1361" s="123"/>
      <c r="V1361" s="124"/>
      <c r="X1361" s="122"/>
      <c r="Y1361" s="123"/>
      <c r="Z1361" s="123"/>
      <c r="AA1361" s="123"/>
      <c r="AB1361" s="123"/>
      <c r="AC1361" s="124"/>
      <c r="AE1361" s="122"/>
      <c r="AF1361" s="123"/>
      <c r="AG1361" s="123"/>
      <c r="AH1361" s="123"/>
      <c r="AI1361" s="123"/>
      <c r="AJ1361" s="124"/>
    </row>
    <row r="1362" spans="2:46" ht="13.5" customHeight="1" x14ac:dyDescent="0.15">
      <c r="B1362" s="115"/>
      <c r="C1362" s="115"/>
      <c r="D1362" s="115"/>
      <c r="E1362" s="115"/>
      <c r="F1362" s="4"/>
      <c r="H1362" s="48"/>
      <c r="J1362" s="323" t="s">
        <v>263</v>
      </c>
      <c r="K1362" s="324"/>
      <c r="L1362" s="324"/>
      <c r="M1362" s="324"/>
      <c r="N1362" s="324"/>
      <c r="O1362" s="325"/>
      <c r="P1362" s="48"/>
      <c r="Q1362" s="323" t="s">
        <v>264</v>
      </c>
      <c r="R1362" s="324"/>
      <c r="S1362" s="324"/>
      <c r="T1362" s="324"/>
      <c r="U1362" s="324"/>
      <c r="V1362" s="325"/>
      <c r="W1362" s="48"/>
      <c r="X1362" s="323" t="s">
        <v>265</v>
      </c>
      <c r="Y1362" s="324"/>
      <c r="Z1362" s="324"/>
      <c r="AA1362" s="324"/>
      <c r="AB1362" s="324"/>
      <c r="AC1362" s="325"/>
      <c r="AD1362" s="48"/>
      <c r="AE1362" s="323" t="s">
        <v>1</v>
      </c>
      <c r="AF1362" s="324"/>
      <c r="AG1362" s="324"/>
      <c r="AH1362" s="324"/>
      <c r="AI1362" s="324"/>
      <c r="AJ1362" s="325"/>
      <c r="AM1362" s="307" t="s">
        <v>150</v>
      </c>
      <c r="AN1362" s="308"/>
      <c r="AO1362" s="308"/>
      <c r="AP1362" s="308"/>
      <c r="AQ1362" s="308"/>
      <c r="AR1362" s="309"/>
    </row>
    <row r="1363" spans="2:46" ht="13.5" customHeight="1" x14ac:dyDescent="0.15">
      <c r="B1363" s="115"/>
      <c r="C1363" s="115"/>
      <c r="D1363" s="115"/>
      <c r="E1363" s="115"/>
      <c r="F1363" s="4"/>
      <c r="H1363" s="48"/>
      <c r="J1363" s="326"/>
      <c r="K1363" s="327"/>
      <c r="L1363" s="327"/>
      <c r="M1363" s="327"/>
      <c r="N1363" s="327"/>
      <c r="O1363" s="328"/>
      <c r="P1363" s="48"/>
      <c r="Q1363" s="326"/>
      <c r="R1363" s="327"/>
      <c r="S1363" s="327"/>
      <c r="T1363" s="327"/>
      <c r="U1363" s="327"/>
      <c r="V1363" s="328"/>
      <c r="W1363" s="48"/>
      <c r="X1363" s="326"/>
      <c r="Y1363" s="327"/>
      <c r="Z1363" s="327"/>
      <c r="AA1363" s="327"/>
      <c r="AB1363" s="327"/>
      <c r="AC1363" s="328"/>
      <c r="AD1363" s="48"/>
      <c r="AE1363" s="326"/>
      <c r="AF1363" s="327"/>
      <c r="AG1363" s="327"/>
      <c r="AH1363" s="327"/>
      <c r="AI1363" s="327"/>
      <c r="AJ1363" s="328"/>
      <c r="AM1363" s="310"/>
      <c r="AN1363" s="311"/>
      <c r="AO1363" s="311"/>
      <c r="AP1363" s="311"/>
      <c r="AQ1363" s="311"/>
      <c r="AR1363" s="312"/>
    </row>
    <row r="1364" spans="2:46" ht="13.5" customHeight="1" x14ac:dyDescent="0.15">
      <c r="B1364" s="115"/>
      <c r="C1364" s="115"/>
      <c r="D1364" s="115"/>
      <c r="E1364" s="115"/>
      <c r="F1364" s="4"/>
      <c r="H1364" s="48"/>
      <c r="J1364" s="326"/>
      <c r="K1364" s="327"/>
      <c r="L1364" s="327"/>
      <c r="M1364" s="327"/>
      <c r="N1364" s="327"/>
      <c r="O1364" s="328"/>
      <c r="P1364" s="48"/>
      <c r="Q1364" s="326"/>
      <c r="R1364" s="327"/>
      <c r="S1364" s="327"/>
      <c r="T1364" s="327"/>
      <c r="U1364" s="327"/>
      <c r="V1364" s="328"/>
      <c r="W1364" s="48"/>
      <c r="X1364" s="326"/>
      <c r="Y1364" s="327"/>
      <c r="Z1364" s="327"/>
      <c r="AA1364" s="327"/>
      <c r="AB1364" s="327"/>
      <c r="AC1364" s="328"/>
      <c r="AD1364" s="48"/>
      <c r="AE1364" s="326"/>
      <c r="AF1364" s="327"/>
      <c r="AG1364" s="327"/>
      <c r="AH1364" s="327"/>
      <c r="AI1364" s="327"/>
      <c r="AJ1364" s="328"/>
      <c r="AM1364" s="310"/>
      <c r="AN1364" s="311"/>
      <c r="AO1364" s="311"/>
      <c r="AP1364" s="311"/>
      <c r="AQ1364" s="311"/>
      <c r="AR1364" s="312"/>
    </row>
    <row r="1365" spans="2:46" ht="13.5" customHeight="1" x14ac:dyDescent="0.15">
      <c r="B1365" s="115"/>
      <c r="C1365" s="115"/>
      <c r="D1365" s="115"/>
      <c r="E1365" s="115"/>
      <c r="F1365" s="4"/>
      <c r="H1365" s="48"/>
      <c r="J1365" s="326"/>
      <c r="K1365" s="327"/>
      <c r="L1365" s="327"/>
      <c r="M1365" s="327"/>
      <c r="N1365" s="327"/>
      <c r="O1365" s="328"/>
      <c r="P1365" s="48"/>
      <c r="Q1365" s="326"/>
      <c r="R1365" s="327"/>
      <c r="S1365" s="327"/>
      <c r="T1365" s="327"/>
      <c r="U1365" s="327"/>
      <c r="V1365" s="328"/>
      <c r="W1365" s="48"/>
      <c r="X1365" s="326"/>
      <c r="Y1365" s="327"/>
      <c r="Z1365" s="327"/>
      <c r="AA1365" s="327"/>
      <c r="AB1365" s="327"/>
      <c r="AC1365" s="328"/>
      <c r="AD1365" s="48"/>
      <c r="AE1365" s="326"/>
      <c r="AF1365" s="327"/>
      <c r="AG1365" s="327"/>
      <c r="AH1365" s="327"/>
      <c r="AI1365" s="327"/>
      <c r="AJ1365" s="328"/>
      <c r="AM1365" s="310"/>
      <c r="AN1365" s="311"/>
      <c r="AO1365" s="311"/>
      <c r="AP1365" s="311"/>
      <c r="AQ1365" s="311"/>
      <c r="AR1365" s="312"/>
    </row>
    <row r="1366" spans="2:46" ht="13.5" customHeight="1" x14ac:dyDescent="0.15">
      <c r="B1366" s="115"/>
      <c r="C1366" s="115"/>
      <c r="D1366" s="115"/>
      <c r="E1366" s="115"/>
      <c r="F1366" s="4"/>
      <c r="H1366" s="48"/>
      <c r="J1366" s="329"/>
      <c r="K1366" s="330"/>
      <c r="L1366" s="330"/>
      <c r="M1366" s="330"/>
      <c r="N1366" s="330"/>
      <c r="O1366" s="331"/>
      <c r="P1366" s="48"/>
      <c r="Q1366" s="329"/>
      <c r="R1366" s="330"/>
      <c r="S1366" s="330"/>
      <c r="T1366" s="330"/>
      <c r="U1366" s="330"/>
      <c r="V1366" s="331"/>
      <c r="W1366" s="48"/>
      <c r="X1366" s="329"/>
      <c r="Y1366" s="330"/>
      <c r="Z1366" s="330"/>
      <c r="AA1366" s="330"/>
      <c r="AB1366" s="330"/>
      <c r="AC1366" s="331"/>
      <c r="AD1366" s="48"/>
      <c r="AE1366" s="329"/>
      <c r="AF1366" s="330"/>
      <c r="AG1366" s="330"/>
      <c r="AH1366" s="330"/>
      <c r="AI1366" s="330"/>
      <c r="AJ1366" s="331"/>
      <c r="AM1366" s="313"/>
      <c r="AN1366" s="314"/>
      <c r="AO1366" s="314"/>
      <c r="AP1366" s="314"/>
      <c r="AQ1366" s="314"/>
      <c r="AR1366" s="315"/>
    </row>
    <row r="1367" spans="2:46" ht="13.5" customHeight="1" x14ac:dyDescent="0.15">
      <c r="B1367" s="115"/>
      <c r="C1367" s="117"/>
      <c r="D1367" s="117"/>
      <c r="E1367" s="117"/>
      <c r="F1367" s="4"/>
      <c r="H1367" s="125" t="s">
        <v>234</v>
      </c>
      <c r="J1367" s="126"/>
      <c r="K1367" s="127"/>
      <c r="L1367" s="127"/>
      <c r="M1367" s="127"/>
      <c r="N1367" s="127"/>
      <c r="O1367" s="128"/>
      <c r="Q1367" s="129"/>
      <c r="R1367" s="130"/>
      <c r="S1367" s="130"/>
      <c r="T1367" s="130"/>
      <c r="U1367" s="130"/>
      <c r="V1367" s="131"/>
      <c r="X1367" s="132"/>
      <c r="Y1367" s="133"/>
      <c r="Z1367" s="133"/>
      <c r="AA1367" s="133"/>
      <c r="AB1367" s="133"/>
      <c r="AC1367" s="134"/>
      <c r="AE1367" s="129"/>
      <c r="AF1367" s="130"/>
      <c r="AG1367" s="130"/>
      <c r="AH1367" s="130"/>
      <c r="AI1367" s="130"/>
      <c r="AJ1367" s="131"/>
      <c r="AM1367" s="316"/>
      <c r="AN1367" s="317"/>
      <c r="AO1367" s="317"/>
      <c r="AP1367" s="317"/>
      <c r="AQ1367" s="317"/>
      <c r="AR1367" s="318"/>
    </row>
    <row r="1368" spans="2:46" ht="8.25" customHeight="1" x14ac:dyDescent="0.15">
      <c r="B1368" s="115"/>
      <c r="C1368" s="115"/>
      <c r="D1368" s="115"/>
      <c r="E1368" s="115"/>
      <c r="F1368" s="4"/>
      <c r="H1368" s="48"/>
      <c r="J1368" s="135"/>
      <c r="K1368" s="135"/>
      <c r="L1368" s="135"/>
      <c r="M1368" s="135"/>
      <c r="N1368" s="135"/>
      <c r="O1368" s="135"/>
      <c r="Q1368" s="136"/>
      <c r="R1368" s="136"/>
      <c r="S1368" s="136"/>
      <c r="T1368" s="136"/>
      <c r="U1368" s="136"/>
      <c r="V1368" s="136"/>
      <c r="X1368" s="136"/>
      <c r="Y1368" s="136"/>
      <c r="Z1368" s="136"/>
      <c r="AA1368" s="136"/>
      <c r="AB1368" s="136"/>
      <c r="AC1368" s="136"/>
      <c r="AE1368" s="136"/>
      <c r="AF1368" s="136"/>
      <c r="AG1368" s="136"/>
      <c r="AH1368" s="136"/>
      <c r="AI1368" s="136"/>
      <c r="AJ1368" s="136"/>
      <c r="AL1368" s="137"/>
      <c r="AM1368" s="316"/>
      <c r="AN1368" s="317"/>
      <c r="AO1368" s="317"/>
      <c r="AP1368" s="317"/>
      <c r="AQ1368" s="317"/>
      <c r="AR1368" s="318"/>
    </row>
    <row r="1369" spans="2:46" ht="13.5" customHeight="1" x14ac:dyDescent="0.15">
      <c r="B1369" s="115"/>
      <c r="C1369" s="117"/>
      <c r="D1369" s="117"/>
      <c r="E1369" s="117"/>
      <c r="F1369" s="4"/>
      <c r="H1369" s="138" t="s">
        <v>235</v>
      </c>
      <c r="J1369" s="139"/>
      <c r="K1369" s="140"/>
      <c r="L1369" s="140"/>
      <c r="M1369" s="140"/>
      <c r="N1369" s="140"/>
      <c r="O1369" s="141"/>
      <c r="Q1369" s="142"/>
      <c r="R1369" s="143"/>
      <c r="S1369" s="143"/>
      <c r="T1369" s="143"/>
      <c r="U1369" s="143"/>
      <c r="V1369" s="144"/>
      <c r="X1369" s="142"/>
      <c r="Y1369" s="143"/>
      <c r="Z1369" s="143"/>
      <c r="AA1369" s="143"/>
      <c r="AB1369" s="143"/>
      <c r="AC1369" s="144"/>
      <c r="AE1369" s="142"/>
      <c r="AF1369" s="143"/>
      <c r="AG1369" s="143"/>
      <c r="AH1369" s="143"/>
      <c r="AI1369" s="143"/>
      <c r="AJ1369" s="144"/>
      <c r="AM1369" s="319"/>
      <c r="AN1369" s="320"/>
      <c r="AO1369" s="320"/>
      <c r="AP1369" s="320"/>
      <c r="AQ1369" s="320"/>
      <c r="AR1369" s="321"/>
    </row>
    <row r="1370" spans="2:46" ht="13.5" customHeight="1" x14ac:dyDescent="0.15">
      <c r="B1370" s="145"/>
      <c r="C1370" s="145"/>
      <c r="D1370" s="145"/>
      <c r="E1370" s="145"/>
      <c r="F1370" s="4"/>
    </row>
    <row r="1371" spans="2:46" ht="13.5" customHeight="1" thickBot="1" x14ac:dyDescent="0.2">
      <c r="B1371" s="146"/>
      <c r="C1371" s="146"/>
      <c r="D1371" s="146"/>
      <c r="E1371" s="146"/>
      <c r="F1371" s="4"/>
      <c r="G1371" s="147" t="s">
        <v>185</v>
      </c>
      <c r="H1371" s="148"/>
      <c r="I1371" s="148"/>
      <c r="J1371" s="148"/>
      <c r="K1371" s="148"/>
      <c r="L1371" s="148"/>
      <c r="M1371" s="148"/>
      <c r="N1371" s="148"/>
      <c r="O1371" s="148"/>
      <c r="P1371" s="148"/>
      <c r="Q1371" s="148"/>
      <c r="R1371" s="148"/>
      <c r="S1371" s="148"/>
      <c r="T1371" s="148"/>
      <c r="U1371" s="148"/>
      <c r="V1371" s="148"/>
      <c r="W1371" s="148"/>
      <c r="X1371" s="148"/>
      <c r="Y1371" s="148"/>
      <c r="Z1371" s="148"/>
      <c r="AA1371" s="148"/>
      <c r="AB1371" s="148"/>
      <c r="AC1371" s="148"/>
      <c r="AD1371" s="148"/>
      <c r="AE1371" s="148"/>
      <c r="AF1371" s="148"/>
      <c r="AG1371" s="148"/>
      <c r="AH1371" s="148"/>
      <c r="AI1371" s="148"/>
      <c r="AJ1371" s="148"/>
      <c r="AK1371" s="148"/>
      <c r="AL1371" s="148"/>
      <c r="AM1371" s="148"/>
      <c r="AN1371" s="148"/>
      <c r="AO1371" s="148"/>
      <c r="AP1371" s="148"/>
      <c r="AQ1371" s="148"/>
      <c r="AR1371" s="149"/>
    </row>
    <row r="1372" spans="2:46" ht="3.75" customHeight="1" thickTop="1" x14ac:dyDescent="0.15">
      <c r="B1372" s="146"/>
      <c r="C1372" s="146"/>
      <c r="D1372" s="146"/>
      <c r="E1372" s="146"/>
      <c r="F1372" s="4"/>
      <c r="G1372" s="111"/>
      <c r="AR1372" s="112"/>
    </row>
    <row r="1373" spans="2:46" x14ac:dyDescent="0.15">
      <c r="B1373" s="146"/>
      <c r="C1373" s="146"/>
      <c r="D1373" s="146"/>
      <c r="E1373" s="146"/>
      <c r="F1373" s="4"/>
      <c r="G1373" s="150"/>
      <c r="H1373" s="151"/>
      <c r="I1373" s="151"/>
      <c r="J1373" s="151"/>
      <c r="K1373" s="151"/>
      <c r="L1373" s="151"/>
      <c r="M1373" s="151"/>
      <c r="N1373" s="151"/>
      <c r="O1373" s="151"/>
      <c r="P1373" s="151"/>
      <c r="Q1373" s="151"/>
      <c r="R1373" s="151"/>
      <c r="S1373" s="151"/>
      <c r="T1373" s="151"/>
      <c r="U1373" s="151"/>
      <c r="V1373" s="151"/>
      <c r="W1373" s="151"/>
      <c r="X1373" s="151"/>
      <c r="Y1373" s="151"/>
      <c r="Z1373" s="151"/>
      <c r="AA1373" s="151"/>
      <c r="AB1373" s="151"/>
      <c r="AC1373" s="151"/>
      <c r="AD1373" s="151"/>
      <c r="AE1373" s="151"/>
      <c r="AF1373" s="151"/>
      <c r="AG1373" s="151"/>
      <c r="AH1373" s="151"/>
      <c r="AI1373" s="151"/>
      <c r="AJ1373" s="151"/>
      <c r="AK1373" s="151"/>
      <c r="AL1373" s="151"/>
      <c r="AM1373" s="151"/>
      <c r="AN1373" s="151"/>
      <c r="AO1373" s="151"/>
      <c r="AP1373" s="151"/>
      <c r="AQ1373" s="151"/>
      <c r="AR1373" s="152"/>
    </row>
    <row r="1374" spans="2:46" ht="3.75" customHeight="1" x14ac:dyDescent="0.15">
      <c r="B1374" s="146"/>
      <c r="C1374" s="146"/>
      <c r="D1374" s="146"/>
      <c r="E1374" s="146"/>
      <c r="F1374" s="4"/>
      <c r="G1374" s="153"/>
      <c r="H1374" s="154"/>
      <c r="I1374" s="154"/>
      <c r="J1374" s="154"/>
      <c r="K1374" s="154"/>
      <c r="L1374" s="154"/>
      <c r="M1374" s="154"/>
      <c r="N1374" s="154"/>
      <c r="O1374" s="154"/>
      <c r="P1374" s="154"/>
      <c r="Q1374" s="154"/>
      <c r="R1374" s="154"/>
      <c r="S1374" s="154"/>
      <c r="T1374" s="154"/>
      <c r="U1374" s="154"/>
      <c r="V1374" s="154"/>
      <c r="W1374" s="154"/>
      <c r="X1374" s="154"/>
      <c r="Y1374" s="154"/>
      <c r="Z1374" s="154"/>
      <c r="AA1374" s="154"/>
      <c r="AB1374" s="154"/>
      <c r="AC1374" s="154"/>
      <c r="AD1374" s="154"/>
      <c r="AE1374" s="154"/>
      <c r="AF1374" s="154"/>
      <c r="AG1374" s="154"/>
      <c r="AH1374" s="154"/>
      <c r="AI1374" s="154"/>
      <c r="AJ1374" s="154"/>
      <c r="AK1374" s="154"/>
      <c r="AL1374" s="154"/>
      <c r="AM1374" s="154"/>
      <c r="AN1374" s="154"/>
      <c r="AO1374" s="154"/>
      <c r="AP1374" s="154"/>
      <c r="AQ1374" s="154"/>
      <c r="AR1374" s="155"/>
    </row>
    <row r="1375" spans="2:46" ht="3.75" hidden="1" customHeight="1" x14ac:dyDescent="0.15">
      <c r="B1375" s="146"/>
      <c r="C1375" s="146"/>
      <c r="D1375" s="146"/>
      <c r="E1375" s="146"/>
      <c r="F1375" s="4"/>
      <c r="G1375" s="159"/>
      <c r="H1375" s="160"/>
      <c r="I1375" s="160"/>
      <c r="J1375" s="160"/>
      <c r="K1375" s="160"/>
      <c r="L1375" s="160"/>
      <c r="M1375" s="160"/>
      <c r="N1375" s="160"/>
      <c r="O1375" s="160"/>
      <c r="P1375" s="160"/>
      <c r="Q1375" s="160"/>
      <c r="R1375" s="160"/>
      <c r="S1375" s="160"/>
      <c r="T1375" s="160"/>
      <c r="U1375" s="160"/>
      <c r="V1375" s="160"/>
      <c r="W1375" s="160"/>
      <c r="X1375" s="160"/>
      <c r="Y1375" s="160"/>
      <c r="Z1375" s="160"/>
      <c r="AA1375" s="160"/>
      <c r="AB1375" s="160"/>
      <c r="AC1375" s="160"/>
      <c r="AD1375" s="160"/>
      <c r="AE1375" s="160"/>
      <c r="AF1375" s="160"/>
      <c r="AG1375" s="160"/>
      <c r="AH1375" s="160"/>
      <c r="AI1375" s="160"/>
      <c r="AJ1375" s="160"/>
      <c r="AK1375" s="160"/>
      <c r="AL1375" s="160"/>
      <c r="AM1375" s="160"/>
      <c r="AN1375" s="160"/>
      <c r="AO1375" s="160"/>
      <c r="AP1375" s="160"/>
      <c r="AQ1375" s="160"/>
      <c r="AR1375" s="161"/>
    </row>
    <row r="1376" spans="2:46" ht="18" customHeight="1" x14ac:dyDescent="0.15">
      <c r="B1376" s="146"/>
      <c r="C1376" s="146"/>
      <c r="D1376" s="146"/>
      <c r="E1376" s="146"/>
      <c r="F1376" s="4"/>
      <c r="G1376" s="332"/>
      <c r="H1376" s="333"/>
      <c r="I1376" s="333"/>
      <c r="J1376" s="333"/>
      <c r="K1376" s="333"/>
      <c r="L1376" s="333"/>
      <c r="M1376" s="333"/>
      <c r="N1376" s="333"/>
      <c r="O1376" s="333"/>
      <c r="P1376" s="333"/>
      <c r="Q1376" s="333"/>
      <c r="R1376" s="333"/>
      <c r="S1376" s="333"/>
      <c r="T1376" s="333"/>
      <c r="U1376" s="333"/>
      <c r="V1376" s="333"/>
      <c r="W1376" s="333"/>
      <c r="X1376" s="333"/>
      <c r="Y1376" s="333"/>
      <c r="Z1376" s="333"/>
      <c r="AA1376" s="333"/>
      <c r="AB1376" s="333"/>
      <c r="AC1376" s="333"/>
      <c r="AD1376" s="333"/>
      <c r="AE1376" s="333"/>
      <c r="AF1376" s="333"/>
      <c r="AG1376" s="333"/>
      <c r="AH1376" s="333"/>
      <c r="AI1376" s="333"/>
      <c r="AJ1376" s="333"/>
      <c r="AK1376" s="333"/>
      <c r="AL1376" s="333"/>
      <c r="AM1376" s="333"/>
      <c r="AN1376" s="333"/>
      <c r="AO1376" s="333"/>
      <c r="AP1376" s="333"/>
      <c r="AQ1376" s="333"/>
      <c r="AR1376" s="334"/>
      <c r="AT1376" s="110" t="str">
        <f>work!$E$182</f>
        <v/>
      </c>
    </row>
    <row r="1378" spans="1:46" ht="13.5" customHeight="1" thickBot="1" x14ac:dyDescent="0.2">
      <c r="B1378" s="146"/>
      <c r="C1378" s="146"/>
      <c r="D1378" s="146"/>
      <c r="E1378" s="146"/>
      <c r="F1378" s="4"/>
      <c r="G1378" s="147" t="s">
        <v>866</v>
      </c>
      <c r="H1378" s="148"/>
      <c r="I1378" s="148"/>
      <c r="J1378" s="148"/>
      <c r="K1378" s="148"/>
      <c r="L1378" s="148"/>
      <c r="M1378" s="148"/>
      <c r="N1378" s="148"/>
      <c r="O1378" s="148"/>
      <c r="P1378" s="148"/>
      <c r="Q1378" s="148"/>
      <c r="R1378" s="148"/>
      <c r="S1378" s="148"/>
      <c r="T1378" s="148"/>
      <c r="U1378" s="148"/>
      <c r="V1378" s="148"/>
      <c r="W1378" s="148"/>
      <c r="X1378" s="148"/>
      <c r="Y1378" s="148"/>
      <c r="Z1378" s="148"/>
      <c r="AA1378" s="148"/>
      <c r="AB1378" s="148"/>
      <c r="AC1378" s="148"/>
      <c r="AD1378" s="148"/>
      <c r="AE1378" s="148"/>
      <c r="AF1378" s="148"/>
      <c r="AG1378" s="148"/>
      <c r="AH1378" s="148"/>
      <c r="AI1378" s="148"/>
      <c r="AJ1378" s="148"/>
      <c r="AK1378" s="148"/>
      <c r="AL1378" s="148"/>
      <c r="AM1378" s="148"/>
      <c r="AN1378" s="148"/>
      <c r="AO1378" s="148"/>
      <c r="AP1378" s="148"/>
      <c r="AQ1378" s="148"/>
      <c r="AR1378" s="149"/>
    </row>
    <row r="1379" spans="1:46" ht="3.75" hidden="1" customHeight="1" thickTop="1" x14ac:dyDescent="0.15">
      <c r="B1379" s="146"/>
      <c r="C1379" s="146"/>
      <c r="D1379" s="146"/>
      <c r="E1379" s="146"/>
      <c r="F1379" s="4"/>
      <c r="G1379" s="156"/>
      <c r="H1379" s="157"/>
      <c r="I1379" s="157"/>
      <c r="J1379" s="157"/>
      <c r="K1379" s="157"/>
      <c r="L1379" s="157"/>
      <c r="M1379" s="157"/>
      <c r="N1379" s="157"/>
      <c r="O1379" s="157"/>
      <c r="P1379" s="157"/>
      <c r="Q1379" s="157"/>
      <c r="R1379" s="157"/>
      <c r="S1379" s="157"/>
      <c r="T1379" s="157"/>
      <c r="U1379" s="157"/>
      <c r="V1379" s="157"/>
      <c r="W1379" s="157"/>
      <c r="X1379" s="157"/>
      <c r="Y1379" s="157"/>
      <c r="Z1379" s="157"/>
      <c r="AA1379" s="157"/>
      <c r="AB1379" s="157"/>
      <c r="AC1379" s="157"/>
      <c r="AD1379" s="157"/>
      <c r="AE1379" s="157"/>
      <c r="AF1379" s="157"/>
      <c r="AG1379" s="157"/>
      <c r="AH1379" s="157"/>
      <c r="AI1379" s="157"/>
      <c r="AJ1379" s="157"/>
      <c r="AK1379" s="157"/>
      <c r="AL1379" s="157"/>
      <c r="AM1379" s="157"/>
      <c r="AN1379" s="157"/>
      <c r="AO1379" s="157"/>
      <c r="AP1379" s="157"/>
      <c r="AQ1379" s="157"/>
      <c r="AR1379" s="158"/>
    </row>
    <row r="1380" spans="1:46" ht="18" customHeight="1" thickTop="1" x14ac:dyDescent="0.15">
      <c r="B1380" s="146"/>
      <c r="C1380" s="146"/>
      <c r="D1380" s="146"/>
      <c r="E1380" s="146"/>
      <c r="F1380" s="4"/>
      <c r="G1380" s="332"/>
      <c r="H1380" s="333"/>
      <c r="I1380" s="333"/>
      <c r="J1380" s="333"/>
      <c r="K1380" s="333"/>
      <c r="L1380" s="333"/>
      <c r="M1380" s="333"/>
      <c r="N1380" s="333"/>
      <c r="O1380" s="333"/>
      <c r="P1380" s="333"/>
      <c r="Q1380" s="333"/>
      <c r="R1380" s="333"/>
      <c r="S1380" s="333"/>
      <c r="T1380" s="333"/>
      <c r="U1380" s="333"/>
      <c r="V1380" s="333"/>
      <c r="W1380" s="333"/>
      <c r="X1380" s="333"/>
      <c r="Y1380" s="333"/>
      <c r="Z1380" s="333"/>
      <c r="AA1380" s="333"/>
      <c r="AB1380" s="333"/>
      <c r="AC1380" s="333"/>
      <c r="AD1380" s="333"/>
      <c r="AE1380" s="333"/>
      <c r="AF1380" s="333"/>
      <c r="AG1380" s="333"/>
      <c r="AH1380" s="333"/>
      <c r="AI1380" s="333"/>
      <c r="AJ1380" s="333"/>
      <c r="AK1380" s="333"/>
      <c r="AL1380" s="333"/>
      <c r="AM1380" s="333"/>
      <c r="AN1380" s="333"/>
      <c r="AO1380" s="333"/>
      <c r="AP1380" s="333"/>
      <c r="AQ1380" s="333"/>
      <c r="AR1380" s="334"/>
      <c r="AT1380" s="110" t="str">
        <f>work!$E$183</f>
        <v/>
      </c>
    </row>
    <row r="1382" spans="1:46" ht="13.5" customHeight="1" thickBot="1" x14ac:dyDescent="0.2">
      <c r="B1382" s="146"/>
      <c r="C1382" s="146"/>
      <c r="D1382" s="146"/>
      <c r="E1382" s="146"/>
      <c r="F1382" s="4"/>
      <c r="G1382" s="147" t="s">
        <v>136</v>
      </c>
      <c r="H1382" s="147"/>
      <c r="I1382" s="148"/>
      <c r="J1382" s="148"/>
      <c r="K1382" s="148"/>
      <c r="L1382" s="148"/>
      <c r="M1382" s="148"/>
      <c r="N1382" s="148"/>
      <c r="O1382" s="148"/>
      <c r="P1382" s="148"/>
      <c r="Q1382" s="148"/>
      <c r="R1382" s="148"/>
      <c r="S1382" s="148"/>
      <c r="T1382" s="148"/>
      <c r="U1382" s="148"/>
      <c r="V1382" s="148"/>
      <c r="W1382" s="148"/>
      <c r="X1382" s="148"/>
      <c r="Y1382" s="148"/>
      <c r="Z1382" s="148"/>
      <c r="AA1382" s="148"/>
      <c r="AB1382" s="148"/>
      <c r="AC1382" s="148"/>
      <c r="AD1382" s="148"/>
      <c r="AE1382" s="148"/>
      <c r="AF1382" s="148"/>
      <c r="AG1382" s="148"/>
      <c r="AH1382" s="148"/>
      <c r="AI1382" s="148"/>
      <c r="AJ1382" s="148"/>
      <c r="AK1382" s="148"/>
      <c r="AL1382" s="148"/>
      <c r="AM1382" s="148"/>
      <c r="AN1382" s="148"/>
      <c r="AO1382" s="148"/>
      <c r="AP1382" s="148"/>
      <c r="AQ1382" s="148"/>
      <c r="AR1382" s="149"/>
    </row>
    <row r="1383" spans="1:46" ht="3.75" hidden="1" customHeight="1" thickTop="1" x14ac:dyDescent="0.15">
      <c r="B1383" s="146"/>
      <c r="C1383" s="146"/>
      <c r="D1383" s="146"/>
      <c r="E1383" s="146"/>
      <c r="F1383" s="4"/>
      <c r="G1383" s="156"/>
      <c r="H1383" s="157"/>
      <c r="I1383" s="157"/>
      <c r="J1383" s="157"/>
      <c r="K1383" s="157"/>
      <c r="L1383" s="157"/>
      <c r="M1383" s="157"/>
      <c r="N1383" s="157"/>
      <c r="O1383" s="157"/>
      <c r="P1383" s="157"/>
      <c r="Q1383" s="157"/>
      <c r="R1383" s="157"/>
      <c r="S1383" s="157"/>
      <c r="T1383" s="157"/>
      <c r="U1383" s="157"/>
      <c r="V1383" s="157"/>
      <c r="W1383" s="157"/>
      <c r="X1383" s="157"/>
      <c r="Y1383" s="157"/>
      <c r="Z1383" s="157"/>
      <c r="AA1383" s="157"/>
      <c r="AB1383" s="157"/>
      <c r="AC1383" s="157"/>
      <c r="AD1383" s="157"/>
      <c r="AE1383" s="157"/>
      <c r="AF1383" s="157"/>
      <c r="AG1383" s="157"/>
      <c r="AH1383" s="157"/>
      <c r="AI1383" s="157"/>
      <c r="AJ1383" s="157"/>
      <c r="AK1383" s="157"/>
      <c r="AL1383" s="157"/>
      <c r="AM1383" s="157"/>
      <c r="AN1383" s="157"/>
      <c r="AO1383" s="157"/>
      <c r="AP1383" s="157"/>
      <c r="AQ1383" s="157"/>
      <c r="AR1383" s="158"/>
    </row>
    <row r="1384" spans="1:46" ht="18" customHeight="1" thickTop="1" x14ac:dyDescent="0.15">
      <c r="B1384" s="146"/>
      <c r="C1384" s="146"/>
      <c r="D1384" s="146"/>
      <c r="E1384" s="146"/>
      <c r="F1384" s="4"/>
      <c r="G1384" s="332"/>
      <c r="H1384" s="333"/>
      <c r="I1384" s="333"/>
      <c r="J1384" s="333"/>
      <c r="K1384" s="333"/>
      <c r="L1384" s="333"/>
      <c r="M1384" s="333"/>
      <c r="N1384" s="333"/>
      <c r="O1384" s="333"/>
      <c r="P1384" s="333"/>
      <c r="Q1384" s="333"/>
      <c r="R1384" s="333"/>
      <c r="S1384" s="333"/>
      <c r="T1384" s="333"/>
      <c r="U1384" s="333"/>
      <c r="V1384" s="333"/>
      <c r="W1384" s="333"/>
      <c r="X1384" s="333"/>
      <c r="Y1384" s="333"/>
      <c r="Z1384" s="333"/>
      <c r="AA1384" s="333"/>
      <c r="AB1384" s="333"/>
      <c r="AC1384" s="333"/>
      <c r="AD1384" s="333"/>
      <c r="AE1384" s="333"/>
      <c r="AF1384" s="333"/>
      <c r="AG1384" s="333"/>
      <c r="AH1384" s="333"/>
      <c r="AI1384" s="333"/>
      <c r="AJ1384" s="333"/>
      <c r="AK1384" s="333"/>
      <c r="AL1384" s="333"/>
      <c r="AM1384" s="333"/>
      <c r="AN1384" s="333"/>
      <c r="AO1384" s="333"/>
      <c r="AP1384" s="333"/>
      <c r="AQ1384" s="333"/>
      <c r="AR1384" s="334"/>
      <c r="AT1384" s="110" t="str">
        <f>work!$E$184</f>
        <v/>
      </c>
    </row>
    <row r="1386" spans="1:46" ht="27.75" x14ac:dyDescent="0.15">
      <c r="A1386" s="193"/>
      <c r="B1386" s="47" t="s">
        <v>90</v>
      </c>
      <c r="C1386" s="47"/>
      <c r="D1386" s="47"/>
      <c r="E1386" s="47"/>
      <c r="F1386" s="47"/>
      <c r="G1386" s="47"/>
      <c r="H1386" s="47"/>
      <c r="I1386" s="47"/>
      <c r="J1386" s="47"/>
      <c r="K1386" s="47"/>
      <c r="L1386" s="47"/>
      <c r="M1386" s="47"/>
      <c r="N1386" s="47"/>
      <c r="O1386" s="47"/>
      <c r="P1386" s="47"/>
      <c r="Q1386" s="47"/>
      <c r="R1386" s="47"/>
      <c r="S1386" s="47"/>
      <c r="T1386" s="47"/>
      <c r="U1386" s="47"/>
      <c r="V1386" s="47"/>
      <c r="W1386" s="47"/>
      <c r="X1386" s="47"/>
      <c r="Y1386" s="47"/>
      <c r="Z1386" s="47"/>
      <c r="AA1386" s="47"/>
      <c r="AB1386" s="47"/>
      <c r="AC1386" s="47"/>
      <c r="AD1386" s="47"/>
      <c r="AE1386" s="47"/>
      <c r="AF1386" s="47"/>
      <c r="AG1386" s="47"/>
      <c r="AH1386" s="47"/>
      <c r="AI1386" s="47"/>
      <c r="AJ1386" s="47"/>
      <c r="AK1386" s="47"/>
      <c r="AL1386" s="47"/>
      <c r="AM1386" s="47"/>
      <c r="AN1386" s="47"/>
      <c r="AO1386" s="47"/>
      <c r="AP1386" s="47"/>
      <c r="AQ1386" s="47"/>
      <c r="AR1386" s="47"/>
      <c r="AS1386" s="47"/>
    </row>
    <row r="1387" spans="1:46" ht="14.25" thickBot="1" x14ac:dyDescent="0.2"/>
    <row r="1388" spans="1:46" ht="151.5" customHeight="1" thickBot="1" x14ac:dyDescent="0.2">
      <c r="B1388" s="24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305"/>
      <c r="AE1388" s="305"/>
      <c r="AF1388" s="305"/>
      <c r="AG1388" s="305"/>
      <c r="AH1388" s="305"/>
      <c r="AI1388" s="305"/>
      <c r="AJ1388" s="305"/>
      <c r="AK1388" s="305"/>
      <c r="AL1388" s="305"/>
      <c r="AM1388" s="305"/>
      <c r="AN1388" s="305"/>
      <c r="AO1388" s="305"/>
      <c r="AP1388" s="305"/>
      <c r="AQ1388" s="305"/>
      <c r="AR1388" s="306"/>
      <c r="AT1388" s="110" t="str">
        <f>work!$E$185</f>
        <v/>
      </c>
    </row>
  </sheetData>
  <sheetProtection password="80AA" sheet="1" formatRows="0"/>
  <mergeCells count="707">
    <mergeCell ref="G1376:AR1376"/>
    <mergeCell ref="G1380:AR1380"/>
    <mergeCell ref="G1384:AR1384"/>
    <mergeCell ref="B41:E41"/>
    <mergeCell ref="G41:AS41"/>
    <mergeCell ref="B72:E72"/>
    <mergeCell ref="G72:AS72"/>
    <mergeCell ref="J74:O74"/>
    <mergeCell ref="Q74:V74"/>
    <mergeCell ref="X74:AC74"/>
    <mergeCell ref="AE74:AJ74"/>
    <mergeCell ref="AM51:AR53"/>
    <mergeCell ref="C74:E74"/>
    <mergeCell ref="G60:AR60"/>
    <mergeCell ref="G64:AR64"/>
    <mergeCell ref="G68:AR68"/>
    <mergeCell ref="G124:AR124"/>
    <mergeCell ref="G128:AR128"/>
    <mergeCell ref="G132:AR132"/>
    <mergeCell ref="B105:E105"/>
    <mergeCell ref="G105:AS105"/>
    <mergeCell ref="J77:O81"/>
    <mergeCell ref="Q77:V81"/>
    <mergeCell ref="X77:AC81"/>
    <mergeCell ref="J15:O19"/>
    <mergeCell ref="Q15:V19"/>
    <mergeCell ref="X15:AC19"/>
    <mergeCell ref="AE15:AJ19"/>
    <mergeCell ref="AM15:AR19"/>
    <mergeCell ref="AM20:AR22"/>
    <mergeCell ref="A2:AS2"/>
    <mergeCell ref="B10:E10"/>
    <mergeCell ref="G10:AS10"/>
    <mergeCell ref="J12:O12"/>
    <mergeCell ref="Q12:V12"/>
    <mergeCell ref="X12:AC12"/>
    <mergeCell ref="AE12:AJ12"/>
    <mergeCell ref="AR12:AT12"/>
    <mergeCell ref="C12:E12"/>
    <mergeCell ref="G33:AR33"/>
    <mergeCell ref="G29:AR29"/>
    <mergeCell ref="J43:O43"/>
    <mergeCell ref="Q43:V43"/>
    <mergeCell ref="X43:AC43"/>
    <mergeCell ref="AE43:AJ43"/>
    <mergeCell ref="J46:O50"/>
    <mergeCell ref="Q46:V50"/>
    <mergeCell ref="X46:AC50"/>
    <mergeCell ref="AE46:AJ50"/>
    <mergeCell ref="G37:AR37"/>
    <mergeCell ref="AM46:AR50"/>
    <mergeCell ref="AE77:AJ81"/>
    <mergeCell ref="AM77:AR81"/>
    <mergeCell ref="AM82:AR84"/>
    <mergeCell ref="G95:AR95"/>
    <mergeCell ref="G91:AR91"/>
    <mergeCell ref="G99:AR99"/>
    <mergeCell ref="AM110:AR114"/>
    <mergeCell ref="AM115:AR117"/>
    <mergeCell ref="J107:O107"/>
    <mergeCell ref="Q107:V107"/>
    <mergeCell ref="X107:AC107"/>
    <mergeCell ref="AE107:AJ107"/>
    <mergeCell ref="J110:O114"/>
    <mergeCell ref="Q110:V114"/>
    <mergeCell ref="X110:AC114"/>
    <mergeCell ref="AE110:AJ114"/>
    <mergeCell ref="J141:O145"/>
    <mergeCell ref="Q141:V145"/>
    <mergeCell ref="X141:AC145"/>
    <mergeCell ref="AE141:AJ145"/>
    <mergeCell ref="AM141:AR145"/>
    <mergeCell ref="AM146:AR148"/>
    <mergeCell ref="B136:E136"/>
    <mergeCell ref="G136:AS136"/>
    <mergeCell ref="J138:O138"/>
    <mergeCell ref="Q138:V138"/>
    <mergeCell ref="X138:AC138"/>
    <mergeCell ref="AE138:AJ138"/>
    <mergeCell ref="J169:O169"/>
    <mergeCell ref="Q169:V169"/>
    <mergeCell ref="X169:AC169"/>
    <mergeCell ref="AE169:AJ169"/>
    <mergeCell ref="J172:O176"/>
    <mergeCell ref="Q172:V176"/>
    <mergeCell ref="X172:AC176"/>
    <mergeCell ref="AE172:AJ176"/>
    <mergeCell ref="G155:AR155"/>
    <mergeCell ref="G159:AR159"/>
    <mergeCell ref="G163:AR163"/>
    <mergeCell ref="G167:AS167"/>
    <mergeCell ref="G198:AS198"/>
    <mergeCell ref="J200:O200"/>
    <mergeCell ref="Q200:V200"/>
    <mergeCell ref="X200:AC200"/>
    <mergeCell ref="AE200:AJ200"/>
    <mergeCell ref="AM172:AR176"/>
    <mergeCell ref="AM177:AR179"/>
    <mergeCell ref="C200:E200"/>
    <mergeCell ref="G186:AR186"/>
    <mergeCell ref="G190:AR190"/>
    <mergeCell ref="G194:AR194"/>
    <mergeCell ref="B198:E198"/>
    <mergeCell ref="G229:AS229"/>
    <mergeCell ref="J203:O207"/>
    <mergeCell ref="Q203:V207"/>
    <mergeCell ref="X203:AC207"/>
    <mergeCell ref="AE203:AJ207"/>
    <mergeCell ref="AM203:AR207"/>
    <mergeCell ref="AM208:AR210"/>
    <mergeCell ref="G217:AR217"/>
    <mergeCell ref="G221:AR221"/>
    <mergeCell ref="G225:AR225"/>
    <mergeCell ref="G260:AS260"/>
    <mergeCell ref="J262:O262"/>
    <mergeCell ref="Q262:V262"/>
    <mergeCell ref="X262:AC262"/>
    <mergeCell ref="AE262:AJ262"/>
    <mergeCell ref="AM234:AR238"/>
    <mergeCell ref="AM239:AR241"/>
    <mergeCell ref="J231:O231"/>
    <mergeCell ref="Q231:V231"/>
    <mergeCell ref="X231:AC231"/>
    <mergeCell ref="AE231:AJ231"/>
    <mergeCell ref="J234:O238"/>
    <mergeCell ref="Q234:V238"/>
    <mergeCell ref="X234:AC238"/>
    <mergeCell ref="AE234:AJ238"/>
    <mergeCell ref="G248:AR248"/>
    <mergeCell ref="G252:AR252"/>
    <mergeCell ref="G256:AR256"/>
    <mergeCell ref="G279:AR279"/>
    <mergeCell ref="G283:AR283"/>
    <mergeCell ref="G287:AR287"/>
    <mergeCell ref="J265:O269"/>
    <mergeCell ref="Q265:V269"/>
    <mergeCell ref="X265:AC269"/>
    <mergeCell ref="AE265:AJ269"/>
    <mergeCell ref="AM265:AR269"/>
    <mergeCell ref="AM270:AR272"/>
    <mergeCell ref="J293:O293"/>
    <mergeCell ref="Q293:V293"/>
    <mergeCell ref="X293:AC293"/>
    <mergeCell ref="AE293:AJ293"/>
    <mergeCell ref="J296:O300"/>
    <mergeCell ref="Q296:V300"/>
    <mergeCell ref="X296:AC300"/>
    <mergeCell ref="AE296:AJ300"/>
    <mergeCell ref="G291:AS291"/>
    <mergeCell ref="G322:AS322"/>
    <mergeCell ref="J324:O324"/>
    <mergeCell ref="Q324:V324"/>
    <mergeCell ref="X324:AC324"/>
    <mergeCell ref="AE324:AJ324"/>
    <mergeCell ref="AM296:AR300"/>
    <mergeCell ref="AM301:AR303"/>
    <mergeCell ref="G310:AR310"/>
    <mergeCell ref="G314:AR314"/>
    <mergeCell ref="G318:AR318"/>
    <mergeCell ref="G353:AS353"/>
    <mergeCell ref="J327:O331"/>
    <mergeCell ref="Q327:V331"/>
    <mergeCell ref="X327:AC331"/>
    <mergeCell ref="AE327:AJ331"/>
    <mergeCell ref="AM327:AR331"/>
    <mergeCell ref="AM332:AR334"/>
    <mergeCell ref="G341:AR341"/>
    <mergeCell ref="G345:AR345"/>
    <mergeCell ref="G349:AR349"/>
    <mergeCell ref="G372:AR372"/>
    <mergeCell ref="G376:AR376"/>
    <mergeCell ref="G380:AR380"/>
    <mergeCell ref="J389:O393"/>
    <mergeCell ref="Q389:V393"/>
    <mergeCell ref="X389:AC393"/>
    <mergeCell ref="AE389:AJ393"/>
    <mergeCell ref="AM389:AR393"/>
    <mergeCell ref="G384:AS384"/>
    <mergeCell ref="J386:O386"/>
    <mergeCell ref="Q386:V386"/>
    <mergeCell ref="X386:AC386"/>
    <mergeCell ref="AE386:AJ386"/>
    <mergeCell ref="AM358:AR362"/>
    <mergeCell ref="AM363:AR365"/>
    <mergeCell ref="J355:O355"/>
    <mergeCell ref="Q355:V355"/>
    <mergeCell ref="X355:AC355"/>
    <mergeCell ref="AE355:AJ355"/>
    <mergeCell ref="J358:O362"/>
    <mergeCell ref="Q358:V362"/>
    <mergeCell ref="X358:AC362"/>
    <mergeCell ref="AE358:AJ362"/>
    <mergeCell ref="G446:AS446"/>
    <mergeCell ref="J448:O448"/>
    <mergeCell ref="Q448:V448"/>
    <mergeCell ref="X448:AC448"/>
    <mergeCell ref="AE448:AJ448"/>
    <mergeCell ref="AM420:AR424"/>
    <mergeCell ref="AM425:AR427"/>
    <mergeCell ref="G434:AR434"/>
    <mergeCell ref="G438:AR438"/>
    <mergeCell ref="G442:AR442"/>
    <mergeCell ref="J420:O424"/>
    <mergeCell ref="Q420:V424"/>
    <mergeCell ref="X420:AC424"/>
    <mergeCell ref="AE420:AJ424"/>
    <mergeCell ref="J417:O417"/>
    <mergeCell ref="Q417:V417"/>
    <mergeCell ref="X417:AC417"/>
    <mergeCell ref="G415:AS415"/>
    <mergeCell ref="AE417:AJ417"/>
    <mergeCell ref="G403:AR403"/>
    <mergeCell ref="G407:AR407"/>
    <mergeCell ref="G411:AR411"/>
    <mergeCell ref="AM394:AR396"/>
    <mergeCell ref="G477:AS477"/>
    <mergeCell ref="J451:O455"/>
    <mergeCell ref="Q451:V455"/>
    <mergeCell ref="X451:AC455"/>
    <mergeCell ref="AE451:AJ455"/>
    <mergeCell ref="AM451:AR455"/>
    <mergeCell ref="AM456:AR458"/>
    <mergeCell ref="G465:AR465"/>
    <mergeCell ref="G469:AR469"/>
    <mergeCell ref="G473:AR473"/>
    <mergeCell ref="AM482:AR486"/>
    <mergeCell ref="AM487:AR489"/>
    <mergeCell ref="J479:O479"/>
    <mergeCell ref="Q479:V479"/>
    <mergeCell ref="X479:AC479"/>
    <mergeCell ref="AE479:AJ479"/>
    <mergeCell ref="J482:O486"/>
    <mergeCell ref="Q482:V486"/>
    <mergeCell ref="X482:AC486"/>
    <mergeCell ref="AE482:AJ486"/>
    <mergeCell ref="G496:AR496"/>
    <mergeCell ref="G500:AR500"/>
    <mergeCell ref="G504:AR504"/>
    <mergeCell ref="B539:E539"/>
    <mergeCell ref="G539:AS539"/>
    <mergeCell ref="J513:O517"/>
    <mergeCell ref="Q513:V517"/>
    <mergeCell ref="X513:AC517"/>
    <mergeCell ref="AE513:AJ517"/>
    <mergeCell ref="AM513:AR517"/>
    <mergeCell ref="AM518:AR520"/>
    <mergeCell ref="B508:E508"/>
    <mergeCell ref="G508:AS508"/>
    <mergeCell ref="J510:O510"/>
    <mergeCell ref="Q510:V510"/>
    <mergeCell ref="X510:AC510"/>
    <mergeCell ref="AE510:AJ510"/>
    <mergeCell ref="C510:E510"/>
    <mergeCell ref="G527:AR527"/>
    <mergeCell ref="G531:AR531"/>
    <mergeCell ref="G535:AR535"/>
    <mergeCell ref="J541:O541"/>
    <mergeCell ref="Q541:V541"/>
    <mergeCell ref="X541:AC541"/>
    <mergeCell ref="AE541:AJ541"/>
    <mergeCell ref="J544:O548"/>
    <mergeCell ref="Q544:V548"/>
    <mergeCell ref="X544:AC548"/>
    <mergeCell ref="AE544:AJ548"/>
    <mergeCell ref="G570:AS570"/>
    <mergeCell ref="J572:O572"/>
    <mergeCell ref="Q572:V572"/>
    <mergeCell ref="X572:AC572"/>
    <mergeCell ref="AE572:AJ572"/>
    <mergeCell ref="AM544:AR548"/>
    <mergeCell ref="AM549:AR551"/>
    <mergeCell ref="G558:AR558"/>
    <mergeCell ref="G562:AR562"/>
    <mergeCell ref="G566:AR566"/>
    <mergeCell ref="G601:AS601"/>
    <mergeCell ref="J575:O579"/>
    <mergeCell ref="Q575:V579"/>
    <mergeCell ref="X575:AC579"/>
    <mergeCell ref="AE575:AJ579"/>
    <mergeCell ref="AM575:AR579"/>
    <mergeCell ref="AM580:AR582"/>
    <mergeCell ref="G589:AR589"/>
    <mergeCell ref="G593:AR593"/>
    <mergeCell ref="G597:AR597"/>
    <mergeCell ref="G620:AR620"/>
    <mergeCell ref="G624:AR624"/>
    <mergeCell ref="G628:AR628"/>
    <mergeCell ref="J637:O641"/>
    <mergeCell ref="Q637:V641"/>
    <mergeCell ref="X637:AC641"/>
    <mergeCell ref="AE637:AJ641"/>
    <mergeCell ref="AM637:AR641"/>
    <mergeCell ref="G632:AS632"/>
    <mergeCell ref="J634:O634"/>
    <mergeCell ref="Q634:V634"/>
    <mergeCell ref="X634:AC634"/>
    <mergeCell ref="AE634:AJ634"/>
    <mergeCell ref="AM606:AR610"/>
    <mergeCell ref="AM611:AR613"/>
    <mergeCell ref="J603:O603"/>
    <mergeCell ref="Q603:V603"/>
    <mergeCell ref="X603:AC603"/>
    <mergeCell ref="AE603:AJ603"/>
    <mergeCell ref="J606:O610"/>
    <mergeCell ref="Q606:V610"/>
    <mergeCell ref="X606:AC610"/>
    <mergeCell ref="AE606:AJ610"/>
    <mergeCell ref="G698:AS698"/>
    <mergeCell ref="J700:O700"/>
    <mergeCell ref="Q700:V700"/>
    <mergeCell ref="X700:AC700"/>
    <mergeCell ref="AE700:AJ700"/>
    <mergeCell ref="AM672:AR676"/>
    <mergeCell ref="AM677:AR679"/>
    <mergeCell ref="G686:AR686"/>
    <mergeCell ref="G690:AR690"/>
    <mergeCell ref="G694:AR694"/>
    <mergeCell ref="J672:O676"/>
    <mergeCell ref="Q672:V676"/>
    <mergeCell ref="X672:AC676"/>
    <mergeCell ref="AE672:AJ676"/>
    <mergeCell ref="J669:O669"/>
    <mergeCell ref="Q669:V669"/>
    <mergeCell ref="X669:AC669"/>
    <mergeCell ref="G667:AS667"/>
    <mergeCell ref="AE669:AJ669"/>
    <mergeCell ref="G651:AR651"/>
    <mergeCell ref="G655:AR655"/>
    <mergeCell ref="G659:AR659"/>
    <mergeCell ref="AM642:AR644"/>
    <mergeCell ref="G729:AS729"/>
    <mergeCell ref="J703:O707"/>
    <mergeCell ref="Q703:V707"/>
    <mergeCell ref="X703:AC707"/>
    <mergeCell ref="AE703:AJ707"/>
    <mergeCell ref="AM703:AR707"/>
    <mergeCell ref="AM708:AR710"/>
    <mergeCell ref="G717:AR717"/>
    <mergeCell ref="G721:AR721"/>
    <mergeCell ref="G725:AR725"/>
    <mergeCell ref="B760:E760"/>
    <mergeCell ref="G760:AS760"/>
    <mergeCell ref="J762:O762"/>
    <mergeCell ref="Q762:V762"/>
    <mergeCell ref="X762:AC762"/>
    <mergeCell ref="AE762:AJ762"/>
    <mergeCell ref="AM734:AR738"/>
    <mergeCell ref="AM739:AR741"/>
    <mergeCell ref="J731:O731"/>
    <mergeCell ref="Q731:V731"/>
    <mergeCell ref="X731:AC731"/>
    <mergeCell ref="AE731:AJ731"/>
    <mergeCell ref="J734:O738"/>
    <mergeCell ref="Q734:V738"/>
    <mergeCell ref="X734:AC738"/>
    <mergeCell ref="AE734:AJ738"/>
    <mergeCell ref="G748:AR748"/>
    <mergeCell ref="G752:AR752"/>
    <mergeCell ref="G756:AR756"/>
    <mergeCell ref="J765:O769"/>
    <mergeCell ref="Q765:V769"/>
    <mergeCell ref="X765:AC769"/>
    <mergeCell ref="AE765:AJ769"/>
    <mergeCell ref="AM765:AR769"/>
    <mergeCell ref="G791:AS791"/>
    <mergeCell ref="G779:AR779"/>
    <mergeCell ref="G783:AR783"/>
    <mergeCell ref="G787:AR787"/>
    <mergeCell ref="AM770:AR772"/>
    <mergeCell ref="J824:O824"/>
    <mergeCell ref="Q824:V824"/>
    <mergeCell ref="X824:AC824"/>
    <mergeCell ref="AE824:AJ824"/>
    <mergeCell ref="AM796:AR800"/>
    <mergeCell ref="AM801:AR803"/>
    <mergeCell ref="J793:O793"/>
    <mergeCell ref="Q793:V793"/>
    <mergeCell ref="X793:AC793"/>
    <mergeCell ref="AE793:AJ793"/>
    <mergeCell ref="G810:AR810"/>
    <mergeCell ref="G814:AR814"/>
    <mergeCell ref="G818:AR818"/>
    <mergeCell ref="J796:O800"/>
    <mergeCell ref="Q796:V800"/>
    <mergeCell ref="X796:AC800"/>
    <mergeCell ref="AE796:AJ800"/>
    <mergeCell ref="G822:AS822"/>
    <mergeCell ref="G853:AS853"/>
    <mergeCell ref="J827:O831"/>
    <mergeCell ref="Q827:V831"/>
    <mergeCell ref="X827:AC831"/>
    <mergeCell ref="AE827:AJ831"/>
    <mergeCell ref="AM827:AR831"/>
    <mergeCell ref="AM832:AR834"/>
    <mergeCell ref="G841:AR841"/>
    <mergeCell ref="G845:AR845"/>
    <mergeCell ref="G849:AR849"/>
    <mergeCell ref="AM858:AR862"/>
    <mergeCell ref="AM863:AR865"/>
    <mergeCell ref="J855:O855"/>
    <mergeCell ref="Q855:V855"/>
    <mergeCell ref="X855:AC855"/>
    <mergeCell ref="AE855:AJ855"/>
    <mergeCell ref="J858:O862"/>
    <mergeCell ref="Q858:V862"/>
    <mergeCell ref="X858:AC862"/>
    <mergeCell ref="AE858:AJ862"/>
    <mergeCell ref="G907:AR907"/>
    <mergeCell ref="G911:AR911"/>
    <mergeCell ref="AM894:AR896"/>
    <mergeCell ref="B884:E884"/>
    <mergeCell ref="G884:AS884"/>
    <mergeCell ref="J886:O886"/>
    <mergeCell ref="Q886:V886"/>
    <mergeCell ref="X886:AC886"/>
    <mergeCell ref="AE886:AJ886"/>
    <mergeCell ref="G872:AR872"/>
    <mergeCell ref="G876:AR876"/>
    <mergeCell ref="G880:AR880"/>
    <mergeCell ref="J889:O893"/>
    <mergeCell ref="Q889:V893"/>
    <mergeCell ref="X889:AC893"/>
    <mergeCell ref="AE889:AJ893"/>
    <mergeCell ref="AM889:AR893"/>
    <mergeCell ref="G903:AR903"/>
    <mergeCell ref="G936:AR936"/>
    <mergeCell ref="G940:AR940"/>
    <mergeCell ref="G944:AR944"/>
    <mergeCell ref="J922:O926"/>
    <mergeCell ref="Q922:V926"/>
    <mergeCell ref="X922:AC926"/>
    <mergeCell ref="AE922:AJ926"/>
    <mergeCell ref="B917:E917"/>
    <mergeCell ref="G917:AS917"/>
    <mergeCell ref="J919:O919"/>
    <mergeCell ref="Q919:V919"/>
    <mergeCell ref="X919:AC919"/>
    <mergeCell ref="AE919:AJ919"/>
    <mergeCell ref="G979:AS979"/>
    <mergeCell ref="J953:O957"/>
    <mergeCell ref="Q953:V957"/>
    <mergeCell ref="X953:AC957"/>
    <mergeCell ref="AE953:AJ957"/>
    <mergeCell ref="AM953:AR957"/>
    <mergeCell ref="AM958:AR960"/>
    <mergeCell ref="G967:AR967"/>
    <mergeCell ref="G971:AR971"/>
    <mergeCell ref="G975:AR975"/>
    <mergeCell ref="B948:E948"/>
    <mergeCell ref="G948:AS948"/>
    <mergeCell ref="J950:O950"/>
    <mergeCell ref="Q950:V950"/>
    <mergeCell ref="X950:AC950"/>
    <mergeCell ref="AE950:AJ950"/>
    <mergeCell ref="AM922:AR926"/>
    <mergeCell ref="AM927:AR929"/>
    <mergeCell ref="G1041:AS1041"/>
    <mergeCell ref="G1029:AR1029"/>
    <mergeCell ref="G1033:AR1033"/>
    <mergeCell ref="G1037:AR1037"/>
    <mergeCell ref="AM1020:AR1022"/>
    <mergeCell ref="AM984:AR988"/>
    <mergeCell ref="AM989:AR991"/>
    <mergeCell ref="J981:O981"/>
    <mergeCell ref="Q981:V981"/>
    <mergeCell ref="X981:AC981"/>
    <mergeCell ref="AE981:AJ981"/>
    <mergeCell ref="J984:O988"/>
    <mergeCell ref="Q984:V988"/>
    <mergeCell ref="X984:AC988"/>
    <mergeCell ref="AE984:AJ988"/>
    <mergeCell ref="B979:E979"/>
    <mergeCell ref="G998:AR998"/>
    <mergeCell ref="G1002:AR1002"/>
    <mergeCell ref="G1006:AR1006"/>
    <mergeCell ref="J1015:O1019"/>
    <mergeCell ref="Q1015:V1019"/>
    <mergeCell ref="X1015:AC1019"/>
    <mergeCell ref="AE1015:AJ1019"/>
    <mergeCell ref="AM1015:AR1019"/>
    <mergeCell ref="G1010:AS1010"/>
    <mergeCell ref="J1012:O1012"/>
    <mergeCell ref="Q1012:V1012"/>
    <mergeCell ref="X1012:AC1012"/>
    <mergeCell ref="AE1012:AJ1012"/>
    <mergeCell ref="Q1074:V1074"/>
    <mergeCell ref="X1074:AC1074"/>
    <mergeCell ref="AE1074:AJ1074"/>
    <mergeCell ref="AM1046:AR1050"/>
    <mergeCell ref="AM1051:AR1053"/>
    <mergeCell ref="G1060:AR1060"/>
    <mergeCell ref="G1064:AR1064"/>
    <mergeCell ref="G1068:AR1068"/>
    <mergeCell ref="J1046:O1050"/>
    <mergeCell ref="Q1046:V1050"/>
    <mergeCell ref="X1046:AC1050"/>
    <mergeCell ref="AE1046:AJ1050"/>
    <mergeCell ref="J1109:O1109"/>
    <mergeCell ref="Q1109:V1109"/>
    <mergeCell ref="X1109:AC1109"/>
    <mergeCell ref="AE1109:AJ1109"/>
    <mergeCell ref="J1112:O1116"/>
    <mergeCell ref="Q1112:V1116"/>
    <mergeCell ref="X1112:AC1116"/>
    <mergeCell ref="AE1112:AJ1116"/>
    <mergeCell ref="J1043:O1043"/>
    <mergeCell ref="Q1043:V1043"/>
    <mergeCell ref="X1043:AC1043"/>
    <mergeCell ref="AE1043:AJ1043"/>
    <mergeCell ref="G1107:AS1107"/>
    <mergeCell ref="J1077:O1081"/>
    <mergeCell ref="Q1077:V1081"/>
    <mergeCell ref="X1077:AC1081"/>
    <mergeCell ref="AE1077:AJ1081"/>
    <mergeCell ref="AM1077:AR1081"/>
    <mergeCell ref="AM1082:AR1084"/>
    <mergeCell ref="G1091:AR1091"/>
    <mergeCell ref="G1095:AR1095"/>
    <mergeCell ref="G1099:AR1099"/>
    <mergeCell ref="G1072:AS1072"/>
    <mergeCell ref="J1074:O1074"/>
    <mergeCell ref="AM1112:AR1116"/>
    <mergeCell ref="AM1117:AR1119"/>
    <mergeCell ref="G1126:AR1126"/>
    <mergeCell ref="G1130:AR1130"/>
    <mergeCell ref="G1134:AR1134"/>
    <mergeCell ref="J1143:O1147"/>
    <mergeCell ref="Q1143:V1147"/>
    <mergeCell ref="X1143:AC1147"/>
    <mergeCell ref="AE1143:AJ1147"/>
    <mergeCell ref="AM1143:AR1147"/>
    <mergeCell ref="G1169:AS1169"/>
    <mergeCell ref="G1157:AR1157"/>
    <mergeCell ref="G1161:AR1161"/>
    <mergeCell ref="G1165:AR1165"/>
    <mergeCell ref="AM1148:AR1150"/>
    <mergeCell ref="G1138:AS1138"/>
    <mergeCell ref="J1140:O1140"/>
    <mergeCell ref="Q1140:V1140"/>
    <mergeCell ref="X1140:AC1140"/>
    <mergeCell ref="AE1140:AJ1140"/>
    <mergeCell ref="AM1205:AR1209"/>
    <mergeCell ref="AM1210:AR1212"/>
    <mergeCell ref="G1219:AR1219"/>
    <mergeCell ref="G1223:AR1223"/>
    <mergeCell ref="G1227:AR1227"/>
    <mergeCell ref="C1140:E1140"/>
    <mergeCell ref="G1200:AS1200"/>
    <mergeCell ref="J1202:O1202"/>
    <mergeCell ref="Q1202:V1202"/>
    <mergeCell ref="X1202:AC1202"/>
    <mergeCell ref="AE1202:AJ1202"/>
    <mergeCell ref="AM1174:AR1178"/>
    <mergeCell ref="AM1179:AR1181"/>
    <mergeCell ref="G1188:AR1188"/>
    <mergeCell ref="G1192:AR1192"/>
    <mergeCell ref="G1196:AR1196"/>
    <mergeCell ref="J1174:O1178"/>
    <mergeCell ref="Q1174:V1178"/>
    <mergeCell ref="X1174:AC1178"/>
    <mergeCell ref="AE1174:AJ1178"/>
    <mergeCell ref="J1171:O1171"/>
    <mergeCell ref="Q1171:V1171"/>
    <mergeCell ref="X1171:AC1171"/>
    <mergeCell ref="AE1171:AJ1171"/>
    <mergeCell ref="AM1305:AR1307"/>
    <mergeCell ref="G1314:AR1314"/>
    <mergeCell ref="G1250:AR1250"/>
    <mergeCell ref="G1254:AR1254"/>
    <mergeCell ref="G1258:AR1258"/>
    <mergeCell ref="J1267:O1271"/>
    <mergeCell ref="Q1267:V1271"/>
    <mergeCell ref="X1267:AC1271"/>
    <mergeCell ref="AE1267:AJ1271"/>
    <mergeCell ref="AM1267:AR1271"/>
    <mergeCell ref="J1297:O1297"/>
    <mergeCell ref="Q1297:V1297"/>
    <mergeCell ref="X1297:AC1297"/>
    <mergeCell ref="AE1297:AJ1297"/>
    <mergeCell ref="G1281:AR1281"/>
    <mergeCell ref="G1285:AR1285"/>
    <mergeCell ref="G1289:AR1289"/>
    <mergeCell ref="J1300:O1304"/>
    <mergeCell ref="Q1300:V1304"/>
    <mergeCell ref="X1300:AC1304"/>
    <mergeCell ref="AE1300:AJ1304"/>
    <mergeCell ref="AM1300:AR1304"/>
    <mergeCell ref="B1107:E1107"/>
    <mergeCell ref="AM1272:AR1274"/>
    <mergeCell ref="B1262:E1262"/>
    <mergeCell ref="G1262:AS1262"/>
    <mergeCell ref="J1264:O1264"/>
    <mergeCell ref="Q1264:V1264"/>
    <mergeCell ref="X1264:AC1264"/>
    <mergeCell ref="AE1264:AJ1264"/>
    <mergeCell ref="G1295:AS1295"/>
    <mergeCell ref="AM1236:AR1240"/>
    <mergeCell ref="AM1241:AR1243"/>
    <mergeCell ref="J1233:O1233"/>
    <mergeCell ref="Q1233:V1233"/>
    <mergeCell ref="X1233:AC1233"/>
    <mergeCell ref="AE1233:AJ1233"/>
    <mergeCell ref="J1236:O1240"/>
    <mergeCell ref="Q1236:V1240"/>
    <mergeCell ref="X1236:AC1240"/>
    <mergeCell ref="AE1236:AJ1240"/>
    <mergeCell ref="G1231:AS1231"/>
    <mergeCell ref="J1205:O1209"/>
    <mergeCell ref="Q1205:V1209"/>
    <mergeCell ref="X1205:AC1209"/>
    <mergeCell ref="AE1205:AJ1209"/>
    <mergeCell ref="Q1359:V1359"/>
    <mergeCell ref="G1318:AR1318"/>
    <mergeCell ref="G1322:AR1322"/>
    <mergeCell ref="C479:E479"/>
    <mergeCell ref="C541:E541"/>
    <mergeCell ref="C572:E572"/>
    <mergeCell ref="C603:E603"/>
    <mergeCell ref="C634:E634"/>
    <mergeCell ref="C669:E669"/>
    <mergeCell ref="C700:E700"/>
    <mergeCell ref="C731:E731"/>
    <mergeCell ref="C762:E762"/>
    <mergeCell ref="B632:E632"/>
    <mergeCell ref="B1295:E1295"/>
    <mergeCell ref="B1200:E1200"/>
    <mergeCell ref="B1169:E1169"/>
    <mergeCell ref="B1072:E1072"/>
    <mergeCell ref="B1041:E1041"/>
    <mergeCell ref="B853:E853"/>
    <mergeCell ref="B822:E822"/>
    <mergeCell ref="B729:E729"/>
    <mergeCell ref="C793:E793"/>
    <mergeCell ref="B1231:E1231"/>
    <mergeCell ref="B1138:E1138"/>
    <mergeCell ref="B601:E601"/>
    <mergeCell ref="J1362:O1366"/>
    <mergeCell ref="Q1362:V1366"/>
    <mergeCell ref="X1362:AC1366"/>
    <mergeCell ref="AE1362:AJ1366"/>
    <mergeCell ref="G1345:AR1345"/>
    <mergeCell ref="G1349:AR1349"/>
    <mergeCell ref="G1353:AR1353"/>
    <mergeCell ref="B1326:E1326"/>
    <mergeCell ref="G1326:AS1326"/>
    <mergeCell ref="J1328:O1328"/>
    <mergeCell ref="Q1328:V1328"/>
    <mergeCell ref="X1328:AC1328"/>
    <mergeCell ref="AE1328:AJ1328"/>
    <mergeCell ref="G1357:AS1357"/>
    <mergeCell ref="J1331:O1335"/>
    <mergeCell ref="Q1331:V1335"/>
    <mergeCell ref="X1331:AC1335"/>
    <mergeCell ref="AE1331:AJ1335"/>
    <mergeCell ref="AM1331:AR1335"/>
    <mergeCell ref="AM1336:AR1338"/>
    <mergeCell ref="B1010:E1010"/>
    <mergeCell ref="C1359:E1359"/>
    <mergeCell ref="J1359:O1359"/>
    <mergeCell ref="B1357:E1357"/>
    <mergeCell ref="C1109:E1109"/>
    <mergeCell ref="X1359:AC1359"/>
    <mergeCell ref="AE1359:AJ1359"/>
    <mergeCell ref="C43:E43"/>
    <mergeCell ref="C231:E231"/>
    <mergeCell ref="C262:E262"/>
    <mergeCell ref="C293:E293"/>
    <mergeCell ref="C324:E324"/>
    <mergeCell ref="C355:E355"/>
    <mergeCell ref="C386:E386"/>
    <mergeCell ref="C417:E417"/>
    <mergeCell ref="C448:E448"/>
    <mergeCell ref="B446:E446"/>
    <mergeCell ref="B415:E415"/>
    <mergeCell ref="B322:E322"/>
    <mergeCell ref="B291:E291"/>
    <mergeCell ref="B260:E260"/>
    <mergeCell ref="C107:E107"/>
    <mergeCell ref="C138:E138"/>
    <mergeCell ref="C169:E169"/>
    <mergeCell ref="B384:E384"/>
    <mergeCell ref="B229:E229"/>
    <mergeCell ref="B167:E167"/>
    <mergeCell ref="C824:E824"/>
    <mergeCell ref="B791:E791"/>
    <mergeCell ref="B477:E477"/>
    <mergeCell ref="B353:E353"/>
    <mergeCell ref="B1388:AR1388"/>
    <mergeCell ref="B698:E698"/>
    <mergeCell ref="B667:E667"/>
    <mergeCell ref="B570:E570"/>
    <mergeCell ref="C1171:E1171"/>
    <mergeCell ref="C1202:E1202"/>
    <mergeCell ref="C1233:E1233"/>
    <mergeCell ref="C1264:E1264"/>
    <mergeCell ref="C1297:E1297"/>
    <mergeCell ref="C1328:E1328"/>
    <mergeCell ref="C855:E855"/>
    <mergeCell ref="C886:E886"/>
    <mergeCell ref="C919:E919"/>
    <mergeCell ref="C950:E950"/>
    <mergeCell ref="C981:E981"/>
    <mergeCell ref="C1012:E1012"/>
    <mergeCell ref="C1043:E1043"/>
    <mergeCell ref="C1074:E1074"/>
    <mergeCell ref="AM1362:AR1366"/>
    <mergeCell ref="AM1367:AR1369"/>
  </mergeCells>
  <phoneticPr fontId="2"/>
  <pageMargins left="0.70866141732283472" right="0.70866141732283472" top="0.74803149606299213" bottom="0.74803149606299213" header="0.31496062992125984" footer="0.31496062992125984"/>
  <pageSetup paperSize="9" scale="69" fitToHeight="0" orientation="portrait" r:id="rId1"/>
  <rowBreaks count="17" manualBreakCount="17">
    <brk id="69" max="83" man="1"/>
    <brk id="133" max="45" man="1"/>
    <brk id="225" max="45" man="1"/>
    <brk id="318" max="45" man="1"/>
    <brk id="411" max="45" man="1"/>
    <brk id="504" max="45" man="1"/>
    <brk id="597" max="45" man="1"/>
    <brk id="660" max="45" man="1"/>
    <brk id="725" max="45" man="1"/>
    <brk id="819" max="45" man="1"/>
    <brk id="911" max="45" man="1"/>
    <brk id="975" max="45" man="1"/>
    <brk id="1068" max="45" man="1"/>
    <brk id="1134" max="45" man="1"/>
    <brk id="1227" max="45" man="1"/>
    <brk id="1289" max="45" man="1"/>
    <brk id="1353"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B 必1-11">
              <controlPr defaultSize="0" autoFill="0" autoLine="0" autoPict="0">
                <anchor moveWithCells="1">
                  <from>
                    <xdr:col>33</xdr:col>
                    <xdr:colOff>180975</xdr:colOff>
                    <xdr:row>23</xdr:row>
                    <xdr:rowOff>142875</xdr:rowOff>
                  </from>
                  <to>
                    <xdr:col>43</xdr:col>
                    <xdr:colOff>104775</xdr:colOff>
                    <xdr:row>28</xdr:row>
                    <xdr:rowOff>38100</xdr:rowOff>
                  </to>
                </anchor>
              </controlPr>
            </control>
          </mc:Choice>
        </mc:AlternateContent>
        <mc:AlternateContent xmlns:mc="http://schemas.openxmlformats.org/markup-compatibility/2006">
          <mc:Choice Requires="x14">
            <control shapeId="61442" r:id="rId5" name="CB 必1-10">
              <controlPr defaultSize="0" autoFill="0" autoLine="0" autoPict="0">
                <anchor moveWithCells="1">
                  <from>
                    <xdr:col>30</xdr:col>
                    <xdr:colOff>180975</xdr:colOff>
                    <xdr:row>23</xdr:row>
                    <xdr:rowOff>142875</xdr:rowOff>
                  </from>
                  <to>
                    <xdr:col>33</xdr:col>
                    <xdr:colOff>114300</xdr:colOff>
                    <xdr:row>28</xdr:row>
                    <xdr:rowOff>47625</xdr:rowOff>
                  </to>
                </anchor>
              </controlPr>
            </control>
          </mc:Choice>
        </mc:AlternateContent>
        <mc:AlternateContent xmlns:mc="http://schemas.openxmlformats.org/markup-compatibility/2006">
          <mc:Choice Requires="x14">
            <control shapeId="61443" r:id="rId6" name="CB 必1-9">
              <controlPr defaultSize="0" autoFill="0" autoLine="0" autoPict="0">
                <anchor moveWithCells="1">
                  <from>
                    <xdr:col>25</xdr:col>
                    <xdr:colOff>200025</xdr:colOff>
                    <xdr:row>23</xdr:row>
                    <xdr:rowOff>142875</xdr:rowOff>
                  </from>
                  <to>
                    <xdr:col>30</xdr:col>
                    <xdr:colOff>104775</xdr:colOff>
                    <xdr:row>28</xdr:row>
                    <xdr:rowOff>47625</xdr:rowOff>
                  </to>
                </anchor>
              </controlPr>
            </control>
          </mc:Choice>
        </mc:AlternateContent>
        <mc:AlternateContent xmlns:mc="http://schemas.openxmlformats.org/markup-compatibility/2006">
          <mc:Choice Requires="x14">
            <control shapeId="61444" r:id="rId7" name="CB 必1-8">
              <controlPr defaultSize="0" autoFill="0" autoLine="0" autoPict="0">
                <anchor moveWithCells="1">
                  <from>
                    <xdr:col>17</xdr:col>
                    <xdr:colOff>142875</xdr:colOff>
                    <xdr:row>23</xdr:row>
                    <xdr:rowOff>142875</xdr:rowOff>
                  </from>
                  <to>
                    <xdr:col>25</xdr:col>
                    <xdr:colOff>133350</xdr:colOff>
                    <xdr:row>28</xdr:row>
                    <xdr:rowOff>38100</xdr:rowOff>
                  </to>
                </anchor>
              </controlPr>
            </control>
          </mc:Choice>
        </mc:AlternateContent>
        <mc:AlternateContent xmlns:mc="http://schemas.openxmlformats.org/markup-compatibility/2006">
          <mc:Choice Requires="x14">
            <control shapeId="61445" r:id="rId8" name="CB 必1-7">
              <controlPr defaultSize="0" autoFill="0" autoLine="0" autoPict="0">
                <anchor moveWithCells="1">
                  <from>
                    <xdr:col>12</xdr:col>
                    <xdr:colOff>28575</xdr:colOff>
                    <xdr:row>23</xdr:row>
                    <xdr:rowOff>142875</xdr:rowOff>
                  </from>
                  <to>
                    <xdr:col>17</xdr:col>
                    <xdr:colOff>76200</xdr:colOff>
                    <xdr:row>28</xdr:row>
                    <xdr:rowOff>47625</xdr:rowOff>
                  </to>
                </anchor>
              </controlPr>
            </control>
          </mc:Choice>
        </mc:AlternateContent>
        <mc:AlternateContent xmlns:mc="http://schemas.openxmlformats.org/markup-compatibility/2006">
          <mc:Choice Requires="x14">
            <control shapeId="61446" r:id="rId9" name="CB 必1-6">
              <controlPr defaultSize="0" autoFill="0" autoLine="0" autoPict="0">
                <anchor moveWithCells="1">
                  <from>
                    <xdr:col>7</xdr:col>
                    <xdr:colOff>1257300</xdr:colOff>
                    <xdr:row>23</xdr:row>
                    <xdr:rowOff>142875</xdr:rowOff>
                  </from>
                  <to>
                    <xdr:col>11</xdr:col>
                    <xdr:colOff>190500</xdr:colOff>
                    <xdr:row>28</xdr:row>
                    <xdr:rowOff>47625</xdr:rowOff>
                  </to>
                </anchor>
              </controlPr>
            </control>
          </mc:Choice>
        </mc:AlternateContent>
        <mc:AlternateContent xmlns:mc="http://schemas.openxmlformats.org/markup-compatibility/2006">
          <mc:Choice Requires="x14">
            <control shapeId="61447" r:id="rId10" name="CB 必1-5">
              <controlPr defaultSize="0" autoFill="0" autoLine="0" autoPict="0">
                <anchor moveWithCells="1">
                  <from>
                    <xdr:col>6</xdr:col>
                    <xdr:colOff>38100</xdr:colOff>
                    <xdr:row>23</xdr:row>
                    <xdr:rowOff>142875</xdr:rowOff>
                  </from>
                  <to>
                    <xdr:col>7</xdr:col>
                    <xdr:colOff>1190625</xdr:colOff>
                    <xdr:row>28</xdr:row>
                    <xdr:rowOff>47625</xdr:rowOff>
                  </to>
                </anchor>
              </controlPr>
            </control>
          </mc:Choice>
        </mc:AlternateContent>
        <mc:AlternateContent xmlns:mc="http://schemas.openxmlformats.org/markup-compatibility/2006">
          <mc:Choice Requires="x14">
            <control shapeId="61448" r:id="rId11" name="CB 必1-4">
              <controlPr defaultSize="0" autoFill="0" autoLine="0" autoPict="0">
                <anchor moveWithCells="1">
                  <from>
                    <xdr:col>40</xdr:col>
                    <xdr:colOff>104775</xdr:colOff>
                    <xdr:row>19</xdr:row>
                    <xdr:rowOff>85725</xdr:rowOff>
                  </from>
                  <to>
                    <xdr:col>42</xdr:col>
                    <xdr:colOff>104775</xdr:colOff>
                    <xdr:row>21</xdr:row>
                    <xdr:rowOff>57150</xdr:rowOff>
                  </to>
                </anchor>
              </controlPr>
            </control>
          </mc:Choice>
        </mc:AlternateContent>
        <mc:AlternateContent xmlns:mc="http://schemas.openxmlformats.org/markup-compatibility/2006">
          <mc:Choice Requires="x14">
            <control shapeId="61449" r:id="rId12" name="OB 必1-3-1">
              <controlPr defaultSize="0" autoFill="0" autoLine="0" autoPict="0">
                <anchor moveWithCells="1">
                  <from>
                    <xdr:col>36</xdr:col>
                    <xdr:colOff>9525</xdr:colOff>
                    <xdr:row>20</xdr:row>
                    <xdr:rowOff>57150</xdr:rowOff>
                  </from>
                  <to>
                    <xdr:col>39</xdr:col>
                    <xdr:colOff>38100</xdr:colOff>
                    <xdr:row>22</xdr:row>
                    <xdr:rowOff>38100</xdr:rowOff>
                  </to>
                </anchor>
              </controlPr>
            </control>
          </mc:Choice>
        </mc:AlternateContent>
        <mc:AlternateContent xmlns:mc="http://schemas.openxmlformats.org/markup-compatibility/2006">
          <mc:Choice Requires="x14">
            <control shapeId="61450" r:id="rId13" name="OB 必1-3-2">
              <controlPr defaultSize="0" autoFill="0" autoLine="0" autoPict="0">
                <anchor moveWithCells="1">
                  <from>
                    <xdr:col>32</xdr:col>
                    <xdr:colOff>133350</xdr:colOff>
                    <xdr:row>20</xdr:row>
                    <xdr:rowOff>57150</xdr:rowOff>
                  </from>
                  <to>
                    <xdr:col>34</xdr:col>
                    <xdr:colOff>0</xdr:colOff>
                    <xdr:row>22</xdr:row>
                    <xdr:rowOff>38100</xdr:rowOff>
                  </to>
                </anchor>
              </controlPr>
            </control>
          </mc:Choice>
        </mc:AlternateContent>
        <mc:AlternateContent xmlns:mc="http://schemas.openxmlformats.org/markup-compatibility/2006">
          <mc:Choice Requires="x14">
            <control shapeId="61451" r:id="rId14" name="OB 必1-3-3">
              <controlPr defaultSize="0" autoFill="0" autoLine="0" autoPict="0">
                <anchor moveWithCells="1">
                  <from>
                    <xdr:col>25</xdr:col>
                    <xdr:colOff>133350</xdr:colOff>
                    <xdr:row>20</xdr:row>
                    <xdr:rowOff>57150</xdr:rowOff>
                  </from>
                  <to>
                    <xdr:col>27</xdr:col>
                    <xdr:colOff>0</xdr:colOff>
                    <xdr:row>22</xdr:row>
                    <xdr:rowOff>38100</xdr:rowOff>
                  </to>
                </anchor>
              </controlPr>
            </control>
          </mc:Choice>
        </mc:AlternateContent>
        <mc:AlternateContent xmlns:mc="http://schemas.openxmlformats.org/markup-compatibility/2006">
          <mc:Choice Requires="x14">
            <control shapeId="61452" r:id="rId15" name="OB 必1-3-4">
              <controlPr defaultSize="0" autoFill="0" autoLine="0" autoPict="0">
                <anchor moveWithCells="1">
                  <from>
                    <xdr:col>18</xdr:col>
                    <xdr:colOff>142875</xdr:colOff>
                    <xdr:row>20</xdr:row>
                    <xdr:rowOff>57150</xdr:rowOff>
                  </from>
                  <to>
                    <xdr:col>20</xdr:col>
                    <xdr:colOff>0</xdr:colOff>
                    <xdr:row>22</xdr:row>
                    <xdr:rowOff>38100</xdr:rowOff>
                  </to>
                </anchor>
              </controlPr>
            </control>
          </mc:Choice>
        </mc:AlternateContent>
        <mc:AlternateContent xmlns:mc="http://schemas.openxmlformats.org/markup-compatibility/2006">
          <mc:Choice Requires="x14">
            <control shapeId="61461" r:id="rId16" name="Check 必2-11">
              <controlPr defaultSize="0" autoFill="0" autoLine="0" autoPict="0">
                <anchor moveWithCells="1">
                  <from>
                    <xdr:col>33</xdr:col>
                    <xdr:colOff>180975</xdr:colOff>
                    <xdr:row>54</xdr:row>
                    <xdr:rowOff>142875</xdr:rowOff>
                  </from>
                  <to>
                    <xdr:col>43</xdr:col>
                    <xdr:colOff>104775</xdr:colOff>
                    <xdr:row>59</xdr:row>
                    <xdr:rowOff>38100</xdr:rowOff>
                  </to>
                </anchor>
              </controlPr>
            </control>
          </mc:Choice>
        </mc:AlternateContent>
        <mc:AlternateContent xmlns:mc="http://schemas.openxmlformats.org/markup-compatibility/2006">
          <mc:Choice Requires="x14">
            <control shapeId="61462" r:id="rId17" name="Check 必2-10">
              <controlPr defaultSize="0" autoFill="0" autoLine="0" autoPict="0">
                <anchor moveWithCells="1">
                  <from>
                    <xdr:col>30</xdr:col>
                    <xdr:colOff>180975</xdr:colOff>
                    <xdr:row>54</xdr:row>
                    <xdr:rowOff>142875</xdr:rowOff>
                  </from>
                  <to>
                    <xdr:col>33</xdr:col>
                    <xdr:colOff>104775</xdr:colOff>
                    <xdr:row>59</xdr:row>
                    <xdr:rowOff>47625</xdr:rowOff>
                  </to>
                </anchor>
              </controlPr>
            </control>
          </mc:Choice>
        </mc:AlternateContent>
        <mc:AlternateContent xmlns:mc="http://schemas.openxmlformats.org/markup-compatibility/2006">
          <mc:Choice Requires="x14">
            <control shapeId="61463" r:id="rId18" name="Check 必2-9">
              <controlPr defaultSize="0" autoFill="0" autoLine="0" autoPict="0">
                <anchor moveWithCells="1">
                  <from>
                    <xdr:col>25</xdr:col>
                    <xdr:colOff>200025</xdr:colOff>
                    <xdr:row>54</xdr:row>
                    <xdr:rowOff>142875</xdr:rowOff>
                  </from>
                  <to>
                    <xdr:col>30</xdr:col>
                    <xdr:colOff>104775</xdr:colOff>
                    <xdr:row>59</xdr:row>
                    <xdr:rowOff>47625</xdr:rowOff>
                  </to>
                </anchor>
              </controlPr>
            </control>
          </mc:Choice>
        </mc:AlternateContent>
        <mc:AlternateContent xmlns:mc="http://schemas.openxmlformats.org/markup-compatibility/2006">
          <mc:Choice Requires="x14">
            <control shapeId="61464" r:id="rId19" name="Check 必2-8">
              <controlPr defaultSize="0" autoFill="0" autoLine="0" autoPict="0">
                <anchor moveWithCells="1">
                  <from>
                    <xdr:col>17</xdr:col>
                    <xdr:colOff>142875</xdr:colOff>
                    <xdr:row>54</xdr:row>
                    <xdr:rowOff>142875</xdr:rowOff>
                  </from>
                  <to>
                    <xdr:col>25</xdr:col>
                    <xdr:colOff>133350</xdr:colOff>
                    <xdr:row>59</xdr:row>
                    <xdr:rowOff>38100</xdr:rowOff>
                  </to>
                </anchor>
              </controlPr>
            </control>
          </mc:Choice>
        </mc:AlternateContent>
        <mc:AlternateContent xmlns:mc="http://schemas.openxmlformats.org/markup-compatibility/2006">
          <mc:Choice Requires="x14">
            <control shapeId="61465" r:id="rId20" name="Check 必2-7">
              <controlPr defaultSize="0" autoFill="0" autoLine="0" autoPict="0">
                <anchor moveWithCells="1">
                  <from>
                    <xdr:col>12</xdr:col>
                    <xdr:colOff>28575</xdr:colOff>
                    <xdr:row>54</xdr:row>
                    <xdr:rowOff>142875</xdr:rowOff>
                  </from>
                  <to>
                    <xdr:col>17</xdr:col>
                    <xdr:colOff>85725</xdr:colOff>
                    <xdr:row>59</xdr:row>
                    <xdr:rowOff>47625</xdr:rowOff>
                  </to>
                </anchor>
              </controlPr>
            </control>
          </mc:Choice>
        </mc:AlternateContent>
        <mc:AlternateContent xmlns:mc="http://schemas.openxmlformats.org/markup-compatibility/2006">
          <mc:Choice Requires="x14">
            <control shapeId="61466" r:id="rId21" name="Check 必2-6">
              <controlPr defaultSize="0" autoFill="0" autoLine="0" autoPict="0">
                <anchor moveWithCells="1">
                  <from>
                    <xdr:col>7</xdr:col>
                    <xdr:colOff>1257300</xdr:colOff>
                    <xdr:row>54</xdr:row>
                    <xdr:rowOff>142875</xdr:rowOff>
                  </from>
                  <to>
                    <xdr:col>11</xdr:col>
                    <xdr:colOff>190500</xdr:colOff>
                    <xdr:row>59</xdr:row>
                    <xdr:rowOff>47625</xdr:rowOff>
                  </to>
                </anchor>
              </controlPr>
            </control>
          </mc:Choice>
        </mc:AlternateContent>
        <mc:AlternateContent xmlns:mc="http://schemas.openxmlformats.org/markup-compatibility/2006">
          <mc:Choice Requires="x14">
            <control shapeId="61467" r:id="rId22" name="Check 必2-5">
              <controlPr defaultSize="0" autoFill="0" autoLine="0" autoPict="0">
                <anchor moveWithCells="1">
                  <from>
                    <xdr:col>6</xdr:col>
                    <xdr:colOff>38100</xdr:colOff>
                    <xdr:row>54</xdr:row>
                    <xdr:rowOff>142875</xdr:rowOff>
                  </from>
                  <to>
                    <xdr:col>7</xdr:col>
                    <xdr:colOff>1200150</xdr:colOff>
                    <xdr:row>59</xdr:row>
                    <xdr:rowOff>47625</xdr:rowOff>
                  </to>
                </anchor>
              </controlPr>
            </control>
          </mc:Choice>
        </mc:AlternateContent>
        <mc:AlternateContent xmlns:mc="http://schemas.openxmlformats.org/markup-compatibility/2006">
          <mc:Choice Requires="x14">
            <control shapeId="61468" r:id="rId23" name="Check 必2-4">
              <controlPr defaultSize="0" autoFill="0" autoLine="0" autoPict="0">
                <anchor moveWithCells="1">
                  <from>
                    <xdr:col>40</xdr:col>
                    <xdr:colOff>104775</xdr:colOff>
                    <xdr:row>50</xdr:row>
                    <xdr:rowOff>85725</xdr:rowOff>
                  </from>
                  <to>
                    <xdr:col>42</xdr:col>
                    <xdr:colOff>104775</xdr:colOff>
                    <xdr:row>52</xdr:row>
                    <xdr:rowOff>47625</xdr:rowOff>
                  </to>
                </anchor>
              </controlPr>
            </control>
          </mc:Choice>
        </mc:AlternateContent>
        <mc:AlternateContent xmlns:mc="http://schemas.openxmlformats.org/markup-compatibility/2006">
          <mc:Choice Requires="x14">
            <control shapeId="61469" r:id="rId24" name="Option 必2-3-1">
              <controlPr defaultSize="0" autoFill="0" autoLine="0" autoPict="0">
                <anchor moveWithCells="1">
                  <from>
                    <xdr:col>37</xdr:col>
                    <xdr:colOff>28575</xdr:colOff>
                    <xdr:row>51</xdr:row>
                    <xdr:rowOff>66675</xdr:rowOff>
                  </from>
                  <to>
                    <xdr:col>39</xdr:col>
                    <xdr:colOff>76200</xdr:colOff>
                    <xdr:row>53</xdr:row>
                    <xdr:rowOff>19050</xdr:rowOff>
                  </to>
                </anchor>
              </controlPr>
            </control>
          </mc:Choice>
        </mc:AlternateContent>
        <mc:AlternateContent xmlns:mc="http://schemas.openxmlformats.org/markup-compatibility/2006">
          <mc:Choice Requires="x14">
            <control shapeId="61470" r:id="rId25" name="Option 必2-3-2">
              <controlPr defaultSize="0" autoFill="0" autoLine="0" autoPict="0">
                <anchor moveWithCells="1">
                  <from>
                    <xdr:col>32</xdr:col>
                    <xdr:colOff>133350</xdr:colOff>
                    <xdr:row>51</xdr:row>
                    <xdr:rowOff>66675</xdr:rowOff>
                  </from>
                  <to>
                    <xdr:col>34</xdr:col>
                    <xdr:colOff>0</xdr:colOff>
                    <xdr:row>53</xdr:row>
                    <xdr:rowOff>19050</xdr:rowOff>
                  </to>
                </anchor>
              </controlPr>
            </control>
          </mc:Choice>
        </mc:AlternateContent>
        <mc:AlternateContent xmlns:mc="http://schemas.openxmlformats.org/markup-compatibility/2006">
          <mc:Choice Requires="x14">
            <control shapeId="61471" r:id="rId26" name="Option 必2-3-3">
              <controlPr defaultSize="0" autoFill="0" autoLine="0" autoPict="0">
                <anchor moveWithCells="1">
                  <from>
                    <xdr:col>25</xdr:col>
                    <xdr:colOff>133350</xdr:colOff>
                    <xdr:row>51</xdr:row>
                    <xdr:rowOff>66675</xdr:rowOff>
                  </from>
                  <to>
                    <xdr:col>27</xdr:col>
                    <xdr:colOff>0</xdr:colOff>
                    <xdr:row>53</xdr:row>
                    <xdr:rowOff>19050</xdr:rowOff>
                  </to>
                </anchor>
              </controlPr>
            </control>
          </mc:Choice>
        </mc:AlternateContent>
        <mc:AlternateContent xmlns:mc="http://schemas.openxmlformats.org/markup-compatibility/2006">
          <mc:Choice Requires="x14">
            <control shapeId="61472" r:id="rId27" name="Option 必2-3-4">
              <controlPr defaultSize="0" autoFill="0" autoLine="0" autoPict="0">
                <anchor moveWithCells="1">
                  <from>
                    <xdr:col>18</xdr:col>
                    <xdr:colOff>133350</xdr:colOff>
                    <xdr:row>51</xdr:row>
                    <xdr:rowOff>66675</xdr:rowOff>
                  </from>
                  <to>
                    <xdr:col>20</xdr:col>
                    <xdr:colOff>0</xdr:colOff>
                    <xdr:row>53</xdr:row>
                    <xdr:rowOff>19050</xdr:rowOff>
                  </to>
                </anchor>
              </controlPr>
            </control>
          </mc:Choice>
        </mc:AlternateContent>
        <mc:AlternateContent xmlns:mc="http://schemas.openxmlformats.org/markup-compatibility/2006">
          <mc:Choice Requires="x14">
            <control shapeId="61473" r:id="rId28" name="Option 必2-2-1">
              <controlPr defaultSize="0" autoFill="0" autoLine="0" autoPict="0">
                <anchor moveWithCells="1">
                  <from>
                    <xdr:col>37</xdr:col>
                    <xdr:colOff>28575</xdr:colOff>
                    <xdr:row>49</xdr:row>
                    <xdr:rowOff>142875</xdr:rowOff>
                  </from>
                  <to>
                    <xdr:col>39</xdr:col>
                    <xdr:colOff>76200</xdr:colOff>
                    <xdr:row>51</xdr:row>
                    <xdr:rowOff>47625</xdr:rowOff>
                  </to>
                </anchor>
              </controlPr>
            </control>
          </mc:Choice>
        </mc:AlternateContent>
        <mc:AlternateContent xmlns:mc="http://schemas.openxmlformats.org/markup-compatibility/2006">
          <mc:Choice Requires="x14">
            <control shapeId="61474" r:id="rId29" name="Option 必2-2-2">
              <controlPr defaultSize="0" autoFill="0" autoLine="0" autoPict="0">
                <anchor moveWithCells="1">
                  <from>
                    <xdr:col>32</xdr:col>
                    <xdr:colOff>133350</xdr:colOff>
                    <xdr:row>49</xdr:row>
                    <xdr:rowOff>133350</xdr:rowOff>
                  </from>
                  <to>
                    <xdr:col>34</xdr:col>
                    <xdr:colOff>0</xdr:colOff>
                    <xdr:row>51</xdr:row>
                    <xdr:rowOff>38100</xdr:rowOff>
                  </to>
                </anchor>
              </controlPr>
            </control>
          </mc:Choice>
        </mc:AlternateContent>
        <mc:AlternateContent xmlns:mc="http://schemas.openxmlformats.org/markup-compatibility/2006">
          <mc:Choice Requires="x14">
            <control shapeId="61475" r:id="rId30" name="Option 必2-2-3">
              <controlPr defaultSize="0" autoFill="0" autoLine="0" autoPict="0">
                <anchor moveWithCells="1">
                  <from>
                    <xdr:col>25</xdr:col>
                    <xdr:colOff>133350</xdr:colOff>
                    <xdr:row>49</xdr:row>
                    <xdr:rowOff>133350</xdr:rowOff>
                  </from>
                  <to>
                    <xdr:col>27</xdr:col>
                    <xdr:colOff>0</xdr:colOff>
                    <xdr:row>51</xdr:row>
                    <xdr:rowOff>38100</xdr:rowOff>
                  </to>
                </anchor>
              </controlPr>
            </control>
          </mc:Choice>
        </mc:AlternateContent>
        <mc:AlternateContent xmlns:mc="http://schemas.openxmlformats.org/markup-compatibility/2006">
          <mc:Choice Requires="x14">
            <control shapeId="61476" r:id="rId31" name="Option 必2-2-4">
              <controlPr defaultSize="0" autoFill="0" autoLine="0" autoPict="0">
                <anchor moveWithCells="1">
                  <from>
                    <xdr:col>18</xdr:col>
                    <xdr:colOff>133350</xdr:colOff>
                    <xdr:row>49</xdr:row>
                    <xdr:rowOff>133350</xdr:rowOff>
                  </from>
                  <to>
                    <xdr:col>20</xdr:col>
                    <xdr:colOff>0</xdr:colOff>
                    <xdr:row>51</xdr:row>
                    <xdr:rowOff>38100</xdr:rowOff>
                  </to>
                </anchor>
              </controlPr>
            </control>
          </mc:Choice>
        </mc:AlternateContent>
        <mc:AlternateContent xmlns:mc="http://schemas.openxmlformats.org/markup-compatibility/2006">
          <mc:Choice Requires="x14">
            <control shapeId="61477" r:id="rId32" name="Option 必2-1-1">
              <controlPr defaultSize="0" autoFill="0" autoLine="0" autoPict="0">
                <anchor moveWithCells="1">
                  <from>
                    <xdr:col>37</xdr:col>
                    <xdr:colOff>28575</xdr:colOff>
                    <xdr:row>43</xdr:row>
                    <xdr:rowOff>9525</xdr:rowOff>
                  </from>
                  <to>
                    <xdr:col>39</xdr:col>
                    <xdr:colOff>76200</xdr:colOff>
                    <xdr:row>45</xdr:row>
                    <xdr:rowOff>38100</xdr:rowOff>
                  </to>
                </anchor>
              </controlPr>
            </control>
          </mc:Choice>
        </mc:AlternateContent>
        <mc:AlternateContent xmlns:mc="http://schemas.openxmlformats.org/markup-compatibility/2006">
          <mc:Choice Requires="x14">
            <control shapeId="61478" r:id="rId33" name="Option 必2-1-2">
              <controlPr defaultSize="0" autoFill="0" autoLine="0" autoPict="0">
                <anchor moveWithCells="1">
                  <from>
                    <xdr:col>32</xdr:col>
                    <xdr:colOff>133350</xdr:colOff>
                    <xdr:row>43</xdr:row>
                    <xdr:rowOff>9525</xdr:rowOff>
                  </from>
                  <to>
                    <xdr:col>34</xdr:col>
                    <xdr:colOff>0</xdr:colOff>
                    <xdr:row>45</xdr:row>
                    <xdr:rowOff>38100</xdr:rowOff>
                  </to>
                </anchor>
              </controlPr>
            </control>
          </mc:Choice>
        </mc:AlternateContent>
        <mc:AlternateContent xmlns:mc="http://schemas.openxmlformats.org/markup-compatibility/2006">
          <mc:Choice Requires="x14">
            <control shapeId="61479" r:id="rId34" name="Option 必2-1-3">
              <controlPr defaultSize="0" autoFill="0" autoLine="0" autoPict="0">
                <anchor moveWithCells="1">
                  <from>
                    <xdr:col>25</xdr:col>
                    <xdr:colOff>133350</xdr:colOff>
                    <xdr:row>43</xdr:row>
                    <xdr:rowOff>9525</xdr:rowOff>
                  </from>
                  <to>
                    <xdr:col>27</xdr:col>
                    <xdr:colOff>0</xdr:colOff>
                    <xdr:row>45</xdr:row>
                    <xdr:rowOff>38100</xdr:rowOff>
                  </to>
                </anchor>
              </controlPr>
            </control>
          </mc:Choice>
        </mc:AlternateContent>
        <mc:AlternateContent xmlns:mc="http://schemas.openxmlformats.org/markup-compatibility/2006">
          <mc:Choice Requires="x14">
            <control shapeId="61480" r:id="rId35" name="Option 必2-1-4">
              <controlPr defaultSize="0" autoFill="0" autoLine="0" autoPict="0">
                <anchor moveWithCells="1">
                  <from>
                    <xdr:col>18</xdr:col>
                    <xdr:colOff>123825</xdr:colOff>
                    <xdr:row>43</xdr:row>
                    <xdr:rowOff>9525</xdr:rowOff>
                  </from>
                  <to>
                    <xdr:col>20</xdr:col>
                    <xdr:colOff>0</xdr:colOff>
                    <xdr:row>45</xdr:row>
                    <xdr:rowOff>38100</xdr:rowOff>
                  </to>
                </anchor>
              </controlPr>
            </control>
          </mc:Choice>
        </mc:AlternateContent>
        <mc:AlternateContent xmlns:mc="http://schemas.openxmlformats.org/markup-compatibility/2006">
          <mc:Choice Requires="x14">
            <control shapeId="61481" r:id="rId36" name="Check Box 41">
              <controlPr defaultSize="0" autoFill="0" autoLine="0" autoPict="0">
                <anchor moveWithCells="1">
                  <from>
                    <xdr:col>33</xdr:col>
                    <xdr:colOff>180975</xdr:colOff>
                    <xdr:row>85</xdr:row>
                    <xdr:rowOff>142875</xdr:rowOff>
                  </from>
                  <to>
                    <xdr:col>43</xdr:col>
                    <xdr:colOff>104775</xdr:colOff>
                    <xdr:row>89</xdr:row>
                    <xdr:rowOff>38100</xdr:rowOff>
                  </to>
                </anchor>
              </controlPr>
            </control>
          </mc:Choice>
        </mc:AlternateContent>
        <mc:AlternateContent xmlns:mc="http://schemas.openxmlformats.org/markup-compatibility/2006">
          <mc:Choice Requires="x14">
            <control shapeId="61482" r:id="rId37" name="Check Box 42">
              <controlPr defaultSize="0" autoFill="0" autoLine="0" autoPict="0">
                <anchor moveWithCells="1">
                  <from>
                    <xdr:col>30</xdr:col>
                    <xdr:colOff>180975</xdr:colOff>
                    <xdr:row>85</xdr:row>
                    <xdr:rowOff>142875</xdr:rowOff>
                  </from>
                  <to>
                    <xdr:col>33</xdr:col>
                    <xdr:colOff>104775</xdr:colOff>
                    <xdr:row>90</xdr:row>
                    <xdr:rowOff>0</xdr:rowOff>
                  </to>
                </anchor>
              </controlPr>
            </control>
          </mc:Choice>
        </mc:AlternateContent>
        <mc:AlternateContent xmlns:mc="http://schemas.openxmlformats.org/markup-compatibility/2006">
          <mc:Choice Requires="x14">
            <control shapeId="61483" r:id="rId38" name="Check Box 43">
              <controlPr defaultSize="0" autoFill="0" autoLine="0" autoPict="0">
                <anchor moveWithCells="1">
                  <from>
                    <xdr:col>25</xdr:col>
                    <xdr:colOff>200025</xdr:colOff>
                    <xdr:row>85</xdr:row>
                    <xdr:rowOff>142875</xdr:rowOff>
                  </from>
                  <to>
                    <xdr:col>30</xdr:col>
                    <xdr:colOff>104775</xdr:colOff>
                    <xdr:row>90</xdr:row>
                    <xdr:rowOff>0</xdr:rowOff>
                  </to>
                </anchor>
              </controlPr>
            </control>
          </mc:Choice>
        </mc:AlternateContent>
        <mc:AlternateContent xmlns:mc="http://schemas.openxmlformats.org/markup-compatibility/2006">
          <mc:Choice Requires="x14">
            <control shapeId="61484" r:id="rId39" name="Check Box 44">
              <controlPr defaultSize="0" autoFill="0" autoLine="0" autoPict="0">
                <anchor moveWithCells="1">
                  <from>
                    <xdr:col>17</xdr:col>
                    <xdr:colOff>142875</xdr:colOff>
                    <xdr:row>85</xdr:row>
                    <xdr:rowOff>142875</xdr:rowOff>
                  </from>
                  <to>
                    <xdr:col>25</xdr:col>
                    <xdr:colOff>133350</xdr:colOff>
                    <xdr:row>89</xdr:row>
                    <xdr:rowOff>38100</xdr:rowOff>
                  </to>
                </anchor>
              </controlPr>
            </control>
          </mc:Choice>
        </mc:AlternateContent>
        <mc:AlternateContent xmlns:mc="http://schemas.openxmlformats.org/markup-compatibility/2006">
          <mc:Choice Requires="x14">
            <control shapeId="61485" r:id="rId40" name="Check Box 45">
              <controlPr defaultSize="0" autoFill="0" autoLine="0" autoPict="0">
                <anchor moveWithCells="1">
                  <from>
                    <xdr:col>12</xdr:col>
                    <xdr:colOff>28575</xdr:colOff>
                    <xdr:row>85</xdr:row>
                    <xdr:rowOff>142875</xdr:rowOff>
                  </from>
                  <to>
                    <xdr:col>17</xdr:col>
                    <xdr:colOff>85725</xdr:colOff>
                    <xdr:row>90</xdr:row>
                    <xdr:rowOff>0</xdr:rowOff>
                  </to>
                </anchor>
              </controlPr>
            </control>
          </mc:Choice>
        </mc:AlternateContent>
        <mc:AlternateContent xmlns:mc="http://schemas.openxmlformats.org/markup-compatibility/2006">
          <mc:Choice Requires="x14">
            <control shapeId="61486" r:id="rId41" name="Check Box 46">
              <controlPr defaultSize="0" autoFill="0" autoLine="0" autoPict="0">
                <anchor moveWithCells="1">
                  <from>
                    <xdr:col>7</xdr:col>
                    <xdr:colOff>1257300</xdr:colOff>
                    <xdr:row>85</xdr:row>
                    <xdr:rowOff>142875</xdr:rowOff>
                  </from>
                  <to>
                    <xdr:col>11</xdr:col>
                    <xdr:colOff>190500</xdr:colOff>
                    <xdr:row>90</xdr:row>
                    <xdr:rowOff>0</xdr:rowOff>
                  </to>
                </anchor>
              </controlPr>
            </control>
          </mc:Choice>
        </mc:AlternateContent>
        <mc:AlternateContent xmlns:mc="http://schemas.openxmlformats.org/markup-compatibility/2006">
          <mc:Choice Requires="x14">
            <control shapeId="61487" r:id="rId42" name="Check Box 47">
              <controlPr defaultSize="0" autoFill="0" autoLine="0" autoPict="0">
                <anchor moveWithCells="1">
                  <from>
                    <xdr:col>6</xdr:col>
                    <xdr:colOff>38100</xdr:colOff>
                    <xdr:row>85</xdr:row>
                    <xdr:rowOff>142875</xdr:rowOff>
                  </from>
                  <to>
                    <xdr:col>7</xdr:col>
                    <xdr:colOff>1200150</xdr:colOff>
                    <xdr:row>90</xdr:row>
                    <xdr:rowOff>0</xdr:rowOff>
                  </to>
                </anchor>
              </controlPr>
            </control>
          </mc:Choice>
        </mc:AlternateContent>
        <mc:AlternateContent xmlns:mc="http://schemas.openxmlformats.org/markup-compatibility/2006">
          <mc:Choice Requires="x14">
            <control shapeId="61488" r:id="rId43" name="Check Box 48">
              <controlPr defaultSize="0" autoFill="0" autoLine="0" autoPict="0">
                <anchor moveWithCells="1">
                  <from>
                    <xdr:col>40</xdr:col>
                    <xdr:colOff>104775</xdr:colOff>
                    <xdr:row>81</xdr:row>
                    <xdr:rowOff>85725</xdr:rowOff>
                  </from>
                  <to>
                    <xdr:col>42</xdr:col>
                    <xdr:colOff>104775</xdr:colOff>
                    <xdr:row>83</xdr:row>
                    <xdr:rowOff>47625</xdr:rowOff>
                  </to>
                </anchor>
              </controlPr>
            </control>
          </mc:Choice>
        </mc:AlternateContent>
        <mc:AlternateContent xmlns:mc="http://schemas.openxmlformats.org/markup-compatibility/2006">
          <mc:Choice Requires="x14">
            <control shapeId="61489" r:id="rId44" name="Option 必3-3-1">
              <controlPr defaultSize="0" autoFill="0" autoLine="0" autoPict="0">
                <anchor moveWithCells="1">
                  <from>
                    <xdr:col>38</xdr:col>
                    <xdr:colOff>76200</xdr:colOff>
                    <xdr:row>82</xdr:row>
                    <xdr:rowOff>66675</xdr:rowOff>
                  </from>
                  <to>
                    <xdr:col>39</xdr:col>
                    <xdr:colOff>171450</xdr:colOff>
                    <xdr:row>84</xdr:row>
                    <xdr:rowOff>19050</xdr:rowOff>
                  </to>
                </anchor>
              </controlPr>
            </control>
          </mc:Choice>
        </mc:AlternateContent>
        <mc:AlternateContent xmlns:mc="http://schemas.openxmlformats.org/markup-compatibility/2006">
          <mc:Choice Requires="x14">
            <control shapeId="61490" r:id="rId45" name="Option Button 50">
              <controlPr defaultSize="0" autoFill="0" autoLine="0" autoPict="0">
                <anchor moveWithCells="1">
                  <from>
                    <xdr:col>32</xdr:col>
                    <xdr:colOff>133350</xdr:colOff>
                    <xdr:row>82</xdr:row>
                    <xdr:rowOff>66675</xdr:rowOff>
                  </from>
                  <to>
                    <xdr:col>34</xdr:col>
                    <xdr:colOff>0</xdr:colOff>
                    <xdr:row>84</xdr:row>
                    <xdr:rowOff>19050</xdr:rowOff>
                  </to>
                </anchor>
              </controlPr>
            </control>
          </mc:Choice>
        </mc:AlternateContent>
        <mc:AlternateContent xmlns:mc="http://schemas.openxmlformats.org/markup-compatibility/2006">
          <mc:Choice Requires="x14">
            <control shapeId="61491" r:id="rId46" name="Option Button 51">
              <controlPr defaultSize="0" autoFill="0" autoLine="0" autoPict="0">
                <anchor moveWithCells="1">
                  <from>
                    <xdr:col>25</xdr:col>
                    <xdr:colOff>133350</xdr:colOff>
                    <xdr:row>82</xdr:row>
                    <xdr:rowOff>66675</xdr:rowOff>
                  </from>
                  <to>
                    <xdr:col>27</xdr:col>
                    <xdr:colOff>0</xdr:colOff>
                    <xdr:row>84</xdr:row>
                    <xdr:rowOff>19050</xdr:rowOff>
                  </to>
                </anchor>
              </controlPr>
            </control>
          </mc:Choice>
        </mc:AlternateContent>
        <mc:AlternateContent xmlns:mc="http://schemas.openxmlformats.org/markup-compatibility/2006">
          <mc:Choice Requires="x14">
            <control shapeId="61492" r:id="rId47" name="Option Button 52">
              <controlPr defaultSize="0" autoFill="0" autoLine="0" autoPict="0">
                <anchor moveWithCells="1">
                  <from>
                    <xdr:col>18</xdr:col>
                    <xdr:colOff>133350</xdr:colOff>
                    <xdr:row>82</xdr:row>
                    <xdr:rowOff>66675</xdr:rowOff>
                  </from>
                  <to>
                    <xdr:col>20</xdr:col>
                    <xdr:colOff>0</xdr:colOff>
                    <xdr:row>84</xdr:row>
                    <xdr:rowOff>19050</xdr:rowOff>
                  </to>
                </anchor>
              </controlPr>
            </control>
          </mc:Choice>
        </mc:AlternateContent>
        <mc:AlternateContent xmlns:mc="http://schemas.openxmlformats.org/markup-compatibility/2006">
          <mc:Choice Requires="x14">
            <control shapeId="61493" r:id="rId48" name="Option 必3-2-1">
              <controlPr defaultSize="0" autoFill="0" autoLine="0" autoPict="0">
                <anchor moveWithCells="1">
                  <from>
                    <xdr:col>38</xdr:col>
                    <xdr:colOff>76200</xdr:colOff>
                    <xdr:row>80</xdr:row>
                    <xdr:rowOff>142875</xdr:rowOff>
                  </from>
                  <to>
                    <xdr:col>39</xdr:col>
                    <xdr:colOff>171450</xdr:colOff>
                    <xdr:row>82</xdr:row>
                    <xdr:rowOff>47625</xdr:rowOff>
                  </to>
                </anchor>
              </controlPr>
            </control>
          </mc:Choice>
        </mc:AlternateContent>
        <mc:AlternateContent xmlns:mc="http://schemas.openxmlformats.org/markup-compatibility/2006">
          <mc:Choice Requires="x14">
            <control shapeId="61494" r:id="rId49" name="Option Button 54">
              <controlPr defaultSize="0" autoFill="0" autoLine="0" autoPict="0">
                <anchor moveWithCells="1">
                  <from>
                    <xdr:col>32</xdr:col>
                    <xdr:colOff>133350</xdr:colOff>
                    <xdr:row>80</xdr:row>
                    <xdr:rowOff>133350</xdr:rowOff>
                  </from>
                  <to>
                    <xdr:col>34</xdr:col>
                    <xdr:colOff>0</xdr:colOff>
                    <xdr:row>82</xdr:row>
                    <xdr:rowOff>38100</xdr:rowOff>
                  </to>
                </anchor>
              </controlPr>
            </control>
          </mc:Choice>
        </mc:AlternateContent>
        <mc:AlternateContent xmlns:mc="http://schemas.openxmlformats.org/markup-compatibility/2006">
          <mc:Choice Requires="x14">
            <control shapeId="61495" r:id="rId50" name="Option Button 55">
              <controlPr defaultSize="0" autoFill="0" autoLine="0" autoPict="0">
                <anchor moveWithCells="1">
                  <from>
                    <xdr:col>25</xdr:col>
                    <xdr:colOff>133350</xdr:colOff>
                    <xdr:row>80</xdr:row>
                    <xdr:rowOff>133350</xdr:rowOff>
                  </from>
                  <to>
                    <xdr:col>27</xdr:col>
                    <xdr:colOff>0</xdr:colOff>
                    <xdr:row>82</xdr:row>
                    <xdr:rowOff>38100</xdr:rowOff>
                  </to>
                </anchor>
              </controlPr>
            </control>
          </mc:Choice>
        </mc:AlternateContent>
        <mc:AlternateContent xmlns:mc="http://schemas.openxmlformats.org/markup-compatibility/2006">
          <mc:Choice Requires="x14">
            <control shapeId="61496" r:id="rId51" name="Option Button 56">
              <controlPr defaultSize="0" autoFill="0" autoLine="0" autoPict="0">
                <anchor moveWithCells="1">
                  <from>
                    <xdr:col>18</xdr:col>
                    <xdr:colOff>133350</xdr:colOff>
                    <xdr:row>80</xdr:row>
                    <xdr:rowOff>133350</xdr:rowOff>
                  </from>
                  <to>
                    <xdr:col>20</xdr:col>
                    <xdr:colOff>0</xdr:colOff>
                    <xdr:row>82</xdr:row>
                    <xdr:rowOff>38100</xdr:rowOff>
                  </to>
                </anchor>
              </controlPr>
            </control>
          </mc:Choice>
        </mc:AlternateContent>
        <mc:AlternateContent xmlns:mc="http://schemas.openxmlformats.org/markup-compatibility/2006">
          <mc:Choice Requires="x14">
            <control shapeId="61497" r:id="rId52" name="Option 必3-1-1">
              <controlPr defaultSize="0" autoFill="0" autoLine="0" autoPict="0">
                <anchor moveWithCells="1">
                  <from>
                    <xdr:col>38</xdr:col>
                    <xdr:colOff>76200</xdr:colOff>
                    <xdr:row>74</xdr:row>
                    <xdr:rowOff>9525</xdr:rowOff>
                  </from>
                  <to>
                    <xdr:col>39</xdr:col>
                    <xdr:colOff>171450</xdr:colOff>
                    <xdr:row>76</xdr:row>
                    <xdr:rowOff>38100</xdr:rowOff>
                  </to>
                </anchor>
              </controlPr>
            </control>
          </mc:Choice>
        </mc:AlternateContent>
        <mc:AlternateContent xmlns:mc="http://schemas.openxmlformats.org/markup-compatibility/2006">
          <mc:Choice Requires="x14">
            <control shapeId="61498" r:id="rId53" name="Option Button 58">
              <controlPr defaultSize="0" autoFill="0" autoLine="0" autoPict="0">
                <anchor moveWithCells="1">
                  <from>
                    <xdr:col>32</xdr:col>
                    <xdr:colOff>133350</xdr:colOff>
                    <xdr:row>74</xdr:row>
                    <xdr:rowOff>9525</xdr:rowOff>
                  </from>
                  <to>
                    <xdr:col>34</xdr:col>
                    <xdr:colOff>0</xdr:colOff>
                    <xdr:row>76</xdr:row>
                    <xdr:rowOff>38100</xdr:rowOff>
                  </to>
                </anchor>
              </controlPr>
            </control>
          </mc:Choice>
        </mc:AlternateContent>
        <mc:AlternateContent xmlns:mc="http://schemas.openxmlformats.org/markup-compatibility/2006">
          <mc:Choice Requires="x14">
            <control shapeId="61499" r:id="rId54" name="Option Button 59">
              <controlPr defaultSize="0" autoFill="0" autoLine="0" autoPict="0">
                <anchor moveWithCells="1">
                  <from>
                    <xdr:col>25</xdr:col>
                    <xdr:colOff>133350</xdr:colOff>
                    <xdr:row>74</xdr:row>
                    <xdr:rowOff>9525</xdr:rowOff>
                  </from>
                  <to>
                    <xdr:col>27</xdr:col>
                    <xdr:colOff>0</xdr:colOff>
                    <xdr:row>76</xdr:row>
                    <xdr:rowOff>38100</xdr:rowOff>
                  </to>
                </anchor>
              </controlPr>
            </control>
          </mc:Choice>
        </mc:AlternateContent>
        <mc:AlternateContent xmlns:mc="http://schemas.openxmlformats.org/markup-compatibility/2006">
          <mc:Choice Requires="x14">
            <control shapeId="61500" r:id="rId55" name="Option Button 60">
              <controlPr defaultSize="0" autoFill="0" autoLine="0" autoPict="0">
                <anchor moveWithCells="1">
                  <from>
                    <xdr:col>18</xdr:col>
                    <xdr:colOff>123825</xdr:colOff>
                    <xdr:row>74</xdr:row>
                    <xdr:rowOff>9525</xdr:rowOff>
                  </from>
                  <to>
                    <xdr:col>20</xdr:col>
                    <xdr:colOff>0</xdr:colOff>
                    <xdr:row>76</xdr:row>
                    <xdr:rowOff>38100</xdr:rowOff>
                  </to>
                </anchor>
              </controlPr>
            </control>
          </mc:Choice>
        </mc:AlternateContent>
        <mc:AlternateContent xmlns:mc="http://schemas.openxmlformats.org/markup-compatibility/2006">
          <mc:Choice Requires="x14">
            <control shapeId="61501" r:id="rId56" name="Check Box 61">
              <controlPr defaultSize="0" autoFill="0" autoLine="0" autoPict="0">
                <anchor moveWithCells="1">
                  <from>
                    <xdr:col>33</xdr:col>
                    <xdr:colOff>180975</xdr:colOff>
                    <xdr:row>118</xdr:row>
                    <xdr:rowOff>142875</xdr:rowOff>
                  </from>
                  <to>
                    <xdr:col>43</xdr:col>
                    <xdr:colOff>104775</xdr:colOff>
                    <xdr:row>123</xdr:row>
                    <xdr:rowOff>38100</xdr:rowOff>
                  </to>
                </anchor>
              </controlPr>
            </control>
          </mc:Choice>
        </mc:AlternateContent>
        <mc:AlternateContent xmlns:mc="http://schemas.openxmlformats.org/markup-compatibility/2006">
          <mc:Choice Requires="x14">
            <control shapeId="61502" r:id="rId57" name="Check Box 62">
              <controlPr defaultSize="0" autoFill="0" autoLine="0" autoPict="0">
                <anchor moveWithCells="1">
                  <from>
                    <xdr:col>30</xdr:col>
                    <xdr:colOff>180975</xdr:colOff>
                    <xdr:row>118</xdr:row>
                    <xdr:rowOff>142875</xdr:rowOff>
                  </from>
                  <to>
                    <xdr:col>33</xdr:col>
                    <xdr:colOff>104775</xdr:colOff>
                    <xdr:row>123</xdr:row>
                    <xdr:rowOff>47625</xdr:rowOff>
                  </to>
                </anchor>
              </controlPr>
            </control>
          </mc:Choice>
        </mc:AlternateContent>
        <mc:AlternateContent xmlns:mc="http://schemas.openxmlformats.org/markup-compatibility/2006">
          <mc:Choice Requires="x14">
            <control shapeId="61503" r:id="rId58" name="Check Box 63">
              <controlPr defaultSize="0" autoFill="0" autoLine="0" autoPict="0">
                <anchor moveWithCells="1">
                  <from>
                    <xdr:col>25</xdr:col>
                    <xdr:colOff>200025</xdr:colOff>
                    <xdr:row>118</xdr:row>
                    <xdr:rowOff>142875</xdr:rowOff>
                  </from>
                  <to>
                    <xdr:col>30</xdr:col>
                    <xdr:colOff>104775</xdr:colOff>
                    <xdr:row>123</xdr:row>
                    <xdr:rowOff>47625</xdr:rowOff>
                  </to>
                </anchor>
              </controlPr>
            </control>
          </mc:Choice>
        </mc:AlternateContent>
        <mc:AlternateContent xmlns:mc="http://schemas.openxmlformats.org/markup-compatibility/2006">
          <mc:Choice Requires="x14">
            <control shapeId="61504" r:id="rId59" name="Check Box 64">
              <controlPr defaultSize="0" autoFill="0" autoLine="0" autoPict="0">
                <anchor moveWithCells="1">
                  <from>
                    <xdr:col>17</xdr:col>
                    <xdr:colOff>142875</xdr:colOff>
                    <xdr:row>118</xdr:row>
                    <xdr:rowOff>142875</xdr:rowOff>
                  </from>
                  <to>
                    <xdr:col>25</xdr:col>
                    <xdr:colOff>133350</xdr:colOff>
                    <xdr:row>123</xdr:row>
                    <xdr:rowOff>38100</xdr:rowOff>
                  </to>
                </anchor>
              </controlPr>
            </control>
          </mc:Choice>
        </mc:AlternateContent>
        <mc:AlternateContent xmlns:mc="http://schemas.openxmlformats.org/markup-compatibility/2006">
          <mc:Choice Requires="x14">
            <control shapeId="61505" r:id="rId60" name="Check Box 65">
              <controlPr defaultSize="0" autoFill="0" autoLine="0" autoPict="0">
                <anchor moveWithCells="1">
                  <from>
                    <xdr:col>12</xdr:col>
                    <xdr:colOff>28575</xdr:colOff>
                    <xdr:row>118</xdr:row>
                    <xdr:rowOff>142875</xdr:rowOff>
                  </from>
                  <to>
                    <xdr:col>17</xdr:col>
                    <xdr:colOff>85725</xdr:colOff>
                    <xdr:row>123</xdr:row>
                    <xdr:rowOff>47625</xdr:rowOff>
                  </to>
                </anchor>
              </controlPr>
            </control>
          </mc:Choice>
        </mc:AlternateContent>
        <mc:AlternateContent xmlns:mc="http://schemas.openxmlformats.org/markup-compatibility/2006">
          <mc:Choice Requires="x14">
            <control shapeId="61506" r:id="rId61" name="Check Box 66">
              <controlPr defaultSize="0" autoFill="0" autoLine="0" autoPict="0">
                <anchor moveWithCells="1">
                  <from>
                    <xdr:col>7</xdr:col>
                    <xdr:colOff>1257300</xdr:colOff>
                    <xdr:row>118</xdr:row>
                    <xdr:rowOff>142875</xdr:rowOff>
                  </from>
                  <to>
                    <xdr:col>11</xdr:col>
                    <xdr:colOff>190500</xdr:colOff>
                    <xdr:row>123</xdr:row>
                    <xdr:rowOff>47625</xdr:rowOff>
                  </to>
                </anchor>
              </controlPr>
            </control>
          </mc:Choice>
        </mc:AlternateContent>
        <mc:AlternateContent xmlns:mc="http://schemas.openxmlformats.org/markup-compatibility/2006">
          <mc:Choice Requires="x14">
            <control shapeId="61507" r:id="rId62" name="Check Box 67">
              <controlPr defaultSize="0" autoFill="0" autoLine="0" autoPict="0">
                <anchor moveWithCells="1">
                  <from>
                    <xdr:col>6</xdr:col>
                    <xdr:colOff>38100</xdr:colOff>
                    <xdr:row>118</xdr:row>
                    <xdr:rowOff>142875</xdr:rowOff>
                  </from>
                  <to>
                    <xdr:col>7</xdr:col>
                    <xdr:colOff>1200150</xdr:colOff>
                    <xdr:row>123</xdr:row>
                    <xdr:rowOff>47625</xdr:rowOff>
                  </to>
                </anchor>
              </controlPr>
            </control>
          </mc:Choice>
        </mc:AlternateContent>
        <mc:AlternateContent xmlns:mc="http://schemas.openxmlformats.org/markup-compatibility/2006">
          <mc:Choice Requires="x14">
            <control shapeId="61508" r:id="rId63" name="Check Box 68">
              <controlPr defaultSize="0" autoFill="0" autoLine="0" autoPict="0">
                <anchor moveWithCells="1">
                  <from>
                    <xdr:col>40</xdr:col>
                    <xdr:colOff>104775</xdr:colOff>
                    <xdr:row>114</xdr:row>
                    <xdr:rowOff>85725</xdr:rowOff>
                  </from>
                  <to>
                    <xdr:col>42</xdr:col>
                    <xdr:colOff>104775</xdr:colOff>
                    <xdr:row>116</xdr:row>
                    <xdr:rowOff>47625</xdr:rowOff>
                  </to>
                </anchor>
              </controlPr>
            </control>
          </mc:Choice>
        </mc:AlternateContent>
        <mc:AlternateContent xmlns:mc="http://schemas.openxmlformats.org/markup-compatibility/2006">
          <mc:Choice Requires="x14">
            <control shapeId="61509" r:id="rId64" name="Option 選1-3-1">
              <controlPr defaultSize="0" autoFill="0" autoLine="0" autoPict="0">
                <anchor moveWithCells="1">
                  <from>
                    <xdr:col>36</xdr:col>
                    <xdr:colOff>19050</xdr:colOff>
                    <xdr:row>115</xdr:row>
                    <xdr:rowOff>66675</xdr:rowOff>
                  </from>
                  <to>
                    <xdr:col>39</xdr:col>
                    <xdr:colOff>19050</xdr:colOff>
                    <xdr:row>117</xdr:row>
                    <xdr:rowOff>19050</xdr:rowOff>
                  </to>
                </anchor>
              </controlPr>
            </control>
          </mc:Choice>
        </mc:AlternateContent>
        <mc:AlternateContent xmlns:mc="http://schemas.openxmlformats.org/markup-compatibility/2006">
          <mc:Choice Requires="x14">
            <control shapeId="61510" r:id="rId65" name="Option Button 70">
              <controlPr defaultSize="0" autoFill="0" autoLine="0" autoPict="0">
                <anchor moveWithCells="1">
                  <from>
                    <xdr:col>32</xdr:col>
                    <xdr:colOff>104775</xdr:colOff>
                    <xdr:row>115</xdr:row>
                    <xdr:rowOff>66675</xdr:rowOff>
                  </from>
                  <to>
                    <xdr:col>33</xdr:col>
                    <xdr:colOff>190500</xdr:colOff>
                    <xdr:row>117</xdr:row>
                    <xdr:rowOff>19050</xdr:rowOff>
                  </to>
                </anchor>
              </controlPr>
            </control>
          </mc:Choice>
        </mc:AlternateContent>
        <mc:AlternateContent xmlns:mc="http://schemas.openxmlformats.org/markup-compatibility/2006">
          <mc:Choice Requires="x14">
            <control shapeId="61511" r:id="rId66" name="Option Button 71">
              <controlPr defaultSize="0" autoFill="0" autoLine="0" autoPict="0">
                <anchor moveWithCells="1">
                  <from>
                    <xdr:col>25</xdr:col>
                    <xdr:colOff>104775</xdr:colOff>
                    <xdr:row>115</xdr:row>
                    <xdr:rowOff>66675</xdr:rowOff>
                  </from>
                  <to>
                    <xdr:col>26</xdr:col>
                    <xdr:colOff>190500</xdr:colOff>
                    <xdr:row>117</xdr:row>
                    <xdr:rowOff>19050</xdr:rowOff>
                  </to>
                </anchor>
              </controlPr>
            </control>
          </mc:Choice>
        </mc:AlternateContent>
        <mc:AlternateContent xmlns:mc="http://schemas.openxmlformats.org/markup-compatibility/2006">
          <mc:Choice Requires="x14">
            <control shapeId="61512" r:id="rId67" name="Option Button 72">
              <controlPr defaultSize="0" autoFill="0" autoLine="0" autoPict="0">
                <anchor moveWithCells="1">
                  <from>
                    <xdr:col>18</xdr:col>
                    <xdr:colOff>95250</xdr:colOff>
                    <xdr:row>115</xdr:row>
                    <xdr:rowOff>66675</xdr:rowOff>
                  </from>
                  <to>
                    <xdr:col>19</xdr:col>
                    <xdr:colOff>190500</xdr:colOff>
                    <xdr:row>117</xdr:row>
                    <xdr:rowOff>19050</xdr:rowOff>
                  </to>
                </anchor>
              </controlPr>
            </control>
          </mc:Choice>
        </mc:AlternateContent>
        <mc:AlternateContent xmlns:mc="http://schemas.openxmlformats.org/markup-compatibility/2006">
          <mc:Choice Requires="x14">
            <control shapeId="61513" r:id="rId68" name="Option 選1-2-1">
              <controlPr defaultSize="0" autoFill="0" autoLine="0" autoPict="0">
                <anchor moveWithCells="1">
                  <from>
                    <xdr:col>36</xdr:col>
                    <xdr:colOff>9525</xdr:colOff>
                    <xdr:row>113</xdr:row>
                    <xdr:rowOff>142875</xdr:rowOff>
                  </from>
                  <to>
                    <xdr:col>39</xdr:col>
                    <xdr:colOff>19050</xdr:colOff>
                    <xdr:row>115</xdr:row>
                    <xdr:rowOff>47625</xdr:rowOff>
                  </to>
                </anchor>
              </controlPr>
            </control>
          </mc:Choice>
        </mc:AlternateContent>
        <mc:AlternateContent xmlns:mc="http://schemas.openxmlformats.org/markup-compatibility/2006">
          <mc:Choice Requires="x14">
            <control shapeId="61514" r:id="rId69" name="Option Button 74">
              <controlPr defaultSize="0" autoFill="0" autoLine="0" autoPict="0">
                <anchor moveWithCells="1">
                  <from>
                    <xdr:col>32</xdr:col>
                    <xdr:colOff>95250</xdr:colOff>
                    <xdr:row>113</xdr:row>
                    <xdr:rowOff>133350</xdr:rowOff>
                  </from>
                  <to>
                    <xdr:col>33</xdr:col>
                    <xdr:colOff>180975</xdr:colOff>
                    <xdr:row>115</xdr:row>
                    <xdr:rowOff>38100</xdr:rowOff>
                  </to>
                </anchor>
              </controlPr>
            </control>
          </mc:Choice>
        </mc:AlternateContent>
        <mc:AlternateContent xmlns:mc="http://schemas.openxmlformats.org/markup-compatibility/2006">
          <mc:Choice Requires="x14">
            <control shapeId="61515" r:id="rId70" name="Option Button 75">
              <controlPr defaultSize="0" autoFill="0" autoLine="0" autoPict="0">
                <anchor moveWithCells="1">
                  <from>
                    <xdr:col>25</xdr:col>
                    <xdr:colOff>95250</xdr:colOff>
                    <xdr:row>113</xdr:row>
                    <xdr:rowOff>133350</xdr:rowOff>
                  </from>
                  <to>
                    <xdr:col>26</xdr:col>
                    <xdr:colOff>180975</xdr:colOff>
                    <xdr:row>115</xdr:row>
                    <xdr:rowOff>38100</xdr:rowOff>
                  </to>
                </anchor>
              </controlPr>
            </control>
          </mc:Choice>
        </mc:AlternateContent>
        <mc:AlternateContent xmlns:mc="http://schemas.openxmlformats.org/markup-compatibility/2006">
          <mc:Choice Requires="x14">
            <control shapeId="61516" r:id="rId71" name="Option Button 76">
              <controlPr defaultSize="0" autoFill="0" autoLine="0" autoPict="0">
                <anchor moveWithCells="1">
                  <from>
                    <xdr:col>18</xdr:col>
                    <xdr:colOff>95250</xdr:colOff>
                    <xdr:row>113</xdr:row>
                    <xdr:rowOff>133350</xdr:rowOff>
                  </from>
                  <to>
                    <xdr:col>19</xdr:col>
                    <xdr:colOff>180975</xdr:colOff>
                    <xdr:row>115</xdr:row>
                    <xdr:rowOff>38100</xdr:rowOff>
                  </to>
                </anchor>
              </controlPr>
            </control>
          </mc:Choice>
        </mc:AlternateContent>
        <mc:AlternateContent xmlns:mc="http://schemas.openxmlformats.org/markup-compatibility/2006">
          <mc:Choice Requires="x14">
            <control shapeId="61517" r:id="rId72" name="Option 選1-1-1">
              <controlPr defaultSize="0" autoFill="0" autoLine="0" autoPict="0">
                <anchor moveWithCells="1">
                  <from>
                    <xdr:col>35</xdr:col>
                    <xdr:colOff>85725</xdr:colOff>
                    <xdr:row>106</xdr:row>
                    <xdr:rowOff>180975</xdr:rowOff>
                  </from>
                  <to>
                    <xdr:col>38</xdr:col>
                    <xdr:colOff>104775</xdr:colOff>
                    <xdr:row>109</xdr:row>
                    <xdr:rowOff>19050</xdr:rowOff>
                  </to>
                </anchor>
              </controlPr>
            </control>
          </mc:Choice>
        </mc:AlternateContent>
        <mc:AlternateContent xmlns:mc="http://schemas.openxmlformats.org/markup-compatibility/2006">
          <mc:Choice Requires="x14">
            <control shapeId="61518" r:id="rId73" name="Option Button 78">
              <controlPr defaultSize="0" autoFill="0" autoLine="0" autoPict="0">
                <anchor moveWithCells="1">
                  <from>
                    <xdr:col>32</xdr:col>
                    <xdr:colOff>123825</xdr:colOff>
                    <xdr:row>107</xdr:row>
                    <xdr:rowOff>0</xdr:rowOff>
                  </from>
                  <to>
                    <xdr:col>33</xdr:col>
                    <xdr:colOff>209550</xdr:colOff>
                    <xdr:row>109</xdr:row>
                    <xdr:rowOff>38100</xdr:rowOff>
                  </to>
                </anchor>
              </controlPr>
            </control>
          </mc:Choice>
        </mc:AlternateContent>
        <mc:AlternateContent xmlns:mc="http://schemas.openxmlformats.org/markup-compatibility/2006">
          <mc:Choice Requires="x14">
            <control shapeId="61519" r:id="rId74" name="Option Button 79">
              <controlPr defaultSize="0" autoFill="0" autoLine="0" autoPict="0">
                <anchor moveWithCells="1">
                  <from>
                    <xdr:col>25</xdr:col>
                    <xdr:colOff>133350</xdr:colOff>
                    <xdr:row>107</xdr:row>
                    <xdr:rowOff>0</xdr:rowOff>
                  </from>
                  <to>
                    <xdr:col>27</xdr:col>
                    <xdr:colOff>0</xdr:colOff>
                    <xdr:row>109</xdr:row>
                    <xdr:rowOff>38100</xdr:rowOff>
                  </to>
                </anchor>
              </controlPr>
            </control>
          </mc:Choice>
        </mc:AlternateContent>
        <mc:AlternateContent xmlns:mc="http://schemas.openxmlformats.org/markup-compatibility/2006">
          <mc:Choice Requires="x14">
            <control shapeId="61520" r:id="rId75" name="Option Button 80">
              <controlPr defaultSize="0" autoFill="0" autoLine="0" autoPict="0">
                <anchor moveWithCells="1">
                  <from>
                    <xdr:col>18</xdr:col>
                    <xdr:colOff>114300</xdr:colOff>
                    <xdr:row>107</xdr:row>
                    <xdr:rowOff>0</xdr:rowOff>
                  </from>
                  <to>
                    <xdr:col>20</xdr:col>
                    <xdr:colOff>0</xdr:colOff>
                    <xdr:row>109</xdr:row>
                    <xdr:rowOff>38100</xdr:rowOff>
                  </to>
                </anchor>
              </controlPr>
            </control>
          </mc:Choice>
        </mc:AlternateContent>
        <mc:AlternateContent xmlns:mc="http://schemas.openxmlformats.org/markup-compatibility/2006">
          <mc:Choice Requires="x14">
            <control shapeId="61521" r:id="rId76" name="Check Box 選1-0">
              <controlPr defaultSize="0" autoFill="0" autoLine="0" autoPict="0">
                <anchor moveWithCells="1">
                  <from>
                    <xdr:col>0</xdr:col>
                    <xdr:colOff>28575</xdr:colOff>
                    <xdr:row>104</xdr:row>
                    <xdr:rowOff>142875</xdr:rowOff>
                  </from>
                  <to>
                    <xdr:col>1</xdr:col>
                    <xdr:colOff>180975</xdr:colOff>
                    <xdr:row>104</xdr:row>
                    <xdr:rowOff>514350</xdr:rowOff>
                  </to>
                </anchor>
              </controlPr>
            </control>
          </mc:Choice>
        </mc:AlternateContent>
        <mc:AlternateContent xmlns:mc="http://schemas.openxmlformats.org/markup-compatibility/2006">
          <mc:Choice Requires="x14">
            <control shapeId="61522" r:id="rId77" name="選択">
              <controlPr defaultSize="0" autoFill="0" autoLine="0" autoPict="0">
                <anchor moveWithCells="1">
                  <from>
                    <xdr:col>0</xdr:col>
                    <xdr:colOff>28575</xdr:colOff>
                    <xdr:row>135</xdr:row>
                    <xdr:rowOff>142875</xdr:rowOff>
                  </from>
                  <to>
                    <xdr:col>1</xdr:col>
                    <xdr:colOff>180975</xdr:colOff>
                    <xdr:row>135</xdr:row>
                    <xdr:rowOff>514350</xdr:rowOff>
                  </to>
                </anchor>
              </controlPr>
            </control>
          </mc:Choice>
        </mc:AlternateContent>
        <mc:AlternateContent xmlns:mc="http://schemas.openxmlformats.org/markup-compatibility/2006">
          <mc:Choice Requires="x14">
            <control shapeId="61523" r:id="rId78" name="Check Box 83">
              <controlPr defaultSize="0" autoFill="0" autoLine="0" autoPict="0">
                <anchor moveWithCells="1">
                  <from>
                    <xdr:col>33</xdr:col>
                    <xdr:colOff>180975</xdr:colOff>
                    <xdr:row>149</xdr:row>
                    <xdr:rowOff>142875</xdr:rowOff>
                  </from>
                  <to>
                    <xdr:col>43</xdr:col>
                    <xdr:colOff>104775</xdr:colOff>
                    <xdr:row>154</xdr:row>
                    <xdr:rowOff>38100</xdr:rowOff>
                  </to>
                </anchor>
              </controlPr>
            </control>
          </mc:Choice>
        </mc:AlternateContent>
        <mc:AlternateContent xmlns:mc="http://schemas.openxmlformats.org/markup-compatibility/2006">
          <mc:Choice Requires="x14">
            <control shapeId="61524" r:id="rId79" name="Check Box 84">
              <controlPr defaultSize="0" autoFill="0" autoLine="0" autoPict="0">
                <anchor moveWithCells="1">
                  <from>
                    <xdr:col>30</xdr:col>
                    <xdr:colOff>180975</xdr:colOff>
                    <xdr:row>149</xdr:row>
                    <xdr:rowOff>142875</xdr:rowOff>
                  </from>
                  <to>
                    <xdr:col>33</xdr:col>
                    <xdr:colOff>104775</xdr:colOff>
                    <xdr:row>154</xdr:row>
                    <xdr:rowOff>47625</xdr:rowOff>
                  </to>
                </anchor>
              </controlPr>
            </control>
          </mc:Choice>
        </mc:AlternateContent>
        <mc:AlternateContent xmlns:mc="http://schemas.openxmlformats.org/markup-compatibility/2006">
          <mc:Choice Requires="x14">
            <control shapeId="61525" r:id="rId80" name="Check Box 85">
              <controlPr defaultSize="0" autoFill="0" autoLine="0" autoPict="0">
                <anchor moveWithCells="1">
                  <from>
                    <xdr:col>25</xdr:col>
                    <xdr:colOff>200025</xdr:colOff>
                    <xdr:row>149</xdr:row>
                    <xdr:rowOff>142875</xdr:rowOff>
                  </from>
                  <to>
                    <xdr:col>30</xdr:col>
                    <xdr:colOff>104775</xdr:colOff>
                    <xdr:row>154</xdr:row>
                    <xdr:rowOff>47625</xdr:rowOff>
                  </to>
                </anchor>
              </controlPr>
            </control>
          </mc:Choice>
        </mc:AlternateContent>
        <mc:AlternateContent xmlns:mc="http://schemas.openxmlformats.org/markup-compatibility/2006">
          <mc:Choice Requires="x14">
            <control shapeId="61526" r:id="rId81" name="Check Box 86">
              <controlPr defaultSize="0" autoFill="0" autoLine="0" autoPict="0">
                <anchor moveWithCells="1">
                  <from>
                    <xdr:col>17</xdr:col>
                    <xdr:colOff>142875</xdr:colOff>
                    <xdr:row>149</xdr:row>
                    <xdr:rowOff>142875</xdr:rowOff>
                  </from>
                  <to>
                    <xdr:col>25</xdr:col>
                    <xdr:colOff>133350</xdr:colOff>
                    <xdr:row>154</xdr:row>
                    <xdr:rowOff>38100</xdr:rowOff>
                  </to>
                </anchor>
              </controlPr>
            </control>
          </mc:Choice>
        </mc:AlternateContent>
        <mc:AlternateContent xmlns:mc="http://schemas.openxmlformats.org/markup-compatibility/2006">
          <mc:Choice Requires="x14">
            <control shapeId="61527" r:id="rId82" name="Check Box 87">
              <controlPr defaultSize="0" autoFill="0" autoLine="0" autoPict="0">
                <anchor moveWithCells="1">
                  <from>
                    <xdr:col>12</xdr:col>
                    <xdr:colOff>28575</xdr:colOff>
                    <xdr:row>149</xdr:row>
                    <xdr:rowOff>142875</xdr:rowOff>
                  </from>
                  <to>
                    <xdr:col>17</xdr:col>
                    <xdr:colOff>85725</xdr:colOff>
                    <xdr:row>154</xdr:row>
                    <xdr:rowOff>47625</xdr:rowOff>
                  </to>
                </anchor>
              </controlPr>
            </control>
          </mc:Choice>
        </mc:AlternateContent>
        <mc:AlternateContent xmlns:mc="http://schemas.openxmlformats.org/markup-compatibility/2006">
          <mc:Choice Requires="x14">
            <control shapeId="61528" r:id="rId83" name="Check Box 88">
              <controlPr defaultSize="0" autoFill="0" autoLine="0" autoPict="0">
                <anchor moveWithCells="1">
                  <from>
                    <xdr:col>7</xdr:col>
                    <xdr:colOff>1257300</xdr:colOff>
                    <xdr:row>149</xdr:row>
                    <xdr:rowOff>142875</xdr:rowOff>
                  </from>
                  <to>
                    <xdr:col>11</xdr:col>
                    <xdr:colOff>190500</xdr:colOff>
                    <xdr:row>154</xdr:row>
                    <xdr:rowOff>47625</xdr:rowOff>
                  </to>
                </anchor>
              </controlPr>
            </control>
          </mc:Choice>
        </mc:AlternateContent>
        <mc:AlternateContent xmlns:mc="http://schemas.openxmlformats.org/markup-compatibility/2006">
          <mc:Choice Requires="x14">
            <control shapeId="61529" r:id="rId84" name="Check Box 89">
              <controlPr defaultSize="0" autoFill="0" autoLine="0" autoPict="0">
                <anchor moveWithCells="1">
                  <from>
                    <xdr:col>6</xdr:col>
                    <xdr:colOff>38100</xdr:colOff>
                    <xdr:row>149</xdr:row>
                    <xdr:rowOff>142875</xdr:rowOff>
                  </from>
                  <to>
                    <xdr:col>7</xdr:col>
                    <xdr:colOff>1200150</xdr:colOff>
                    <xdr:row>154</xdr:row>
                    <xdr:rowOff>47625</xdr:rowOff>
                  </to>
                </anchor>
              </controlPr>
            </control>
          </mc:Choice>
        </mc:AlternateContent>
        <mc:AlternateContent xmlns:mc="http://schemas.openxmlformats.org/markup-compatibility/2006">
          <mc:Choice Requires="x14">
            <control shapeId="61530" r:id="rId85" name="Check Box 90">
              <controlPr defaultSize="0" autoFill="0" autoLine="0" autoPict="0">
                <anchor moveWithCells="1">
                  <from>
                    <xdr:col>40</xdr:col>
                    <xdr:colOff>104775</xdr:colOff>
                    <xdr:row>145</xdr:row>
                    <xdr:rowOff>85725</xdr:rowOff>
                  </from>
                  <to>
                    <xdr:col>42</xdr:col>
                    <xdr:colOff>104775</xdr:colOff>
                    <xdr:row>147</xdr:row>
                    <xdr:rowOff>47625</xdr:rowOff>
                  </to>
                </anchor>
              </controlPr>
            </control>
          </mc:Choice>
        </mc:AlternateContent>
        <mc:AlternateContent xmlns:mc="http://schemas.openxmlformats.org/markup-compatibility/2006">
          <mc:Choice Requires="x14">
            <control shapeId="61531" r:id="rId86" name="Option 選2-3-1">
              <controlPr defaultSize="0" autoFill="0" autoLine="0" autoPict="0">
                <anchor moveWithCells="1">
                  <from>
                    <xdr:col>38</xdr:col>
                    <xdr:colOff>123825</xdr:colOff>
                    <xdr:row>146</xdr:row>
                    <xdr:rowOff>66675</xdr:rowOff>
                  </from>
                  <to>
                    <xdr:col>40</xdr:col>
                    <xdr:colOff>19050</xdr:colOff>
                    <xdr:row>148</xdr:row>
                    <xdr:rowOff>19050</xdr:rowOff>
                  </to>
                </anchor>
              </controlPr>
            </control>
          </mc:Choice>
        </mc:AlternateContent>
        <mc:AlternateContent xmlns:mc="http://schemas.openxmlformats.org/markup-compatibility/2006">
          <mc:Choice Requires="x14">
            <control shapeId="61532" r:id="rId87" name="Option Button 92">
              <controlPr defaultSize="0" autoFill="0" autoLine="0" autoPict="0">
                <anchor moveWithCells="1">
                  <from>
                    <xdr:col>32</xdr:col>
                    <xdr:colOff>114300</xdr:colOff>
                    <xdr:row>146</xdr:row>
                    <xdr:rowOff>66675</xdr:rowOff>
                  </from>
                  <to>
                    <xdr:col>33</xdr:col>
                    <xdr:colOff>200025</xdr:colOff>
                    <xdr:row>148</xdr:row>
                    <xdr:rowOff>19050</xdr:rowOff>
                  </to>
                </anchor>
              </controlPr>
            </control>
          </mc:Choice>
        </mc:AlternateContent>
        <mc:AlternateContent xmlns:mc="http://schemas.openxmlformats.org/markup-compatibility/2006">
          <mc:Choice Requires="x14">
            <control shapeId="61533" r:id="rId88" name="Option Button 93">
              <controlPr defaultSize="0" autoFill="0" autoLine="0" autoPict="0">
                <anchor moveWithCells="1">
                  <from>
                    <xdr:col>25</xdr:col>
                    <xdr:colOff>114300</xdr:colOff>
                    <xdr:row>146</xdr:row>
                    <xdr:rowOff>66675</xdr:rowOff>
                  </from>
                  <to>
                    <xdr:col>26</xdr:col>
                    <xdr:colOff>200025</xdr:colOff>
                    <xdr:row>148</xdr:row>
                    <xdr:rowOff>19050</xdr:rowOff>
                  </to>
                </anchor>
              </controlPr>
            </control>
          </mc:Choice>
        </mc:AlternateContent>
        <mc:AlternateContent xmlns:mc="http://schemas.openxmlformats.org/markup-compatibility/2006">
          <mc:Choice Requires="x14">
            <control shapeId="61534" r:id="rId89" name="Option Button 94">
              <controlPr defaultSize="0" autoFill="0" autoLine="0" autoPict="0">
                <anchor moveWithCells="1">
                  <from>
                    <xdr:col>18</xdr:col>
                    <xdr:colOff>123825</xdr:colOff>
                    <xdr:row>146</xdr:row>
                    <xdr:rowOff>66675</xdr:rowOff>
                  </from>
                  <to>
                    <xdr:col>19</xdr:col>
                    <xdr:colOff>200025</xdr:colOff>
                    <xdr:row>148</xdr:row>
                    <xdr:rowOff>19050</xdr:rowOff>
                  </to>
                </anchor>
              </controlPr>
            </control>
          </mc:Choice>
        </mc:AlternateContent>
        <mc:AlternateContent xmlns:mc="http://schemas.openxmlformats.org/markup-compatibility/2006">
          <mc:Choice Requires="x14">
            <control shapeId="61535" r:id="rId90" name="Option 選2-2-1">
              <controlPr defaultSize="0" autoFill="0" autoLine="0" autoPict="0">
                <anchor moveWithCells="1">
                  <from>
                    <xdr:col>38</xdr:col>
                    <xdr:colOff>123825</xdr:colOff>
                    <xdr:row>144</xdr:row>
                    <xdr:rowOff>142875</xdr:rowOff>
                  </from>
                  <to>
                    <xdr:col>40</xdr:col>
                    <xdr:colOff>19050</xdr:colOff>
                    <xdr:row>146</xdr:row>
                    <xdr:rowOff>47625</xdr:rowOff>
                  </to>
                </anchor>
              </controlPr>
            </control>
          </mc:Choice>
        </mc:AlternateContent>
        <mc:AlternateContent xmlns:mc="http://schemas.openxmlformats.org/markup-compatibility/2006">
          <mc:Choice Requires="x14">
            <control shapeId="61536" r:id="rId91" name="Option Button 96">
              <controlPr defaultSize="0" autoFill="0" autoLine="0" autoPict="0">
                <anchor moveWithCells="1">
                  <from>
                    <xdr:col>32</xdr:col>
                    <xdr:colOff>114300</xdr:colOff>
                    <xdr:row>144</xdr:row>
                    <xdr:rowOff>133350</xdr:rowOff>
                  </from>
                  <to>
                    <xdr:col>33</xdr:col>
                    <xdr:colOff>200025</xdr:colOff>
                    <xdr:row>146</xdr:row>
                    <xdr:rowOff>38100</xdr:rowOff>
                  </to>
                </anchor>
              </controlPr>
            </control>
          </mc:Choice>
        </mc:AlternateContent>
        <mc:AlternateContent xmlns:mc="http://schemas.openxmlformats.org/markup-compatibility/2006">
          <mc:Choice Requires="x14">
            <control shapeId="61537" r:id="rId92" name="Option Button 97">
              <controlPr defaultSize="0" autoFill="0" autoLine="0" autoPict="0">
                <anchor moveWithCells="1">
                  <from>
                    <xdr:col>25</xdr:col>
                    <xdr:colOff>114300</xdr:colOff>
                    <xdr:row>144</xdr:row>
                    <xdr:rowOff>133350</xdr:rowOff>
                  </from>
                  <to>
                    <xdr:col>26</xdr:col>
                    <xdr:colOff>200025</xdr:colOff>
                    <xdr:row>146</xdr:row>
                    <xdr:rowOff>38100</xdr:rowOff>
                  </to>
                </anchor>
              </controlPr>
            </control>
          </mc:Choice>
        </mc:AlternateContent>
        <mc:AlternateContent xmlns:mc="http://schemas.openxmlformats.org/markup-compatibility/2006">
          <mc:Choice Requires="x14">
            <control shapeId="61538" r:id="rId93" name="Option Button 98">
              <controlPr defaultSize="0" autoFill="0" autoLine="0" autoPict="0">
                <anchor moveWithCells="1">
                  <from>
                    <xdr:col>18</xdr:col>
                    <xdr:colOff>123825</xdr:colOff>
                    <xdr:row>144</xdr:row>
                    <xdr:rowOff>133350</xdr:rowOff>
                  </from>
                  <to>
                    <xdr:col>19</xdr:col>
                    <xdr:colOff>200025</xdr:colOff>
                    <xdr:row>146</xdr:row>
                    <xdr:rowOff>38100</xdr:rowOff>
                  </to>
                </anchor>
              </controlPr>
            </control>
          </mc:Choice>
        </mc:AlternateContent>
        <mc:AlternateContent xmlns:mc="http://schemas.openxmlformats.org/markup-compatibility/2006">
          <mc:Choice Requires="x14">
            <control shapeId="61539" r:id="rId94" name="Option 選2-1-1">
              <controlPr defaultSize="0" autoFill="0" autoLine="0" autoPict="0">
                <anchor moveWithCells="1">
                  <from>
                    <xdr:col>38</xdr:col>
                    <xdr:colOff>123825</xdr:colOff>
                    <xdr:row>138</xdr:row>
                    <xdr:rowOff>9525</xdr:rowOff>
                  </from>
                  <to>
                    <xdr:col>40</xdr:col>
                    <xdr:colOff>19050</xdr:colOff>
                    <xdr:row>140</xdr:row>
                    <xdr:rowOff>38100</xdr:rowOff>
                  </to>
                </anchor>
              </controlPr>
            </control>
          </mc:Choice>
        </mc:AlternateContent>
        <mc:AlternateContent xmlns:mc="http://schemas.openxmlformats.org/markup-compatibility/2006">
          <mc:Choice Requires="x14">
            <control shapeId="61540" r:id="rId95" name="Option Button 100">
              <controlPr defaultSize="0" autoFill="0" autoLine="0" autoPict="0">
                <anchor moveWithCells="1">
                  <from>
                    <xdr:col>32</xdr:col>
                    <xdr:colOff>114300</xdr:colOff>
                    <xdr:row>138</xdr:row>
                    <xdr:rowOff>9525</xdr:rowOff>
                  </from>
                  <to>
                    <xdr:col>33</xdr:col>
                    <xdr:colOff>200025</xdr:colOff>
                    <xdr:row>140</xdr:row>
                    <xdr:rowOff>38100</xdr:rowOff>
                  </to>
                </anchor>
              </controlPr>
            </control>
          </mc:Choice>
        </mc:AlternateContent>
        <mc:AlternateContent xmlns:mc="http://schemas.openxmlformats.org/markup-compatibility/2006">
          <mc:Choice Requires="x14">
            <control shapeId="61541" r:id="rId96" name="Option Button 101">
              <controlPr defaultSize="0" autoFill="0" autoLine="0" autoPict="0">
                <anchor moveWithCells="1">
                  <from>
                    <xdr:col>25</xdr:col>
                    <xdr:colOff>114300</xdr:colOff>
                    <xdr:row>138</xdr:row>
                    <xdr:rowOff>9525</xdr:rowOff>
                  </from>
                  <to>
                    <xdr:col>26</xdr:col>
                    <xdr:colOff>200025</xdr:colOff>
                    <xdr:row>140</xdr:row>
                    <xdr:rowOff>38100</xdr:rowOff>
                  </to>
                </anchor>
              </controlPr>
            </control>
          </mc:Choice>
        </mc:AlternateContent>
        <mc:AlternateContent xmlns:mc="http://schemas.openxmlformats.org/markup-compatibility/2006">
          <mc:Choice Requires="x14">
            <control shapeId="61542" r:id="rId97" name="Option Button 102">
              <controlPr defaultSize="0" autoFill="0" autoLine="0" autoPict="0">
                <anchor moveWithCells="1">
                  <from>
                    <xdr:col>18</xdr:col>
                    <xdr:colOff>114300</xdr:colOff>
                    <xdr:row>138</xdr:row>
                    <xdr:rowOff>9525</xdr:rowOff>
                  </from>
                  <to>
                    <xdr:col>19</xdr:col>
                    <xdr:colOff>200025</xdr:colOff>
                    <xdr:row>140</xdr:row>
                    <xdr:rowOff>38100</xdr:rowOff>
                  </to>
                </anchor>
              </controlPr>
            </control>
          </mc:Choice>
        </mc:AlternateContent>
        <mc:AlternateContent xmlns:mc="http://schemas.openxmlformats.org/markup-compatibility/2006">
          <mc:Choice Requires="x14">
            <control shapeId="61543" r:id="rId98" name="選択">
              <controlPr defaultSize="0" autoFill="0" autoLine="0" autoPict="0">
                <anchor moveWithCells="1">
                  <from>
                    <xdr:col>0</xdr:col>
                    <xdr:colOff>28575</xdr:colOff>
                    <xdr:row>166</xdr:row>
                    <xdr:rowOff>142875</xdr:rowOff>
                  </from>
                  <to>
                    <xdr:col>1</xdr:col>
                    <xdr:colOff>180975</xdr:colOff>
                    <xdr:row>166</xdr:row>
                    <xdr:rowOff>514350</xdr:rowOff>
                  </to>
                </anchor>
              </controlPr>
            </control>
          </mc:Choice>
        </mc:AlternateContent>
        <mc:AlternateContent xmlns:mc="http://schemas.openxmlformats.org/markup-compatibility/2006">
          <mc:Choice Requires="x14">
            <control shapeId="61544" r:id="rId99" name="Check Box 104">
              <controlPr defaultSize="0" autoFill="0" autoLine="0" autoPict="0">
                <anchor moveWithCells="1">
                  <from>
                    <xdr:col>33</xdr:col>
                    <xdr:colOff>180975</xdr:colOff>
                    <xdr:row>180</xdr:row>
                    <xdr:rowOff>142875</xdr:rowOff>
                  </from>
                  <to>
                    <xdr:col>43</xdr:col>
                    <xdr:colOff>104775</xdr:colOff>
                    <xdr:row>185</xdr:row>
                    <xdr:rowOff>38100</xdr:rowOff>
                  </to>
                </anchor>
              </controlPr>
            </control>
          </mc:Choice>
        </mc:AlternateContent>
        <mc:AlternateContent xmlns:mc="http://schemas.openxmlformats.org/markup-compatibility/2006">
          <mc:Choice Requires="x14">
            <control shapeId="61545" r:id="rId100" name="Check Box 105">
              <controlPr defaultSize="0" autoFill="0" autoLine="0" autoPict="0">
                <anchor moveWithCells="1">
                  <from>
                    <xdr:col>30</xdr:col>
                    <xdr:colOff>180975</xdr:colOff>
                    <xdr:row>180</xdr:row>
                    <xdr:rowOff>142875</xdr:rowOff>
                  </from>
                  <to>
                    <xdr:col>33</xdr:col>
                    <xdr:colOff>104775</xdr:colOff>
                    <xdr:row>185</xdr:row>
                    <xdr:rowOff>47625</xdr:rowOff>
                  </to>
                </anchor>
              </controlPr>
            </control>
          </mc:Choice>
        </mc:AlternateContent>
        <mc:AlternateContent xmlns:mc="http://schemas.openxmlformats.org/markup-compatibility/2006">
          <mc:Choice Requires="x14">
            <control shapeId="61546" r:id="rId101" name="Check Box 106">
              <controlPr defaultSize="0" autoFill="0" autoLine="0" autoPict="0">
                <anchor moveWithCells="1">
                  <from>
                    <xdr:col>25</xdr:col>
                    <xdr:colOff>200025</xdr:colOff>
                    <xdr:row>180</xdr:row>
                    <xdr:rowOff>142875</xdr:rowOff>
                  </from>
                  <to>
                    <xdr:col>30</xdr:col>
                    <xdr:colOff>104775</xdr:colOff>
                    <xdr:row>185</xdr:row>
                    <xdr:rowOff>47625</xdr:rowOff>
                  </to>
                </anchor>
              </controlPr>
            </control>
          </mc:Choice>
        </mc:AlternateContent>
        <mc:AlternateContent xmlns:mc="http://schemas.openxmlformats.org/markup-compatibility/2006">
          <mc:Choice Requires="x14">
            <control shapeId="61547" r:id="rId102" name="Check Box 107">
              <controlPr defaultSize="0" autoFill="0" autoLine="0" autoPict="0">
                <anchor moveWithCells="1">
                  <from>
                    <xdr:col>17</xdr:col>
                    <xdr:colOff>142875</xdr:colOff>
                    <xdr:row>180</xdr:row>
                    <xdr:rowOff>142875</xdr:rowOff>
                  </from>
                  <to>
                    <xdr:col>25</xdr:col>
                    <xdr:colOff>133350</xdr:colOff>
                    <xdr:row>185</xdr:row>
                    <xdr:rowOff>38100</xdr:rowOff>
                  </to>
                </anchor>
              </controlPr>
            </control>
          </mc:Choice>
        </mc:AlternateContent>
        <mc:AlternateContent xmlns:mc="http://schemas.openxmlformats.org/markup-compatibility/2006">
          <mc:Choice Requires="x14">
            <control shapeId="61548" r:id="rId103" name="Check Box 108">
              <controlPr defaultSize="0" autoFill="0" autoLine="0" autoPict="0">
                <anchor moveWithCells="1">
                  <from>
                    <xdr:col>12</xdr:col>
                    <xdr:colOff>28575</xdr:colOff>
                    <xdr:row>180</xdr:row>
                    <xdr:rowOff>142875</xdr:rowOff>
                  </from>
                  <to>
                    <xdr:col>17</xdr:col>
                    <xdr:colOff>85725</xdr:colOff>
                    <xdr:row>185</xdr:row>
                    <xdr:rowOff>47625</xdr:rowOff>
                  </to>
                </anchor>
              </controlPr>
            </control>
          </mc:Choice>
        </mc:AlternateContent>
        <mc:AlternateContent xmlns:mc="http://schemas.openxmlformats.org/markup-compatibility/2006">
          <mc:Choice Requires="x14">
            <control shapeId="61549" r:id="rId104" name="Check Box 109">
              <controlPr defaultSize="0" autoFill="0" autoLine="0" autoPict="0">
                <anchor moveWithCells="1">
                  <from>
                    <xdr:col>7</xdr:col>
                    <xdr:colOff>1257300</xdr:colOff>
                    <xdr:row>180</xdr:row>
                    <xdr:rowOff>142875</xdr:rowOff>
                  </from>
                  <to>
                    <xdr:col>11</xdr:col>
                    <xdr:colOff>190500</xdr:colOff>
                    <xdr:row>185</xdr:row>
                    <xdr:rowOff>47625</xdr:rowOff>
                  </to>
                </anchor>
              </controlPr>
            </control>
          </mc:Choice>
        </mc:AlternateContent>
        <mc:AlternateContent xmlns:mc="http://schemas.openxmlformats.org/markup-compatibility/2006">
          <mc:Choice Requires="x14">
            <control shapeId="61550" r:id="rId105" name="Check Box 110">
              <controlPr defaultSize="0" autoFill="0" autoLine="0" autoPict="0">
                <anchor moveWithCells="1">
                  <from>
                    <xdr:col>6</xdr:col>
                    <xdr:colOff>38100</xdr:colOff>
                    <xdr:row>180</xdr:row>
                    <xdr:rowOff>142875</xdr:rowOff>
                  </from>
                  <to>
                    <xdr:col>7</xdr:col>
                    <xdr:colOff>1200150</xdr:colOff>
                    <xdr:row>185</xdr:row>
                    <xdr:rowOff>47625</xdr:rowOff>
                  </to>
                </anchor>
              </controlPr>
            </control>
          </mc:Choice>
        </mc:AlternateContent>
        <mc:AlternateContent xmlns:mc="http://schemas.openxmlformats.org/markup-compatibility/2006">
          <mc:Choice Requires="x14">
            <control shapeId="61551" r:id="rId106" name="Check Box 111">
              <controlPr defaultSize="0" autoFill="0" autoLine="0" autoPict="0">
                <anchor moveWithCells="1">
                  <from>
                    <xdr:col>40</xdr:col>
                    <xdr:colOff>104775</xdr:colOff>
                    <xdr:row>176</xdr:row>
                    <xdr:rowOff>85725</xdr:rowOff>
                  </from>
                  <to>
                    <xdr:col>42</xdr:col>
                    <xdr:colOff>104775</xdr:colOff>
                    <xdr:row>178</xdr:row>
                    <xdr:rowOff>47625</xdr:rowOff>
                  </to>
                </anchor>
              </controlPr>
            </control>
          </mc:Choice>
        </mc:AlternateContent>
        <mc:AlternateContent xmlns:mc="http://schemas.openxmlformats.org/markup-compatibility/2006">
          <mc:Choice Requires="x14">
            <control shapeId="61552" r:id="rId107" name="Option 選3-3-1">
              <controlPr defaultSize="0" autoFill="0" autoLine="0" autoPict="0">
                <anchor moveWithCells="1">
                  <from>
                    <xdr:col>38</xdr:col>
                    <xdr:colOff>9525</xdr:colOff>
                    <xdr:row>177</xdr:row>
                    <xdr:rowOff>85725</xdr:rowOff>
                  </from>
                  <to>
                    <xdr:col>39</xdr:col>
                    <xdr:colOff>114300</xdr:colOff>
                    <xdr:row>179</xdr:row>
                    <xdr:rowOff>38100</xdr:rowOff>
                  </to>
                </anchor>
              </controlPr>
            </control>
          </mc:Choice>
        </mc:AlternateContent>
        <mc:AlternateContent xmlns:mc="http://schemas.openxmlformats.org/markup-compatibility/2006">
          <mc:Choice Requires="x14">
            <control shapeId="61553" r:id="rId108" name="Option Button 113">
              <controlPr defaultSize="0" autoFill="0" autoLine="0" autoPict="0">
                <anchor moveWithCells="1">
                  <from>
                    <xdr:col>32</xdr:col>
                    <xdr:colOff>114300</xdr:colOff>
                    <xdr:row>177</xdr:row>
                    <xdr:rowOff>85725</xdr:rowOff>
                  </from>
                  <to>
                    <xdr:col>33</xdr:col>
                    <xdr:colOff>200025</xdr:colOff>
                    <xdr:row>179</xdr:row>
                    <xdr:rowOff>38100</xdr:rowOff>
                  </to>
                </anchor>
              </controlPr>
            </control>
          </mc:Choice>
        </mc:AlternateContent>
        <mc:AlternateContent xmlns:mc="http://schemas.openxmlformats.org/markup-compatibility/2006">
          <mc:Choice Requires="x14">
            <control shapeId="61554" r:id="rId109" name="Option Button 114">
              <controlPr defaultSize="0" autoFill="0" autoLine="0" autoPict="0">
                <anchor moveWithCells="1">
                  <from>
                    <xdr:col>25</xdr:col>
                    <xdr:colOff>114300</xdr:colOff>
                    <xdr:row>177</xdr:row>
                    <xdr:rowOff>85725</xdr:rowOff>
                  </from>
                  <to>
                    <xdr:col>26</xdr:col>
                    <xdr:colOff>200025</xdr:colOff>
                    <xdr:row>179</xdr:row>
                    <xdr:rowOff>38100</xdr:rowOff>
                  </to>
                </anchor>
              </controlPr>
            </control>
          </mc:Choice>
        </mc:AlternateContent>
        <mc:AlternateContent xmlns:mc="http://schemas.openxmlformats.org/markup-compatibility/2006">
          <mc:Choice Requires="x14">
            <control shapeId="61555" r:id="rId110" name="Option 選-３-3-2">
              <controlPr defaultSize="0" autoFill="0" autoLine="0" autoPict="0">
                <anchor moveWithCells="1">
                  <from>
                    <xdr:col>18</xdr:col>
                    <xdr:colOff>123825</xdr:colOff>
                    <xdr:row>177</xdr:row>
                    <xdr:rowOff>85725</xdr:rowOff>
                  </from>
                  <to>
                    <xdr:col>19</xdr:col>
                    <xdr:colOff>200025</xdr:colOff>
                    <xdr:row>179</xdr:row>
                    <xdr:rowOff>38100</xdr:rowOff>
                  </to>
                </anchor>
              </controlPr>
            </control>
          </mc:Choice>
        </mc:AlternateContent>
        <mc:AlternateContent xmlns:mc="http://schemas.openxmlformats.org/markup-compatibility/2006">
          <mc:Choice Requires="x14">
            <control shapeId="61556" r:id="rId111" name="Option 選3-2-1">
              <controlPr defaultSize="0" autoFill="0" autoLine="0" autoPict="0">
                <anchor moveWithCells="1">
                  <from>
                    <xdr:col>38</xdr:col>
                    <xdr:colOff>9525</xdr:colOff>
                    <xdr:row>175</xdr:row>
                    <xdr:rowOff>142875</xdr:rowOff>
                  </from>
                  <to>
                    <xdr:col>39</xdr:col>
                    <xdr:colOff>114300</xdr:colOff>
                    <xdr:row>177</xdr:row>
                    <xdr:rowOff>47625</xdr:rowOff>
                  </to>
                </anchor>
              </controlPr>
            </control>
          </mc:Choice>
        </mc:AlternateContent>
        <mc:AlternateContent xmlns:mc="http://schemas.openxmlformats.org/markup-compatibility/2006">
          <mc:Choice Requires="x14">
            <control shapeId="61557" r:id="rId112" name="Option Button 117">
              <controlPr defaultSize="0" autoFill="0" autoLine="0" autoPict="0">
                <anchor moveWithCells="1">
                  <from>
                    <xdr:col>32</xdr:col>
                    <xdr:colOff>114300</xdr:colOff>
                    <xdr:row>175</xdr:row>
                    <xdr:rowOff>133350</xdr:rowOff>
                  </from>
                  <to>
                    <xdr:col>33</xdr:col>
                    <xdr:colOff>200025</xdr:colOff>
                    <xdr:row>177</xdr:row>
                    <xdr:rowOff>38100</xdr:rowOff>
                  </to>
                </anchor>
              </controlPr>
            </control>
          </mc:Choice>
        </mc:AlternateContent>
        <mc:AlternateContent xmlns:mc="http://schemas.openxmlformats.org/markup-compatibility/2006">
          <mc:Choice Requires="x14">
            <control shapeId="61558" r:id="rId113" name="Option Button 118">
              <controlPr defaultSize="0" autoFill="0" autoLine="0" autoPict="0">
                <anchor moveWithCells="1">
                  <from>
                    <xdr:col>25</xdr:col>
                    <xdr:colOff>114300</xdr:colOff>
                    <xdr:row>175</xdr:row>
                    <xdr:rowOff>133350</xdr:rowOff>
                  </from>
                  <to>
                    <xdr:col>26</xdr:col>
                    <xdr:colOff>200025</xdr:colOff>
                    <xdr:row>177</xdr:row>
                    <xdr:rowOff>38100</xdr:rowOff>
                  </to>
                </anchor>
              </controlPr>
            </control>
          </mc:Choice>
        </mc:AlternateContent>
        <mc:AlternateContent xmlns:mc="http://schemas.openxmlformats.org/markup-compatibility/2006">
          <mc:Choice Requires="x14">
            <control shapeId="61559" r:id="rId114" name="Option 選-３-2-2">
              <controlPr defaultSize="0" autoFill="0" autoLine="0" autoPict="0">
                <anchor moveWithCells="1">
                  <from>
                    <xdr:col>18</xdr:col>
                    <xdr:colOff>123825</xdr:colOff>
                    <xdr:row>175</xdr:row>
                    <xdr:rowOff>133350</xdr:rowOff>
                  </from>
                  <to>
                    <xdr:col>19</xdr:col>
                    <xdr:colOff>200025</xdr:colOff>
                    <xdr:row>177</xdr:row>
                    <xdr:rowOff>38100</xdr:rowOff>
                  </to>
                </anchor>
              </controlPr>
            </control>
          </mc:Choice>
        </mc:AlternateContent>
        <mc:AlternateContent xmlns:mc="http://schemas.openxmlformats.org/markup-compatibility/2006">
          <mc:Choice Requires="x14">
            <control shapeId="61560" r:id="rId115" name="Option 選3-1-1">
              <controlPr defaultSize="0" autoFill="0" autoLine="0" autoPict="0">
                <anchor moveWithCells="1">
                  <from>
                    <xdr:col>38</xdr:col>
                    <xdr:colOff>9525</xdr:colOff>
                    <xdr:row>169</xdr:row>
                    <xdr:rowOff>9525</xdr:rowOff>
                  </from>
                  <to>
                    <xdr:col>39</xdr:col>
                    <xdr:colOff>114300</xdr:colOff>
                    <xdr:row>171</xdr:row>
                    <xdr:rowOff>38100</xdr:rowOff>
                  </to>
                </anchor>
              </controlPr>
            </control>
          </mc:Choice>
        </mc:AlternateContent>
        <mc:AlternateContent xmlns:mc="http://schemas.openxmlformats.org/markup-compatibility/2006">
          <mc:Choice Requires="x14">
            <control shapeId="61561" r:id="rId116" name="Option Button 121">
              <controlPr defaultSize="0" autoFill="0" autoLine="0" autoPict="0">
                <anchor moveWithCells="1">
                  <from>
                    <xdr:col>32</xdr:col>
                    <xdr:colOff>114300</xdr:colOff>
                    <xdr:row>169</xdr:row>
                    <xdr:rowOff>9525</xdr:rowOff>
                  </from>
                  <to>
                    <xdr:col>33</xdr:col>
                    <xdr:colOff>200025</xdr:colOff>
                    <xdr:row>171</xdr:row>
                    <xdr:rowOff>38100</xdr:rowOff>
                  </to>
                </anchor>
              </controlPr>
            </control>
          </mc:Choice>
        </mc:AlternateContent>
        <mc:AlternateContent xmlns:mc="http://schemas.openxmlformats.org/markup-compatibility/2006">
          <mc:Choice Requires="x14">
            <control shapeId="61562" r:id="rId117" name="Option Button 122">
              <controlPr defaultSize="0" autoFill="0" autoLine="0" autoPict="0">
                <anchor moveWithCells="1">
                  <from>
                    <xdr:col>25</xdr:col>
                    <xdr:colOff>114300</xdr:colOff>
                    <xdr:row>169</xdr:row>
                    <xdr:rowOff>9525</xdr:rowOff>
                  </from>
                  <to>
                    <xdr:col>26</xdr:col>
                    <xdr:colOff>200025</xdr:colOff>
                    <xdr:row>171</xdr:row>
                    <xdr:rowOff>38100</xdr:rowOff>
                  </to>
                </anchor>
              </controlPr>
            </control>
          </mc:Choice>
        </mc:AlternateContent>
        <mc:AlternateContent xmlns:mc="http://schemas.openxmlformats.org/markup-compatibility/2006">
          <mc:Choice Requires="x14">
            <control shapeId="61563" r:id="rId118" name="Option 選-３-1-2">
              <controlPr defaultSize="0" autoFill="0" autoLine="0" autoPict="0">
                <anchor moveWithCells="1">
                  <from>
                    <xdr:col>18</xdr:col>
                    <xdr:colOff>114300</xdr:colOff>
                    <xdr:row>169</xdr:row>
                    <xdr:rowOff>9525</xdr:rowOff>
                  </from>
                  <to>
                    <xdr:col>19</xdr:col>
                    <xdr:colOff>200025</xdr:colOff>
                    <xdr:row>171</xdr:row>
                    <xdr:rowOff>38100</xdr:rowOff>
                  </to>
                </anchor>
              </controlPr>
            </control>
          </mc:Choice>
        </mc:AlternateContent>
        <mc:AlternateContent xmlns:mc="http://schemas.openxmlformats.org/markup-compatibility/2006">
          <mc:Choice Requires="x14">
            <control shapeId="61564" r:id="rId119" name="選択">
              <controlPr defaultSize="0" autoFill="0" autoLine="0" autoPict="0">
                <anchor moveWithCells="1">
                  <from>
                    <xdr:col>0</xdr:col>
                    <xdr:colOff>28575</xdr:colOff>
                    <xdr:row>197</xdr:row>
                    <xdr:rowOff>142875</xdr:rowOff>
                  </from>
                  <to>
                    <xdr:col>1</xdr:col>
                    <xdr:colOff>180975</xdr:colOff>
                    <xdr:row>197</xdr:row>
                    <xdr:rowOff>514350</xdr:rowOff>
                  </to>
                </anchor>
              </controlPr>
            </control>
          </mc:Choice>
        </mc:AlternateContent>
        <mc:AlternateContent xmlns:mc="http://schemas.openxmlformats.org/markup-compatibility/2006">
          <mc:Choice Requires="x14">
            <control shapeId="61565" r:id="rId120" name="Check Box 125">
              <controlPr defaultSize="0" autoFill="0" autoLine="0" autoPict="0">
                <anchor moveWithCells="1">
                  <from>
                    <xdr:col>33</xdr:col>
                    <xdr:colOff>180975</xdr:colOff>
                    <xdr:row>211</xdr:row>
                    <xdr:rowOff>142875</xdr:rowOff>
                  </from>
                  <to>
                    <xdr:col>43</xdr:col>
                    <xdr:colOff>104775</xdr:colOff>
                    <xdr:row>216</xdr:row>
                    <xdr:rowOff>38100</xdr:rowOff>
                  </to>
                </anchor>
              </controlPr>
            </control>
          </mc:Choice>
        </mc:AlternateContent>
        <mc:AlternateContent xmlns:mc="http://schemas.openxmlformats.org/markup-compatibility/2006">
          <mc:Choice Requires="x14">
            <control shapeId="61566" r:id="rId121" name="Check Box 126">
              <controlPr defaultSize="0" autoFill="0" autoLine="0" autoPict="0">
                <anchor moveWithCells="1">
                  <from>
                    <xdr:col>30</xdr:col>
                    <xdr:colOff>180975</xdr:colOff>
                    <xdr:row>211</xdr:row>
                    <xdr:rowOff>142875</xdr:rowOff>
                  </from>
                  <to>
                    <xdr:col>33</xdr:col>
                    <xdr:colOff>104775</xdr:colOff>
                    <xdr:row>216</xdr:row>
                    <xdr:rowOff>47625</xdr:rowOff>
                  </to>
                </anchor>
              </controlPr>
            </control>
          </mc:Choice>
        </mc:AlternateContent>
        <mc:AlternateContent xmlns:mc="http://schemas.openxmlformats.org/markup-compatibility/2006">
          <mc:Choice Requires="x14">
            <control shapeId="61567" r:id="rId122" name="Check Box 127">
              <controlPr defaultSize="0" autoFill="0" autoLine="0" autoPict="0">
                <anchor moveWithCells="1">
                  <from>
                    <xdr:col>25</xdr:col>
                    <xdr:colOff>200025</xdr:colOff>
                    <xdr:row>211</xdr:row>
                    <xdr:rowOff>142875</xdr:rowOff>
                  </from>
                  <to>
                    <xdr:col>30</xdr:col>
                    <xdr:colOff>104775</xdr:colOff>
                    <xdr:row>216</xdr:row>
                    <xdr:rowOff>47625</xdr:rowOff>
                  </to>
                </anchor>
              </controlPr>
            </control>
          </mc:Choice>
        </mc:AlternateContent>
        <mc:AlternateContent xmlns:mc="http://schemas.openxmlformats.org/markup-compatibility/2006">
          <mc:Choice Requires="x14">
            <control shapeId="61568" r:id="rId123" name="Check Box 128">
              <controlPr defaultSize="0" autoFill="0" autoLine="0" autoPict="0">
                <anchor moveWithCells="1">
                  <from>
                    <xdr:col>17</xdr:col>
                    <xdr:colOff>142875</xdr:colOff>
                    <xdr:row>211</xdr:row>
                    <xdr:rowOff>142875</xdr:rowOff>
                  </from>
                  <to>
                    <xdr:col>25</xdr:col>
                    <xdr:colOff>133350</xdr:colOff>
                    <xdr:row>216</xdr:row>
                    <xdr:rowOff>38100</xdr:rowOff>
                  </to>
                </anchor>
              </controlPr>
            </control>
          </mc:Choice>
        </mc:AlternateContent>
        <mc:AlternateContent xmlns:mc="http://schemas.openxmlformats.org/markup-compatibility/2006">
          <mc:Choice Requires="x14">
            <control shapeId="61569" r:id="rId124" name="Check Box 129">
              <controlPr defaultSize="0" autoFill="0" autoLine="0" autoPict="0">
                <anchor moveWithCells="1">
                  <from>
                    <xdr:col>12</xdr:col>
                    <xdr:colOff>28575</xdr:colOff>
                    <xdr:row>211</xdr:row>
                    <xdr:rowOff>142875</xdr:rowOff>
                  </from>
                  <to>
                    <xdr:col>17</xdr:col>
                    <xdr:colOff>85725</xdr:colOff>
                    <xdr:row>216</xdr:row>
                    <xdr:rowOff>47625</xdr:rowOff>
                  </to>
                </anchor>
              </controlPr>
            </control>
          </mc:Choice>
        </mc:AlternateContent>
        <mc:AlternateContent xmlns:mc="http://schemas.openxmlformats.org/markup-compatibility/2006">
          <mc:Choice Requires="x14">
            <control shapeId="61570" r:id="rId125" name="Check Box 130">
              <controlPr defaultSize="0" autoFill="0" autoLine="0" autoPict="0">
                <anchor moveWithCells="1">
                  <from>
                    <xdr:col>7</xdr:col>
                    <xdr:colOff>1257300</xdr:colOff>
                    <xdr:row>211</xdr:row>
                    <xdr:rowOff>142875</xdr:rowOff>
                  </from>
                  <to>
                    <xdr:col>11</xdr:col>
                    <xdr:colOff>190500</xdr:colOff>
                    <xdr:row>216</xdr:row>
                    <xdr:rowOff>47625</xdr:rowOff>
                  </to>
                </anchor>
              </controlPr>
            </control>
          </mc:Choice>
        </mc:AlternateContent>
        <mc:AlternateContent xmlns:mc="http://schemas.openxmlformats.org/markup-compatibility/2006">
          <mc:Choice Requires="x14">
            <control shapeId="61571" r:id="rId126" name="Check Box 131">
              <controlPr defaultSize="0" autoFill="0" autoLine="0" autoPict="0">
                <anchor moveWithCells="1">
                  <from>
                    <xdr:col>6</xdr:col>
                    <xdr:colOff>38100</xdr:colOff>
                    <xdr:row>211</xdr:row>
                    <xdr:rowOff>142875</xdr:rowOff>
                  </from>
                  <to>
                    <xdr:col>7</xdr:col>
                    <xdr:colOff>1200150</xdr:colOff>
                    <xdr:row>216</xdr:row>
                    <xdr:rowOff>47625</xdr:rowOff>
                  </to>
                </anchor>
              </controlPr>
            </control>
          </mc:Choice>
        </mc:AlternateContent>
        <mc:AlternateContent xmlns:mc="http://schemas.openxmlformats.org/markup-compatibility/2006">
          <mc:Choice Requires="x14">
            <control shapeId="61572" r:id="rId127" name="Check Box 132">
              <controlPr defaultSize="0" autoFill="0" autoLine="0" autoPict="0">
                <anchor moveWithCells="1">
                  <from>
                    <xdr:col>40</xdr:col>
                    <xdr:colOff>104775</xdr:colOff>
                    <xdr:row>207</xdr:row>
                    <xdr:rowOff>85725</xdr:rowOff>
                  </from>
                  <to>
                    <xdr:col>42</xdr:col>
                    <xdr:colOff>104775</xdr:colOff>
                    <xdr:row>209</xdr:row>
                    <xdr:rowOff>47625</xdr:rowOff>
                  </to>
                </anchor>
              </controlPr>
            </control>
          </mc:Choice>
        </mc:AlternateContent>
        <mc:AlternateContent xmlns:mc="http://schemas.openxmlformats.org/markup-compatibility/2006">
          <mc:Choice Requires="x14">
            <control shapeId="61573" r:id="rId128" name="Option 選4-3-1">
              <controlPr defaultSize="0" autoFill="0" autoLine="0" autoPict="0">
                <anchor moveWithCells="1">
                  <from>
                    <xdr:col>37</xdr:col>
                    <xdr:colOff>19050</xdr:colOff>
                    <xdr:row>208</xdr:row>
                    <xdr:rowOff>66675</xdr:rowOff>
                  </from>
                  <to>
                    <xdr:col>39</xdr:col>
                    <xdr:colOff>66675</xdr:colOff>
                    <xdr:row>210</xdr:row>
                    <xdr:rowOff>19050</xdr:rowOff>
                  </to>
                </anchor>
              </controlPr>
            </control>
          </mc:Choice>
        </mc:AlternateContent>
        <mc:AlternateContent xmlns:mc="http://schemas.openxmlformats.org/markup-compatibility/2006">
          <mc:Choice Requires="x14">
            <control shapeId="61574" r:id="rId129" name="Option Button 134">
              <controlPr defaultSize="0" autoFill="0" autoLine="0" autoPict="0">
                <anchor moveWithCells="1">
                  <from>
                    <xdr:col>32</xdr:col>
                    <xdr:colOff>133350</xdr:colOff>
                    <xdr:row>208</xdr:row>
                    <xdr:rowOff>66675</xdr:rowOff>
                  </from>
                  <to>
                    <xdr:col>34</xdr:col>
                    <xdr:colOff>0</xdr:colOff>
                    <xdr:row>210</xdr:row>
                    <xdr:rowOff>19050</xdr:rowOff>
                  </to>
                </anchor>
              </controlPr>
            </control>
          </mc:Choice>
        </mc:AlternateContent>
        <mc:AlternateContent xmlns:mc="http://schemas.openxmlformats.org/markup-compatibility/2006">
          <mc:Choice Requires="x14">
            <control shapeId="61575" r:id="rId130" name="Option Button 135">
              <controlPr defaultSize="0" autoFill="0" autoLine="0" autoPict="0">
                <anchor moveWithCells="1">
                  <from>
                    <xdr:col>25</xdr:col>
                    <xdr:colOff>133350</xdr:colOff>
                    <xdr:row>208</xdr:row>
                    <xdr:rowOff>66675</xdr:rowOff>
                  </from>
                  <to>
                    <xdr:col>27</xdr:col>
                    <xdr:colOff>0</xdr:colOff>
                    <xdr:row>210</xdr:row>
                    <xdr:rowOff>19050</xdr:rowOff>
                  </to>
                </anchor>
              </controlPr>
            </control>
          </mc:Choice>
        </mc:AlternateContent>
        <mc:AlternateContent xmlns:mc="http://schemas.openxmlformats.org/markup-compatibility/2006">
          <mc:Choice Requires="x14">
            <control shapeId="61576" r:id="rId131" name="Option Button 136">
              <controlPr defaultSize="0" autoFill="0" autoLine="0" autoPict="0">
                <anchor moveWithCells="1">
                  <from>
                    <xdr:col>18</xdr:col>
                    <xdr:colOff>133350</xdr:colOff>
                    <xdr:row>208</xdr:row>
                    <xdr:rowOff>66675</xdr:rowOff>
                  </from>
                  <to>
                    <xdr:col>20</xdr:col>
                    <xdr:colOff>0</xdr:colOff>
                    <xdr:row>210</xdr:row>
                    <xdr:rowOff>19050</xdr:rowOff>
                  </to>
                </anchor>
              </controlPr>
            </control>
          </mc:Choice>
        </mc:AlternateContent>
        <mc:AlternateContent xmlns:mc="http://schemas.openxmlformats.org/markup-compatibility/2006">
          <mc:Choice Requires="x14">
            <control shapeId="61577" r:id="rId132" name="Option 選4-2-1">
              <controlPr defaultSize="0" autoFill="0" autoLine="0" autoPict="0">
                <anchor moveWithCells="1">
                  <from>
                    <xdr:col>37</xdr:col>
                    <xdr:colOff>19050</xdr:colOff>
                    <xdr:row>206</xdr:row>
                    <xdr:rowOff>142875</xdr:rowOff>
                  </from>
                  <to>
                    <xdr:col>39</xdr:col>
                    <xdr:colOff>66675</xdr:colOff>
                    <xdr:row>208</xdr:row>
                    <xdr:rowOff>47625</xdr:rowOff>
                  </to>
                </anchor>
              </controlPr>
            </control>
          </mc:Choice>
        </mc:AlternateContent>
        <mc:AlternateContent xmlns:mc="http://schemas.openxmlformats.org/markup-compatibility/2006">
          <mc:Choice Requires="x14">
            <control shapeId="61578" r:id="rId133" name="Option Button 138">
              <controlPr defaultSize="0" autoFill="0" autoLine="0" autoPict="0">
                <anchor moveWithCells="1">
                  <from>
                    <xdr:col>32</xdr:col>
                    <xdr:colOff>133350</xdr:colOff>
                    <xdr:row>206</xdr:row>
                    <xdr:rowOff>133350</xdr:rowOff>
                  </from>
                  <to>
                    <xdr:col>34</xdr:col>
                    <xdr:colOff>0</xdr:colOff>
                    <xdr:row>208</xdr:row>
                    <xdr:rowOff>38100</xdr:rowOff>
                  </to>
                </anchor>
              </controlPr>
            </control>
          </mc:Choice>
        </mc:AlternateContent>
        <mc:AlternateContent xmlns:mc="http://schemas.openxmlformats.org/markup-compatibility/2006">
          <mc:Choice Requires="x14">
            <control shapeId="61579" r:id="rId134" name="Option Button 139">
              <controlPr defaultSize="0" autoFill="0" autoLine="0" autoPict="0">
                <anchor moveWithCells="1">
                  <from>
                    <xdr:col>25</xdr:col>
                    <xdr:colOff>133350</xdr:colOff>
                    <xdr:row>206</xdr:row>
                    <xdr:rowOff>133350</xdr:rowOff>
                  </from>
                  <to>
                    <xdr:col>27</xdr:col>
                    <xdr:colOff>0</xdr:colOff>
                    <xdr:row>208</xdr:row>
                    <xdr:rowOff>38100</xdr:rowOff>
                  </to>
                </anchor>
              </controlPr>
            </control>
          </mc:Choice>
        </mc:AlternateContent>
        <mc:AlternateContent xmlns:mc="http://schemas.openxmlformats.org/markup-compatibility/2006">
          <mc:Choice Requires="x14">
            <control shapeId="61580" r:id="rId135" name="Option Button 140">
              <controlPr defaultSize="0" autoFill="0" autoLine="0" autoPict="0">
                <anchor moveWithCells="1">
                  <from>
                    <xdr:col>18</xdr:col>
                    <xdr:colOff>133350</xdr:colOff>
                    <xdr:row>206</xdr:row>
                    <xdr:rowOff>133350</xdr:rowOff>
                  </from>
                  <to>
                    <xdr:col>20</xdr:col>
                    <xdr:colOff>0</xdr:colOff>
                    <xdr:row>208</xdr:row>
                    <xdr:rowOff>38100</xdr:rowOff>
                  </to>
                </anchor>
              </controlPr>
            </control>
          </mc:Choice>
        </mc:AlternateContent>
        <mc:AlternateContent xmlns:mc="http://schemas.openxmlformats.org/markup-compatibility/2006">
          <mc:Choice Requires="x14">
            <control shapeId="61581" r:id="rId136" name="Option 選4-1-1">
              <controlPr defaultSize="0" autoFill="0" autoLine="0" autoPict="0">
                <anchor moveWithCells="1">
                  <from>
                    <xdr:col>37</xdr:col>
                    <xdr:colOff>19050</xdr:colOff>
                    <xdr:row>200</xdr:row>
                    <xdr:rowOff>9525</xdr:rowOff>
                  </from>
                  <to>
                    <xdr:col>39</xdr:col>
                    <xdr:colOff>66675</xdr:colOff>
                    <xdr:row>202</xdr:row>
                    <xdr:rowOff>38100</xdr:rowOff>
                  </to>
                </anchor>
              </controlPr>
            </control>
          </mc:Choice>
        </mc:AlternateContent>
        <mc:AlternateContent xmlns:mc="http://schemas.openxmlformats.org/markup-compatibility/2006">
          <mc:Choice Requires="x14">
            <control shapeId="61582" r:id="rId137" name="Option Button 142">
              <controlPr defaultSize="0" autoFill="0" autoLine="0" autoPict="0">
                <anchor moveWithCells="1">
                  <from>
                    <xdr:col>32</xdr:col>
                    <xdr:colOff>133350</xdr:colOff>
                    <xdr:row>200</xdr:row>
                    <xdr:rowOff>9525</xdr:rowOff>
                  </from>
                  <to>
                    <xdr:col>34</xdr:col>
                    <xdr:colOff>0</xdr:colOff>
                    <xdr:row>202</xdr:row>
                    <xdr:rowOff>38100</xdr:rowOff>
                  </to>
                </anchor>
              </controlPr>
            </control>
          </mc:Choice>
        </mc:AlternateContent>
        <mc:AlternateContent xmlns:mc="http://schemas.openxmlformats.org/markup-compatibility/2006">
          <mc:Choice Requires="x14">
            <control shapeId="61583" r:id="rId138" name="Option Button 143">
              <controlPr defaultSize="0" autoFill="0" autoLine="0" autoPict="0">
                <anchor moveWithCells="1">
                  <from>
                    <xdr:col>25</xdr:col>
                    <xdr:colOff>133350</xdr:colOff>
                    <xdr:row>200</xdr:row>
                    <xdr:rowOff>9525</xdr:rowOff>
                  </from>
                  <to>
                    <xdr:col>27</xdr:col>
                    <xdr:colOff>0</xdr:colOff>
                    <xdr:row>202</xdr:row>
                    <xdr:rowOff>38100</xdr:rowOff>
                  </to>
                </anchor>
              </controlPr>
            </control>
          </mc:Choice>
        </mc:AlternateContent>
        <mc:AlternateContent xmlns:mc="http://schemas.openxmlformats.org/markup-compatibility/2006">
          <mc:Choice Requires="x14">
            <control shapeId="61584" r:id="rId139" name="Option Button 144">
              <controlPr defaultSize="0" autoFill="0" autoLine="0" autoPict="0">
                <anchor moveWithCells="1">
                  <from>
                    <xdr:col>18</xdr:col>
                    <xdr:colOff>123825</xdr:colOff>
                    <xdr:row>200</xdr:row>
                    <xdr:rowOff>9525</xdr:rowOff>
                  </from>
                  <to>
                    <xdr:col>20</xdr:col>
                    <xdr:colOff>0</xdr:colOff>
                    <xdr:row>202</xdr:row>
                    <xdr:rowOff>38100</xdr:rowOff>
                  </to>
                </anchor>
              </controlPr>
            </control>
          </mc:Choice>
        </mc:AlternateContent>
        <mc:AlternateContent xmlns:mc="http://schemas.openxmlformats.org/markup-compatibility/2006">
          <mc:Choice Requires="x14">
            <control shapeId="61585" r:id="rId140" name="Check Box 145">
              <controlPr defaultSize="0" autoFill="0" autoLine="0" autoPict="0">
                <anchor moveWithCells="1">
                  <from>
                    <xdr:col>0</xdr:col>
                    <xdr:colOff>28575</xdr:colOff>
                    <xdr:row>228</xdr:row>
                    <xdr:rowOff>142875</xdr:rowOff>
                  </from>
                  <to>
                    <xdr:col>1</xdr:col>
                    <xdr:colOff>180975</xdr:colOff>
                    <xdr:row>228</xdr:row>
                    <xdr:rowOff>514350</xdr:rowOff>
                  </to>
                </anchor>
              </controlPr>
            </control>
          </mc:Choice>
        </mc:AlternateContent>
        <mc:AlternateContent xmlns:mc="http://schemas.openxmlformats.org/markup-compatibility/2006">
          <mc:Choice Requires="x14">
            <control shapeId="61586" r:id="rId141" name="Check Box 146">
              <controlPr defaultSize="0" autoFill="0" autoLine="0" autoPict="0">
                <anchor moveWithCells="1">
                  <from>
                    <xdr:col>33</xdr:col>
                    <xdr:colOff>180975</xdr:colOff>
                    <xdr:row>242</xdr:row>
                    <xdr:rowOff>142875</xdr:rowOff>
                  </from>
                  <to>
                    <xdr:col>43</xdr:col>
                    <xdr:colOff>104775</xdr:colOff>
                    <xdr:row>247</xdr:row>
                    <xdr:rowOff>38100</xdr:rowOff>
                  </to>
                </anchor>
              </controlPr>
            </control>
          </mc:Choice>
        </mc:AlternateContent>
        <mc:AlternateContent xmlns:mc="http://schemas.openxmlformats.org/markup-compatibility/2006">
          <mc:Choice Requires="x14">
            <control shapeId="61587" r:id="rId142" name="Check Box 147">
              <controlPr defaultSize="0" autoFill="0" autoLine="0" autoPict="0">
                <anchor moveWithCells="1">
                  <from>
                    <xdr:col>30</xdr:col>
                    <xdr:colOff>180975</xdr:colOff>
                    <xdr:row>242</xdr:row>
                    <xdr:rowOff>142875</xdr:rowOff>
                  </from>
                  <to>
                    <xdr:col>33</xdr:col>
                    <xdr:colOff>104775</xdr:colOff>
                    <xdr:row>247</xdr:row>
                    <xdr:rowOff>47625</xdr:rowOff>
                  </to>
                </anchor>
              </controlPr>
            </control>
          </mc:Choice>
        </mc:AlternateContent>
        <mc:AlternateContent xmlns:mc="http://schemas.openxmlformats.org/markup-compatibility/2006">
          <mc:Choice Requires="x14">
            <control shapeId="61588" r:id="rId143" name="Check Box 148">
              <controlPr defaultSize="0" autoFill="0" autoLine="0" autoPict="0">
                <anchor moveWithCells="1">
                  <from>
                    <xdr:col>25</xdr:col>
                    <xdr:colOff>200025</xdr:colOff>
                    <xdr:row>242</xdr:row>
                    <xdr:rowOff>142875</xdr:rowOff>
                  </from>
                  <to>
                    <xdr:col>30</xdr:col>
                    <xdr:colOff>104775</xdr:colOff>
                    <xdr:row>247</xdr:row>
                    <xdr:rowOff>47625</xdr:rowOff>
                  </to>
                </anchor>
              </controlPr>
            </control>
          </mc:Choice>
        </mc:AlternateContent>
        <mc:AlternateContent xmlns:mc="http://schemas.openxmlformats.org/markup-compatibility/2006">
          <mc:Choice Requires="x14">
            <control shapeId="61589" r:id="rId144" name="Check Box 149">
              <controlPr defaultSize="0" autoFill="0" autoLine="0" autoPict="0">
                <anchor moveWithCells="1">
                  <from>
                    <xdr:col>17</xdr:col>
                    <xdr:colOff>142875</xdr:colOff>
                    <xdr:row>242</xdr:row>
                    <xdr:rowOff>142875</xdr:rowOff>
                  </from>
                  <to>
                    <xdr:col>25</xdr:col>
                    <xdr:colOff>133350</xdr:colOff>
                    <xdr:row>247</xdr:row>
                    <xdr:rowOff>38100</xdr:rowOff>
                  </to>
                </anchor>
              </controlPr>
            </control>
          </mc:Choice>
        </mc:AlternateContent>
        <mc:AlternateContent xmlns:mc="http://schemas.openxmlformats.org/markup-compatibility/2006">
          <mc:Choice Requires="x14">
            <control shapeId="61590" r:id="rId145" name="Check Box 150">
              <controlPr defaultSize="0" autoFill="0" autoLine="0" autoPict="0">
                <anchor moveWithCells="1">
                  <from>
                    <xdr:col>12</xdr:col>
                    <xdr:colOff>28575</xdr:colOff>
                    <xdr:row>242</xdr:row>
                    <xdr:rowOff>142875</xdr:rowOff>
                  </from>
                  <to>
                    <xdr:col>17</xdr:col>
                    <xdr:colOff>85725</xdr:colOff>
                    <xdr:row>247</xdr:row>
                    <xdr:rowOff>47625</xdr:rowOff>
                  </to>
                </anchor>
              </controlPr>
            </control>
          </mc:Choice>
        </mc:AlternateContent>
        <mc:AlternateContent xmlns:mc="http://schemas.openxmlformats.org/markup-compatibility/2006">
          <mc:Choice Requires="x14">
            <control shapeId="61591" r:id="rId146" name="Check Box 151">
              <controlPr defaultSize="0" autoFill="0" autoLine="0" autoPict="0">
                <anchor moveWithCells="1">
                  <from>
                    <xdr:col>7</xdr:col>
                    <xdr:colOff>1257300</xdr:colOff>
                    <xdr:row>242</xdr:row>
                    <xdr:rowOff>142875</xdr:rowOff>
                  </from>
                  <to>
                    <xdr:col>11</xdr:col>
                    <xdr:colOff>190500</xdr:colOff>
                    <xdr:row>247</xdr:row>
                    <xdr:rowOff>47625</xdr:rowOff>
                  </to>
                </anchor>
              </controlPr>
            </control>
          </mc:Choice>
        </mc:AlternateContent>
        <mc:AlternateContent xmlns:mc="http://schemas.openxmlformats.org/markup-compatibility/2006">
          <mc:Choice Requires="x14">
            <control shapeId="61592" r:id="rId147" name="Check Box 152">
              <controlPr defaultSize="0" autoFill="0" autoLine="0" autoPict="0">
                <anchor moveWithCells="1">
                  <from>
                    <xdr:col>6</xdr:col>
                    <xdr:colOff>38100</xdr:colOff>
                    <xdr:row>242</xdr:row>
                    <xdr:rowOff>142875</xdr:rowOff>
                  </from>
                  <to>
                    <xdr:col>7</xdr:col>
                    <xdr:colOff>1200150</xdr:colOff>
                    <xdr:row>247</xdr:row>
                    <xdr:rowOff>47625</xdr:rowOff>
                  </to>
                </anchor>
              </controlPr>
            </control>
          </mc:Choice>
        </mc:AlternateContent>
        <mc:AlternateContent xmlns:mc="http://schemas.openxmlformats.org/markup-compatibility/2006">
          <mc:Choice Requires="x14">
            <control shapeId="61593" r:id="rId148" name="Check Box 153">
              <controlPr defaultSize="0" autoFill="0" autoLine="0" autoPict="0">
                <anchor moveWithCells="1">
                  <from>
                    <xdr:col>40</xdr:col>
                    <xdr:colOff>104775</xdr:colOff>
                    <xdr:row>238</xdr:row>
                    <xdr:rowOff>85725</xdr:rowOff>
                  </from>
                  <to>
                    <xdr:col>42</xdr:col>
                    <xdr:colOff>104775</xdr:colOff>
                    <xdr:row>240</xdr:row>
                    <xdr:rowOff>47625</xdr:rowOff>
                  </to>
                </anchor>
              </controlPr>
            </control>
          </mc:Choice>
        </mc:AlternateContent>
        <mc:AlternateContent xmlns:mc="http://schemas.openxmlformats.org/markup-compatibility/2006">
          <mc:Choice Requires="x14">
            <control shapeId="61594" r:id="rId149" name="Option 選5-3-1">
              <controlPr defaultSize="0" autoFill="0" autoLine="0" autoPict="0">
                <anchor moveWithCells="1">
                  <from>
                    <xdr:col>38</xdr:col>
                    <xdr:colOff>38100</xdr:colOff>
                    <xdr:row>239</xdr:row>
                    <xdr:rowOff>66675</xdr:rowOff>
                  </from>
                  <to>
                    <xdr:col>39</xdr:col>
                    <xdr:colOff>133350</xdr:colOff>
                    <xdr:row>241</xdr:row>
                    <xdr:rowOff>19050</xdr:rowOff>
                  </to>
                </anchor>
              </controlPr>
            </control>
          </mc:Choice>
        </mc:AlternateContent>
        <mc:AlternateContent xmlns:mc="http://schemas.openxmlformats.org/markup-compatibility/2006">
          <mc:Choice Requires="x14">
            <control shapeId="61595" r:id="rId150" name="Option Button 155">
              <controlPr defaultSize="0" autoFill="0" autoLine="0" autoPict="0">
                <anchor moveWithCells="1">
                  <from>
                    <xdr:col>32</xdr:col>
                    <xdr:colOff>133350</xdr:colOff>
                    <xdr:row>239</xdr:row>
                    <xdr:rowOff>66675</xdr:rowOff>
                  </from>
                  <to>
                    <xdr:col>34</xdr:col>
                    <xdr:colOff>0</xdr:colOff>
                    <xdr:row>241</xdr:row>
                    <xdr:rowOff>19050</xdr:rowOff>
                  </to>
                </anchor>
              </controlPr>
            </control>
          </mc:Choice>
        </mc:AlternateContent>
        <mc:AlternateContent xmlns:mc="http://schemas.openxmlformats.org/markup-compatibility/2006">
          <mc:Choice Requires="x14">
            <control shapeId="61596" r:id="rId151" name="Option Button 156">
              <controlPr defaultSize="0" autoFill="0" autoLine="0" autoPict="0">
                <anchor moveWithCells="1">
                  <from>
                    <xdr:col>25</xdr:col>
                    <xdr:colOff>133350</xdr:colOff>
                    <xdr:row>239</xdr:row>
                    <xdr:rowOff>66675</xdr:rowOff>
                  </from>
                  <to>
                    <xdr:col>27</xdr:col>
                    <xdr:colOff>0</xdr:colOff>
                    <xdr:row>241</xdr:row>
                    <xdr:rowOff>19050</xdr:rowOff>
                  </to>
                </anchor>
              </controlPr>
            </control>
          </mc:Choice>
        </mc:AlternateContent>
        <mc:AlternateContent xmlns:mc="http://schemas.openxmlformats.org/markup-compatibility/2006">
          <mc:Choice Requires="x14">
            <control shapeId="61597" r:id="rId152" name="Option Button 157">
              <controlPr defaultSize="0" autoFill="0" autoLine="0" autoPict="0">
                <anchor moveWithCells="1">
                  <from>
                    <xdr:col>18</xdr:col>
                    <xdr:colOff>133350</xdr:colOff>
                    <xdr:row>239</xdr:row>
                    <xdr:rowOff>66675</xdr:rowOff>
                  </from>
                  <to>
                    <xdr:col>20</xdr:col>
                    <xdr:colOff>0</xdr:colOff>
                    <xdr:row>241</xdr:row>
                    <xdr:rowOff>19050</xdr:rowOff>
                  </to>
                </anchor>
              </controlPr>
            </control>
          </mc:Choice>
        </mc:AlternateContent>
        <mc:AlternateContent xmlns:mc="http://schemas.openxmlformats.org/markup-compatibility/2006">
          <mc:Choice Requires="x14">
            <control shapeId="61598" r:id="rId153" name="Option 選5-2-1">
              <controlPr defaultSize="0" autoFill="0" autoLine="0" autoPict="0">
                <anchor moveWithCells="1">
                  <from>
                    <xdr:col>38</xdr:col>
                    <xdr:colOff>38100</xdr:colOff>
                    <xdr:row>237</xdr:row>
                    <xdr:rowOff>142875</xdr:rowOff>
                  </from>
                  <to>
                    <xdr:col>39</xdr:col>
                    <xdr:colOff>133350</xdr:colOff>
                    <xdr:row>239</xdr:row>
                    <xdr:rowOff>47625</xdr:rowOff>
                  </to>
                </anchor>
              </controlPr>
            </control>
          </mc:Choice>
        </mc:AlternateContent>
        <mc:AlternateContent xmlns:mc="http://schemas.openxmlformats.org/markup-compatibility/2006">
          <mc:Choice Requires="x14">
            <control shapeId="61599" r:id="rId154" name="Option Button 159">
              <controlPr defaultSize="0" autoFill="0" autoLine="0" autoPict="0">
                <anchor moveWithCells="1">
                  <from>
                    <xdr:col>32</xdr:col>
                    <xdr:colOff>133350</xdr:colOff>
                    <xdr:row>237</xdr:row>
                    <xdr:rowOff>133350</xdr:rowOff>
                  </from>
                  <to>
                    <xdr:col>34</xdr:col>
                    <xdr:colOff>0</xdr:colOff>
                    <xdr:row>239</xdr:row>
                    <xdr:rowOff>38100</xdr:rowOff>
                  </to>
                </anchor>
              </controlPr>
            </control>
          </mc:Choice>
        </mc:AlternateContent>
        <mc:AlternateContent xmlns:mc="http://schemas.openxmlformats.org/markup-compatibility/2006">
          <mc:Choice Requires="x14">
            <control shapeId="61600" r:id="rId155" name="Option Button 160">
              <controlPr defaultSize="0" autoFill="0" autoLine="0" autoPict="0">
                <anchor moveWithCells="1">
                  <from>
                    <xdr:col>25</xdr:col>
                    <xdr:colOff>133350</xdr:colOff>
                    <xdr:row>237</xdr:row>
                    <xdr:rowOff>133350</xdr:rowOff>
                  </from>
                  <to>
                    <xdr:col>27</xdr:col>
                    <xdr:colOff>0</xdr:colOff>
                    <xdr:row>239</xdr:row>
                    <xdr:rowOff>38100</xdr:rowOff>
                  </to>
                </anchor>
              </controlPr>
            </control>
          </mc:Choice>
        </mc:AlternateContent>
        <mc:AlternateContent xmlns:mc="http://schemas.openxmlformats.org/markup-compatibility/2006">
          <mc:Choice Requires="x14">
            <control shapeId="61601" r:id="rId156" name="Option Button 161">
              <controlPr defaultSize="0" autoFill="0" autoLine="0" autoPict="0">
                <anchor moveWithCells="1">
                  <from>
                    <xdr:col>18</xdr:col>
                    <xdr:colOff>133350</xdr:colOff>
                    <xdr:row>237</xdr:row>
                    <xdr:rowOff>133350</xdr:rowOff>
                  </from>
                  <to>
                    <xdr:col>20</xdr:col>
                    <xdr:colOff>0</xdr:colOff>
                    <xdr:row>239</xdr:row>
                    <xdr:rowOff>38100</xdr:rowOff>
                  </to>
                </anchor>
              </controlPr>
            </control>
          </mc:Choice>
        </mc:AlternateContent>
        <mc:AlternateContent xmlns:mc="http://schemas.openxmlformats.org/markup-compatibility/2006">
          <mc:Choice Requires="x14">
            <control shapeId="61602" r:id="rId157" name="Option 選5-1-1">
              <controlPr defaultSize="0" autoFill="0" autoLine="0" autoPict="0">
                <anchor moveWithCells="1">
                  <from>
                    <xdr:col>38</xdr:col>
                    <xdr:colOff>38100</xdr:colOff>
                    <xdr:row>231</xdr:row>
                    <xdr:rowOff>9525</xdr:rowOff>
                  </from>
                  <to>
                    <xdr:col>39</xdr:col>
                    <xdr:colOff>133350</xdr:colOff>
                    <xdr:row>233</xdr:row>
                    <xdr:rowOff>38100</xdr:rowOff>
                  </to>
                </anchor>
              </controlPr>
            </control>
          </mc:Choice>
        </mc:AlternateContent>
        <mc:AlternateContent xmlns:mc="http://schemas.openxmlformats.org/markup-compatibility/2006">
          <mc:Choice Requires="x14">
            <control shapeId="61603" r:id="rId158" name="Option Button 163">
              <controlPr defaultSize="0" autoFill="0" autoLine="0" autoPict="0">
                <anchor moveWithCells="1">
                  <from>
                    <xdr:col>32</xdr:col>
                    <xdr:colOff>133350</xdr:colOff>
                    <xdr:row>231</xdr:row>
                    <xdr:rowOff>9525</xdr:rowOff>
                  </from>
                  <to>
                    <xdr:col>34</xdr:col>
                    <xdr:colOff>0</xdr:colOff>
                    <xdr:row>233</xdr:row>
                    <xdr:rowOff>38100</xdr:rowOff>
                  </to>
                </anchor>
              </controlPr>
            </control>
          </mc:Choice>
        </mc:AlternateContent>
        <mc:AlternateContent xmlns:mc="http://schemas.openxmlformats.org/markup-compatibility/2006">
          <mc:Choice Requires="x14">
            <control shapeId="61604" r:id="rId159" name="Option Button 164">
              <controlPr defaultSize="0" autoFill="0" autoLine="0" autoPict="0">
                <anchor moveWithCells="1">
                  <from>
                    <xdr:col>25</xdr:col>
                    <xdr:colOff>133350</xdr:colOff>
                    <xdr:row>231</xdr:row>
                    <xdr:rowOff>9525</xdr:rowOff>
                  </from>
                  <to>
                    <xdr:col>27</xdr:col>
                    <xdr:colOff>0</xdr:colOff>
                    <xdr:row>233</xdr:row>
                    <xdr:rowOff>38100</xdr:rowOff>
                  </to>
                </anchor>
              </controlPr>
            </control>
          </mc:Choice>
        </mc:AlternateContent>
        <mc:AlternateContent xmlns:mc="http://schemas.openxmlformats.org/markup-compatibility/2006">
          <mc:Choice Requires="x14">
            <control shapeId="61605" r:id="rId160" name="Option Button 165">
              <controlPr defaultSize="0" autoFill="0" autoLine="0" autoPict="0">
                <anchor moveWithCells="1">
                  <from>
                    <xdr:col>18</xdr:col>
                    <xdr:colOff>123825</xdr:colOff>
                    <xdr:row>231</xdr:row>
                    <xdr:rowOff>9525</xdr:rowOff>
                  </from>
                  <to>
                    <xdr:col>20</xdr:col>
                    <xdr:colOff>0</xdr:colOff>
                    <xdr:row>233</xdr:row>
                    <xdr:rowOff>38100</xdr:rowOff>
                  </to>
                </anchor>
              </controlPr>
            </control>
          </mc:Choice>
        </mc:AlternateContent>
        <mc:AlternateContent xmlns:mc="http://schemas.openxmlformats.org/markup-compatibility/2006">
          <mc:Choice Requires="x14">
            <control shapeId="61606" r:id="rId161" name="Check Box 166">
              <controlPr defaultSize="0" autoFill="0" autoLine="0" autoPict="0">
                <anchor moveWithCells="1">
                  <from>
                    <xdr:col>0</xdr:col>
                    <xdr:colOff>28575</xdr:colOff>
                    <xdr:row>259</xdr:row>
                    <xdr:rowOff>142875</xdr:rowOff>
                  </from>
                  <to>
                    <xdr:col>1</xdr:col>
                    <xdr:colOff>180975</xdr:colOff>
                    <xdr:row>259</xdr:row>
                    <xdr:rowOff>514350</xdr:rowOff>
                  </to>
                </anchor>
              </controlPr>
            </control>
          </mc:Choice>
        </mc:AlternateContent>
        <mc:AlternateContent xmlns:mc="http://schemas.openxmlformats.org/markup-compatibility/2006">
          <mc:Choice Requires="x14">
            <control shapeId="61607" r:id="rId162" name="Check Box 167">
              <controlPr defaultSize="0" autoFill="0" autoLine="0" autoPict="0">
                <anchor moveWithCells="1">
                  <from>
                    <xdr:col>33</xdr:col>
                    <xdr:colOff>180975</xdr:colOff>
                    <xdr:row>273</xdr:row>
                    <xdr:rowOff>142875</xdr:rowOff>
                  </from>
                  <to>
                    <xdr:col>43</xdr:col>
                    <xdr:colOff>104775</xdr:colOff>
                    <xdr:row>278</xdr:row>
                    <xdr:rowOff>38100</xdr:rowOff>
                  </to>
                </anchor>
              </controlPr>
            </control>
          </mc:Choice>
        </mc:AlternateContent>
        <mc:AlternateContent xmlns:mc="http://schemas.openxmlformats.org/markup-compatibility/2006">
          <mc:Choice Requires="x14">
            <control shapeId="61608" r:id="rId163" name="Check Box 168">
              <controlPr defaultSize="0" autoFill="0" autoLine="0" autoPict="0">
                <anchor moveWithCells="1">
                  <from>
                    <xdr:col>30</xdr:col>
                    <xdr:colOff>180975</xdr:colOff>
                    <xdr:row>273</xdr:row>
                    <xdr:rowOff>142875</xdr:rowOff>
                  </from>
                  <to>
                    <xdr:col>33</xdr:col>
                    <xdr:colOff>104775</xdr:colOff>
                    <xdr:row>278</xdr:row>
                    <xdr:rowOff>47625</xdr:rowOff>
                  </to>
                </anchor>
              </controlPr>
            </control>
          </mc:Choice>
        </mc:AlternateContent>
        <mc:AlternateContent xmlns:mc="http://schemas.openxmlformats.org/markup-compatibility/2006">
          <mc:Choice Requires="x14">
            <control shapeId="61609" r:id="rId164" name="Check Box 169">
              <controlPr defaultSize="0" autoFill="0" autoLine="0" autoPict="0">
                <anchor moveWithCells="1">
                  <from>
                    <xdr:col>25</xdr:col>
                    <xdr:colOff>200025</xdr:colOff>
                    <xdr:row>273</xdr:row>
                    <xdr:rowOff>142875</xdr:rowOff>
                  </from>
                  <to>
                    <xdr:col>30</xdr:col>
                    <xdr:colOff>104775</xdr:colOff>
                    <xdr:row>278</xdr:row>
                    <xdr:rowOff>47625</xdr:rowOff>
                  </to>
                </anchor>
              </controlPr>
            </control>
          </mc:Choice>
        </mc:AlternateContent>
        <mc:AlternateContent xmlns:mc="http://schemas.openxmlformats.org/markup-compatibility/2006">
          <mc:Choice Requires="x14">
            <control shapeId="61610" r:id="rId165" name="Check Box 170">
              <controlPr defaultSize="0" autoFill="0" autoLine="0" autoPict="0">
                <anchor moveWithCells="1">
                  <from>
                    <xdr:col>17</xdr:col>
                    <xdr:colOff>142875</xdr:colOff>
                    <xdr:row>273</xdr:row>
                    <xdr:rowOff>142875</xdr:rowOff>
                  </from>
                  <to>
                    <xdr:col>25</xdr:col>
                    <xdr:colOff>133350</xdr:colOff>
                    <xdr:row>278</xdr:row>
                    <xdr:rowOff>38100</xdr:rowOff>
                  </to>
                </anchor>
              </controlPr>
            </control>
          </mc:Choice>
        </mc:AlternateContent>
        <mc:AlternateContent xmlns:mc="http://schemas.openxmlformats.org/markup-compatibility/2006">
          <mc:Choice Requires="x14">
            <control shapeId="61611" r:id="rId166" name="Check Box 171">
              <controlPr defaultSize="0" autoFill="0" autoLine="0" autoPict="0">
                <anchor moveWithCells="1">
                  <from>
                    <xdr:col>12</xdr:col>
                    <xdr:colOff>28575</xdr:colOff>
                    <xdr:row>273</xdr:row>
                    <xdr:rowOff>142875</xdr:rowOff>
                  </from>
                  <to>
                    <xdr:col>17</xdr:col>
                    <xdr:colOff>85725</xdr:colOff>
                    <xdr:row>278</xdr:row>
                    <xdr:rowOff>47625</xdr:rowOff>
                  </to>
                </anchor>
              </controlPr>
            </control>
          </mc:Choice>
        </mc:AlternateContent>
        <mc:AlternateContent xmlns:mc="http://schemas.openxmlformats.org/markup-compatibility/2006">
          <mc:Choice Requires="x14">
            <control shapeId="61612" r:id="rId167" name="Check Box 172">
              <controlPr defaultSize="0" autoFill="0" autoLine="0" autoPict="0">
                <anchor moveWithCells="1">
                  <from>
                    <xdr:col>7</xdr:col>
                    <xdr:colOff>1257300</xdr:colOff>
                    <xdr:row>273</xdr:row>
                    <xdr:rowOff>142875</xdr:rowOff>
                  </from>
                  <to>
                    <xdr:col>11</xdr:col>
                    <xdr:colOff>190500</xdr:colOff>
                    <xdr:row>278</xdr:row>
                    <xdr:rowOff>47625</xdr:rowOff>
                  </to>
                </anchor>
              </controlPr>
            </control>
          </mc:Choice>
        </mc:AlternateContent>
        <mc:AlternateContent xmlns:mc="http://schemas.openxmlformats.org/markup-compatibility/2006">
          <mc:Choice Requires="x14">
            <control shapeId="61613" r:id="rId168" name="Check Box 173">
              <controlPr defaultSize="0" autoFill="0" autoLine="0" autoPict="0">
                <anchor moveWithCells="1">
                  <from>
                    <xdr:col>6</xdr:col>
                    <xdr:colOff>38100</xdr:colOff>
                    <xdr:row>273</xdr:row>
                    <xdr:rowOff>142875</xdr:rowOff>
                  </from>
                  <to>
                    <xdr:col>7</xdr:col>
                    <xdr:colOff>1200150</xdr:colOff>
                    <xdr:row>278</xdr:row>
                    <xdr:rowOff>47625</xdr:rowOff>
                  </to>
                </anchor>
              </controlPr>
            </control>
          </mc:Choice>
        </mc:AlternateContent>
        <mc:AlternateContent xmlns:mc="http://schemas.openxmlformats.org/markup-compatibility/2006">
          <mc:Choice Requires="x14">
            <control shapeId="61614" r:id="rId169" name="Check Box 174">
              <controlPr defaultSize="0" autoFill="0" autoLine="0" autoPict="0">
                <anchor moveWithCells="1">
                  <from>
                    <xdr:col>40</xdr:col>
                    <xdr:colOff>104775</xdr:colOff>
                    <xdr:row>269</xdr:row>
                    <xdr:rowOff>85725</xdr:rowOff>
                  </from>
                  <to>
                    <xdr:col>42</xdr:col>
                    <xdr:colOff>104775</xdr:colOff>
                    <xdr:row>271</xdr:row>
                    <xdr:rowOff>47625</xdr:rowOff>
                  </to>
                </anchor>
              </controlPr>
            </control>
          </mc:Choice>
        </mc:AlternateContent>
        <mc:AlternateContent xmlns:mc="http://schemas.openxmlformats.org/markup-compatibility/2006">
          <mc:Choice Requires="x14">
            <control shapeId="61615" r:id="rId170" name="Option 選6-3-1">
              <controlPr defaultSize="0" autoFill="0" autoLine="0" autoPict="0">
                <anchor moveWithCells="1">
                  <from>
                    <xdr:col>38</xdr:col>
                    <xdr:colOff>114300</xdr:colOff>
                    <xdr:row>270</xdr:row>
                    <xdr:rowOff>66675</xdr:rowOff>
                  </from>
                  <to>
                    <xdr:col>40</xdr:col>
                    <xdr:colOff>9525</xdr:colOff>
                    <xdr:row>272</xdr:row>
                    <xdr:rowOff>19050</xdr:rowOff>
                  </to>
                </anchor>
              </controlPr>
            </control>
          </mc:Choice>
        </mc:AlternateContent>
        <mc:AlternateContent xmlns:mc="http://schemas.openxmlformats.org/markup-compatibility/2006">
          <mc:Choice Requires="x14">
            <control shapeId="61616" r:id="rId171" name="Option Button 176">
              <controlPr defaultSize="0" autoFill="0" autoLine="0" autoPict="0">
                <anchor moveWithCells="1">
                  <from>
                    <xdr:col>32</xdr:col>
                    <xdr:colOff>123825</xdr:colOff>
                    <xdr:row>270</xdr:row>
                    <xdr:rowOff>66675</xdr:rowOff>
                  </from>
                  <to>
                    <xdr:col>33</xdr:col>
                    <xdr:colOff>209550</xdr:colOff>
                    <xdr:row>272</xdr:row>
                    <xdr:rowOff>19050</xdr:rowOff>
                  </to>
                </anchor>
              </controlPr>
            </control>
          </mc:Choice>
        </mc:AlternateContent>
        <mc:AlternateContent xmlns:mc="http://schemas.openxmlformats.org/markup-compatibility/2006">
          <mc:Choice Requires="x14">
            <control shapeId="61617" r:id="rId172" name="Option Button 177">
              <controlPr defaultSize="0" autoFill="0" autoLine="0" autoPict="0">
                <anchor moveWithCells="1">
                  <from>
                    <xdr:col>25</xdr:col>
                    <xdr:colOff>123825</xdr:colOff>
                    <xdr:row>270</xdr:row>
                    <xdr:rowOff>66675</xdr:rowOff>
                  </from>
                  <to>
                    <xdr:col>26</xdr:col>
                    <xdr:colOff>209550</xdr:colOff>
                    <xdr:row>272</xdr:row>
                    <xdr:rowOff>19050</xdr:rowOff>
                  </to>
                </anchor>
              </controlPr>
            </control>
          </mc:Choice>
        </mc:AlternateContent>
        <mc:AlternateContent xmlns:mc="http://schemas.openxmlformats.org/markup-compatibility/2006">
          <mc:Choice Requires="x14">
            <control shapeId="61618" r:id="rId173" name="Option Button 178">
              <controlPr defaultSize="0" autoFill="0" autoLine="0" autoPict="0">
                <anchor moveWithCells="1">
                  <from>
                    <xdr:col>18</xdr:col>
                    <xdr:colOff>123825</xdr:colOff>
                    <xdr:row>270</xdr:row>
                    <xdr:rowOff>66675</xdr:rowOff>
                  </from>
                  <to>
                    <xdr:col>19</xdr:col>
                    <xdr:colOff>209550</xdr:colOff>
                    <xdr:row>272</xdr:row>
                    <xdr:rowOff>19050</xdr:rowOff>
                  </to>
                </anchor>
              </controlPr>
            </control>
          </mc:Choice>
        </mc:AlternateContent>
        <mc:AlternateContent xmlns:mc="http://schemas.openxmlformats.org/markup-compatibility/2006">
          <mc:Choice Requires="x14">
            <control shapeId="61619" r:id="rId174" name="Option 選6-2-1">
              <controlPr defaultSize="0" autoFill="0" autoLine="0" autoPict="0">
                <anchor moveWithCells="1">
                  <from>
                    <xdr:col>38</xdr:col>
                    <xdr:colOff>114300</xdr:colOff>
                    <xdr:row>268</xdr:row>
                    <xdr:rowOff>142875</xdr:rowOff>
                  </from>
                  <to>
                    <xdr:col>40</xdr:col>
                    <xdr:colOff>9525</xdr:colOff>
                    <xdr:row>270</xdr:row>
                    <xdr:rowOff>47625</xdr:rowOff>
                  </to>
                </anchor>
              </controlPr>
            </control>
          </mc:Choice>
        </mc:AlternateContent>
        <mc:AlternateContent xmlns:mc="http://schemas.openxmlformats.org/markup-compatibility/2006">
          <mc:Choice Requires="x14">
            <control shapeId="61620" r:id="rId175" name="Option Button 180">
              <controlPr defaultSize="0" autoFill="0" autoLine="0" autoPict="0">
                <anchor moveWithCells="1">
                  <from>
                    <xdr:col>32</xdr:col>
                    <xdr:colOff>123825</xdr:colOff>
                    <xdr:row>268</xdr:row>
                    <xdr:rowOff>133350</xdr:rowOff>
                  </from>
                  <to>
                    <xdr:col>33</xdr:col>
                    <xdr:colOff>209550</xdr:colOff>
                    <xdr:row>270</xdr:row>
                    <xdr:rowOff>38100</xdr:rowOff>
                  </to>
                </anchor>
              </controlPr>
            </control>
          </mc:Choice>
        </mc:AlternateContent>
        <mc:AlternateContent xmlns:mc="http://schemas.openxmlformats.org/markup-compatibility/2006">
          <mc:Choice Requires="x14">
            <control shapeId="61621" r:id="rId176" name="Option Button 181">
              <controlPr defaultSize="0" autoFill="0" autoLine="0" autoPict="0">
                <anchor moveWithCells="1">
                  <from>
                    <xdr:col>25</xdr:col>
                    <xdr:colOff>123825</xdr:colOff>
                    <xdr:row>268</xdr:row>
                    <xdr:rowOff>133350</xdr:rowOff>
                  </from>
                  <to>
                    <xdr:col>26</xdr:col>
                    <xdr:colOff>209550</xdr:colOff>
                    <xdr:row>270</xdr:row>
                    <xdr:rowOff>38100</xdr:rowOff>
                  </to>
                </anchor>
              </controlPr>
            </control>
          </mc:Choice>
        </mc:AlternateContent>
        <mc:AlternateContent xmlns:mc="http://schemas.openxmlformats.org/markup-compatibility/2006">
          <mc:Choice Requires="x14">
            <control shapeId="61622" r:id="rId177" name="Option Button 182">
              <controlPr defaultSize="0" autoFill="0" autoLine="0" autoPict="0">
                <anchor moveWithCells="1">
                  <from>
                    <xdr:col>18</xdr:col>
                    <xdr:colOff>123825</xdr:colOff>
                    <xdr:row>268</xdr:row>
                    <xdr:rowOff>133350</xdr:rowOff>
                  </from>
                  <to>
                    <xdr:col>19</xdr:col>
                    <xdr:colOff>209550</xdr:colOff>
                    <xdr:row>270</xdr:row>
                    <xdr:rowOff>38100</xdr:rowOff>
                  </to>
                </anchor>
              </controlPr>
            </control>
          </mc:Choice>
        </mc:AlternateContent>
        <mc:AlternateContent xmlns:mc="http://schemas.openxmlformats.org/markup-compatibility/2006">
          <mc:Choice Requires="x14">
            <control shapeId="61623" r:id="rId178" name="Option 選6-1-1">
              <controlPr defaultSize="0" autoFill="0" autoLine="0" autoPict="0">
                <anchor moveWithCells="1">
                  <from>
                    <xdr:col>38</xdr:col>
                    <xdr:colOff>114300</xdr:colOff>
                    <xdr:row>262</xdr:row>
                    <xdr:rowOff>9525</xdr:rowOff>
                  </from>
                  <to>
                    <xdr:col>40</xdr:col>
                    <xdr:colOff>9525</xdr:colOff>
                    <xdr:row>264</xdr:row>
                    <xdr:rowOff>38100</xdr:rowOff>
                  </to>
                </anchor>
              </controlPr>
            </control>
          </mc:Choice>
        </mc:AlternateContent>
        <mc:AlternateContent xmlns:mc="http://schemas.openxmlformats.org/markup-compatibility/2006">
          <mc:Choice Requires="x14">
            <control shapeId="61624" r:id="rId179" name="Option Button 184">
              <controlPr defaultSize="0" autoFill="0" autoLine="0" autoPict="0">
                <anchor moveWithCells="1">
                  <from>
                    <xdr:col>32</xdr:col>
                    <xdr:colOff>123825</xdr:colOff>
                    <xdr:row>262</xdr:row>
                    <xdr:rowOff>9525</xdr:rowOff>
                  </from>
                  <to>
                    <xdr:col>33</xdr:col>
                    <xdr:colOff>209550</xdr:colOff>
                    <xdr:row>264</xdr:row>
                    <xdr:rowOff>38100</xdr:rowOff>
                  </to>
                </anchor>
              </controlPr>
            </control>
          </mc:Choice>
        </mc:AlternateContent>
        <mc:AlternateContent xmlns:mc="http://schemas.openxmlformats.org/markup-compatibility/2006">
          <mc:Choice Requires="x14">
            <control shapeId="61625" r:id="rId180" name="Option Button 185">
              <controlPr defaultSize="0" autoFill="0" autoLine="0" autoPict="0">
                <anchor moveWithCells="1">
                  <from>
                    <xdr:col>25</xdr:col>
                    <xdr:colOff>123825</xdr:colOff>
                    <xdr:row>262</xdr:row>
                    <xdr:rowOff>9525</xdr:rowOff>
                  </from>
                  <to>
                    <xdr:col>26</xdr:col>
                    <xdr:colOff>209550</xdr:colOff>
                    <xdr:row>264</xdr:row>
                    <xdr:rowOff>38100</xdr:rowOff>
                  </to>
                </anchor>
              </controlPr>
            </control>
          </mc:Choice>
        </mc:AlternateContent>
        <mc:AlternateContent xmlns:mc="http://schemas.openxmlformats.org/markup-compatibility/2006">
          <mc:Choice Requires="x14">
            <control shapeId="61626" r:id="rId181" name="Option Button 186">
              <controlPr defaultSize="0" autoFill="0" autoLine="0" autoPict="0">
                <anchor moveWithCells="1">
                  <from>
                    <xdr:col>18</xdr:col>
                    <xdr:colOff>114300</xdr:colOff>
                    <xdr:row>262</xdr:row>
                    <xdr:rowOff>9525</xdr:rowOff>
                  </from>
                  <to>
                    <xdr:col>19</xdr:col>
                    <xdr:colOff>209550</xdr:colOff>
                    <xdr:row>264</xdr:row>
                    <xdr:rowOff>38100</xdr:rowOff>
                  </to>
                </anchor>
              </controlPr>
            </control>
          </mc:Choice>
        </mc:AlternateContent>
        <mc:AlternateContent xmlns:mc="http://schemas.openxmlformats.org/markup-compatibility/2006">
          <mc:Choice Requires="x14">
            <control shapeId="61627" r:id="rId182" name="Check Box 187">
              <controlPr defaultSize="0" autoFill="0" autoLine="0" autoPict="0">
                <anchor moveWithCells="1">
                  <from>
                    <xdr:col>0</xdr:col>
                    <xdr:colOff>28575</xdr:colOff>
                    <xdr:row>290</xdr:row>
                    <xdr:rowOff>142875</xdr:rowOff>
                  </from>
                  <to>
                    <xdr:col>1</xdr:col>
                    <xdr:colOff>180975</xdr:colOff>
                    <xdr:row>290</xdr:row>
                    <xdr:rowOff>514350</xdr:rowOff>
                  </to>
                </anchor>
              </controlPr>
            </control>
          </mc:Choice>
        </mc:AlternateContent>
        <mc:AlternateContent xmlns:mc="http://schemas.openxmlformats.org/markup-compatibility/2006">
          <mc:Choice Requires="x14">
            <control shapeId="61628" r:id="rId183" name="Check Box 188">
              <controlPr defaultSize="0" autoFill="0" autoLine="0" autoPict="0">
                <anchor moveWithCells="1">
                  <from>
                    <xdr:col>33</xdr:col>
                    <xdr:colOff>180975</xdr:colOff>
                    <xdr:row>304</xdr:row>
                    <xdr:rowOff>142875</xdr:rowOff>
                  </from>
                  <to>
                    <xdr:col>43</xdr:col>
                    <xdr:colOff>104775</xdr:colOff>
                    <xdr:row>309</xdr:row>
                    <xdr:rowOff>38100</xdr:rowOff>
                  </to>
                </anchor>
              </controlPr>
            </control>
          </mc:Choice>
        </mc:AlternateContent>
        <mc:AlternateContent xmlns:mc="http://schemas.openxmlformats.org/markup-compatibility/2006">
          <mc:Choice Requires="x14">
            <control shapeId="61629" r:id="rId184" name="Check Box 189">
              <controlPr defaultSize="0" autoFill="0" autoLine="0" autoPict="0">
                <anchor moveWithCells="1">
                  <from>
                    <xdr:col>30</xdr:col>
                    <xdr:colOff>180975</xdr:colOff>
                    <xdr:row>304</xdr:row>
                    <xdr:rowOff>142875</xdr:rowOff>
                  </from>
                  <to>
                    <xdr:col>33</xdr:col>
                    <xdr:colOff>104775</xdr:colOff>
                    <xdr:row>309</xdr:row>
                    <xdr:rowOff>47625</xdr:rowOff>
                  </to>
                </anchor>
              </controlPr>
            </control>
          </mc:Choice>
        </mc:AlternateContent>
        <mc:AlternateContent xmlns:mc="http://schemas.openxmlformats.org/markup-compatibility/2006">
          <mc:Choice Requires="x14">
            <control shapeId="61630" r:id="rId185" name="Check Box 190">
              <controlPr defaultSize="0" autoFill="0" autoLine="0" autoPict="0">
                <anchor moveWithCells="1">
                  <from>
                    <xdr:col>25</xdr:col>
                    <xdr:colOff>200025</xdr:colOff>
                    <xdr:row>304</xdr:row>
                    <xdr:rowOff>142875</xdr:rowOff>
                  </from>
                  <to>
                    <xdr:col>30</xdr:col>
                    <xdr:colOff>104775</xdr:colOff>
                    <xdr:row>309</xdr:row>
                    <xdr:rowOff>47625</xdr:rowOff>
                  </to>
                </anchor>
              </controlPr>
            </control>
          </mc:Choice>
        </mc:AlternateContent>
        <mc:AlternateContent xmlns:mc="http://schemas.openxmlformats.org/markup-compatibility/2006">
          <mc:Choice Requires="x14">
            <control shapeId="61631" r:id="rId186" name="Check Box 191">
              <controlPr defaultSize="0" autoFill="0" autoLine="0" autoPict="0">
                <anchor moveWithCells="1">
                  <from>
                    <xdr:col>17</xdr:col>
                    <xdr:colOff>142875</xdr:colOff>
                    <xdr:row>304</xdr:row>
                    <xdr:rowOff>142875</xdr:rowOff>
                  </from>
                  <to>
                    <xdr:col>25</xdr:col>
                    <xdr:colOff>133350</xdr:colOff>
                    <xdr:row>309</xdr:row>
                    <xdr:rowOff>38100</xdr:rowOff>
                  </to>
                </anchor>
              </controlPr>
            </control>
          </mc:Choice>
        </mc:AlternateContent>
        <mc:AlternateContent xmlns:mc="http://schemas.openxmlformats.org/markup-compatibility/2006">
          <mc:Choice Requires="x14">
            <control shapeId="61632" r:id="rId187" name="Check Box 192">
              <controlPr defaultSize="0" autoFill="0" autoLine="0" autoPict="0">
                <anchor moveWithCells="1">
                  <from>
                    <xdr:col>12</xdr:col>
                    <xdr:colOff>28575</xdr:colOff>
                    <xdr:row>304</xdr:row>
                    <xdr:rowOff>142875</xdr:rowOff>
                  </from>
                  <to>
                    <xdr:col>17</xdr:col>
                    <xdr:colOff>85725</xdr:colOff>
                    <xdr:row>309</xdr:row>
                    <xdr:rowOff>47625</xdr:rowOff>
                  </to>
                </anchor>
              </controlPr>
            </control>
          </mc:Choice>
        </mc:AlternateContent>
        <mc:AlternateContent xmlns:mc="http://schemas.openxmlformats.org/markup-compatibility/2006">
          <mc:Choice Requires="x14">
            <control shapeId="61633" r:id="rId188" name="Check Box 193">
              <controlPr defaultSize="0" autoFill="0" autoLine="0" autoPict="0">
                <anchor moveWithCells="1">
                  <from>
                    <xdr:col>7</xdr:col>
                    <xdr:colOff>1257300</xdr:colOff>
                    <xdr:row>304</xdr:row>
                    <xdr:rowOff>142875</xdr:rowOff>
                  </from>
                  <to>
                    <xdr:col>11</xdr:col>
                    <xdr:colOff>190500</xdr:colOff>
                    <xdr:row>309</xdr:row>
                    <xdr:rowOff>47625</xdr:rowOff>
                  </to>
                </anchor>
              </controlPr>
            </control>
          </mc:Choice>
        </mc:AlternateContent>
        <mc:AlternateContent xmlns:mc="http://schemas.openxmlformats.org/markup-compatibility/2006">
          <mc:Choice Requires="x14">
            <control shapeId="61634" r:id="rId189" name="Check Box 194">
              <controlPr defaultSize="0" autoFill="0" autoLine="0" autoPict="0">
                <anchor moveWithCells="1">
                  <from>
                    <xdr:col>6</xdr:col>
                    <xdr:colOff>38100</xdr:colOff>
                    <xdr:row>304</xdr:row>
                    <xdr:rowOff>142875</xdr:rowOff>
                  </from>
                  <to>
                    <xdr:col>7</xdr:col>
                    <xdr:colOff>1200150</xdr:colOff>
                    <xdr:row>309</xdr:row>
                    <xdr:rowOff>47625</xdr:rowOff>
                  </to>
                </anchor>
              </controlPr>
            </control>
          </mc:Choice>
        </mc:AlternateContent>
        <mc:AlternateContent xmlns:mc="http://schemas.openxmlformats.org/markup-compatibility/2006">
          <mc:Choice Requires="x14">
            <control shapeId="61635" r:id="rId190" name="Check Box 195">
              <controlPr defaultSize="0" autoFill="0" autoLine="0" autoPict="0">
                <anchor moveWithCells="1">
                  <from>
                    <xdr:col>40</xdr:col>
                    <xdr:colOff>104775</xdr:colOff>
                    <xdr:row>300</xdr:row>
                    <xdr:rowOff>85725</xdr:rowOff>
                  </from>
                  <to>
                    <xdr:col>42</xdr:col>
                    <xdr:colOff>104775</xdr:colOff>
                    <xdr:row>302</xdr:row>
                    <xdr:rowOff>47625</xdr:rowOff>
                  </to>
                </anchor>
              </controlPr>
            </control>
          </mc:Choice>
        </mc:AlternateContent>
        <mc:AlternateContent xmlns:mc="http://schemas.openxmlformats.org/markup-compatibility/2006">
          <mc:Choice Requires="x14">
            <control shapeId="61636" r:id="rId191" name="Option 選7-3-1">
              <controlPr defaultSize="0" autoFill="0" autoLine="0" autoPict="0">
                <anchor moveWithCells="1">
                  <from>
                    <xdr:col>38</xdr:col>
                    <xdr:colOff>85725</xdr:colOff>
                    <xdr:row>301</xdr:row>
                    <xdr:rowOff>85725</xdr:rowOff>
                  </from>
                  <to>
                    <xdr:col>39</xdr:col>
                    <xdr:colOff>180975</xdr:colOff>
                    <xdr:row>303</xdr:row>
                    <xdr:rowOff>38100</xdr:rowOff>
                  </to>
                </anchor>
              </controlPr>
            </control>
          </mc:Choice>
        </mc:AlternateContent>
        <mc:AlternateContent xmlns:mc="http://schemas.openxmlformats.org/markup-compatibility/2006">
          <mc:Choice Requires="x14">
            <control shapeId="61637" r:id="rId192" name="Option Button 197">
              <controlPr defaultSize="0" autoFill="0" autoLine="0" autoPict="0">
                <anchor moveWithCells="1">
                  <from>
                    <xdr:col>32</xdr:col>
                    <xdr:colOff>133350</xdr:colOff>
                    <xdr:row>301</xdr:row>
                    <xdr:rowOff>85725</xdr:rowOff>
                  </from>
                  <to>
                    <xdr:col>34</xdr:col>
                    <xdr:colOff>0</xdr:colOff>
                    <xdr:row>303</xdr:row>
                    <xdr:rowOff>38100</xdr:rowOff>
                  </to>
                </anchor>
              </controlPr>
            </control>
          </mc:Choice>
        </mc:AlternateContent>
        <mc:AlternateContent xmlns:mc="http://schemas.openxmlformats.org/markup-compatibility/2006">
          <mc:Choice Requires="x14">
            <control shapeId="61638" r:id="rId193" name="Option Button 198">
              <controlPr defaultSize="0" autoFill="0" autoLine="0" autoPict="0">
                <anchor moveWithCells="1">
                  <from>
                    <xdr:col>25</xdr:col>
                    <xdr:colOff>133350</xdr:colOff>
                    <xdr:row>301</xdr:row>
                    <xdr:rowOff>85725</xdr:rowOff>
                  </from>
                  <to>
                    <xdr:col>27</xdr:col>
                    <xdr:colOff>0</xdr:colOff>
                    <xdr:row>303</xdr:row>
                    <xdr:rowOff>38100</xdr:rowOff>
                  </to>
                </anchor>
              </controlPr>
            </control>
          </mc:Choice>
        </mc:AlternateContent>
        <mc:AlternateContent xmlns:mc="http://schemas.openxmlformats.org/markup-compatibility/2006">
          <mc:Choice Requires="x14">
            <control shapeId="61639" r:id="rId194" name="Option Button 199">
              <controlPr defaultSize="0" autoFill="0" autoLine="0" autoPict="0">
                <anchor moveWithCells="1">
                  <from>
                    <xdr:col>18</xdr:col>
                    <xdr:colOff>133350</xdr:colOff>
                    <xdr:row>301</xdr:row>
                    <xdr:rowOff>85725</xdr:rowOff>
                  </from>
                  <to>
                    <xdr:col>20</xdr:col>
                    <xdr:colOff>0</xdr:colOff>
                    <xdr:row>303</xdr:row>
                    <xdr:rowOff>38100</xdr:rowOff>
                  </to>
                </anchor>
              </controlPr>
            </control>
          </mc:Choice>
        </mc:AlternateContent>
        <mc:AlternateContent xmlns:mc="http://schemas.openxmlformats.org/markup-compatibility/2006">
          <mc:Choice Requires="x14">
            <control shapeId="61640" r:id="rId195" name="Option 選7-2-1">
              <controlPr defaultSize="0" autoFill="0" autoLine="0" autoPict="0">
                <anchor moveWithCells="1">
                  <from>
                    <xdr:col>38</xdr:col>
                    <xdr:colOff>85725</xdr:colOff>
                    <xdr:row>299</xdr:row>
                    <xdr:rowOff>142875</xdr:rowOff>
                  </from>
                  <to>
                    <xdr:col>39</xdr:col>
                    <xdr:colOff>180975</xdr:colOff>
                    <xdr:row>301</xdr:row>
                    <xdr:rowOff>47625</xdr:rowOff>
                  </to>
                </anchor>
              </controlPr>
            </control>
          </mc:Choice>
        </mc:AlternateContent>
        <mc:AlternateContent xmlns:mc="http://schemas.openxmlformats.org/markup-compatibility/2006">
          <mc:Choice Requires="x14">
            <control shapeId="61641" r:id="rId196" name="Option Button 201">
              <controlPr defaultSize="0" autoFill="0" autoLine="0" autoPict="0">
                <anchor moveWithCells="1">
                  <from>
                    <xdr:col>32</xdr:col>
                    <xdr:colOff>133350</xdr:colOff>
                    <xdr:row>299</xdr:row>
                    <xdr:rowOff>133350</xdr:rowOff>
                  </from>
                  <to>
                    <xdr:col>34</xdr:col>
                    <xdr:colOff>0</xdr:colOff>
                    <xdr:row>301</xdr:row>
                    <xdr:rowOff>38100</xdr:rowOff>
                  </to>
                </anchor>
              </controlPr>
            </control>
          </mc:Choice>
        </mc:AlternateContent>
        <mc:AlternateContent xmlns:mc="http://schemas.openxmlformats.org/markup-compatibility/2006">
          <mc:Choice Requires="x14">
            <control shapeId="61642" r:id="rId197" name="Option Button 202">
              <controlPr defaultSize="0" autoFill="0" autoLine="0" autoPict="0">
                <anchor moveWithCells="1">
                  <from>
                    <xdr:col>25</xdr:col>
                    <xdr:colOff>133350</xdr:colOff>
                    <xdr:row>299</xdr:row>
                    <xdr:rowOff>133350</xdr:rowOff>
                  </from>
                  <to>
                    <xdr:col>27</xdr:col>
                    <xdr:colOff>0</xdr:colOff>
                    <xdr:row>301</xdr:row>
                    <xdr:rowOff>38100</xdr:rowOff>
                  </to>
                </anchor>
              </controlPr>
            </control>
          </mc:Choice>
        </mc:AlternateContent>
        <mc:AlternateContent xmlns:mc="http://schemas.openxmlformats.org/markup-compatibility/2006">
          <mc:Choice Requires="x14">
            <control shapeId="61643" r:id="rId198" name="Option Button 203">
              <controlPr defaultSize="0" autoFill="0" autoLine="0" autoPict="0">
                <anchor moveWithCells="1">
                  <from>
                    <xdr:col>18</xdr:col>
                    <xdr:colOff>133350</xdr:colOff>
                    <xdr:row>299</xdr:row>
                    <xdr:rowOff>133350</xdr:rowOff>
                  </from>
                  <to>
                    <xdr:col>20</xdr:col>
                    <xdr:colOff>0</xdr:colOff>
                    <xdr:row>301</xdr:row>
                    <xdr:rowOff>38100</xdr:rowOff>
                  </to>
                </anchor>
              </controlPr>
            </control>
          </mc:Choice>
        </mc:AlternateContent>
        <mc:AlternateContent xmlns:mc="http://schemas.openxmlformats.org/markup-compatibility/2006">
          <mc:Choice Requires="x14">
            <control shapeId="61644" r:id="rId199" name="Option 選7-1-1">
              <controlPr defaultSize="0" autoFill="0" autoLine="0" autoPict="0">
                <anchor moveWithCells="1">
                  <from>
                    <xdr:col>38</xdr:col>
                    <xdr:colOff>85725</xdr:colOff>
                    <xdr:row>293</xdr:row>
                    <xdr:rowOff>9525</xdr:rowOff>
                  </from>
                  <to>
                    <xdr:col>39</xdr:col>
                    <xdr:colOff>180975</xdr:colOff>
                    <xdr:row>295</xdr:row>
                    <xdr:rowOff>38100</xdr:rowOff>
                  </to>
                </anchor>
              </controlPr>
            </control>
          </mc:Choice>
        </mc:AlternateContent>
        <mc:AlternateContent xmlns:mc="http://schemas.openxmlformats.org/markup-compatibility/2006">
          <mc:Choice Requires="x14">
            <control shapeId="61645" r:id="rId200" name="Option Button 205">
              <controlPr defaultSize="0" autoFill="0" autoLine="0" autoPict="0">
                <anchor moveWithCells="1">
                  <from>
                    <xdr:col>32</xdr:col>
                    <xdr:colOff>133350</xdr:colOff>
                    <xdr:row>293</xdr:row>
                    <xdr:rowOff>9525</xdr:rowOff>
                  </from>
                  <to>
                    <xdr:col>34</xdr:col>
                    <xdr:colOff>0</xdr:colOff>
                    <xdr:row>295</xdr:row>
                    <xdr:rowOff>38100</xdr:rowOff>
                  </to>
                </anchor>
              </controlPr>
            </control>
          </mc:Choice>
        </mc:AlternateContent>
        <mc:AlternateContent xmlns:mc="http://schemas.openxmlformats.org/markup-compatibility/2006">
          <mc:Choice Requires="x14">
            <control shapeId="61646" r:id="rId201" name="Option Button 206">
              <controlPr defaultSize="0" autoFill="0" autoLine="0" autoPict="0">
                <anchor moveWithCells="1">
                  <from>
                    <xdr:col>25</xdr:col>
                    <xdr:colOff>133350</xdr:colOff>
                    <xdr:row>293</xdr:row>
                    <xdr:rowOff>9525</xdr:rowOff>
                  </from>
                  <to>
                    <xdr:col>27</xdr:col>
                    <xdr:colOff>0</xdr:colOff>
                    <xdr:row>295</xdr:row>
                    <xdr:rowOff>38100</xdr:rowOff>
                  </to>
                </anchor>
              </controlPr>
            </control>
          </mc:Choice>
        </mc:AlternateContent>
        <mc:AlternateContent xmlns:mc="http://schemas.openxmlformats.org/markup-compatibility/2006">
          <mc:Choice Requires="x14">
            <control shapeId="61647" r:id="rId202" name="Option Button 207">
              <controlPr defaultSize="0" autoFill="0" autoLine="0" autoPict="0">
                <anchor moveWithCells="1">
                  <from>
                    <xdr:col>18</xdr:col>
                    <xdr:colOff>123825</xdr:colOff>
                    <xdr:row>293</xdr:row>
                    <xdr:rowOff>9525</xdr:rowOff>
                  </from>
                  <to>
                    <xdr:col>20</xdr:col>
                    <xdr:colOff>0</xdr:colOff>
                    <xdr:row>295</xdr:row>
                    <xdr:rowOff>38100</xdr:rowOff>
                  </to>
                </anchor>
              </controlPr>
            </control>
          </mc:Choice>
        </mc:AlternateContent>
        <mc:AlternateContent xmlns:mc="http://schemas.openxmlformats.org/markup-compatibility/2006">
          <mc:Choice Requires="x14">
            <control shapeId="61648" r:id="rId203" name="Check Box 208">
              <controlPr defaultSize="0" autoFill="0" autoLine="0" autoPict="0">
                <anchor moveWithCells="1">
                  <from>
                    <xdr:col>33</xdr:col>
                    <xdr:colOff>180975</xdr:colOff>
                    <xdr:row>335</xdr:row>
                    <xdr:rowOff>142875</xdr:rowOff>
                  </from>
                  <to>
                    <xdr:col>43</xdr:col>
                    <xdr:colOff>104775</xdr:colOff>
                    <xdr:row>340</xdr:row>
                    <xdr:rowOff>38100</xdr:rowOff>
                  </to>
                </anchor>
              </controlPr>
            </control>
          </mc:Choice>
        </mc:AlternateContent>
        <mc:AlternateContent xmlns:mc="http://schemas.openxmlformats.org/markup-compatibility/2006">
          <mc:Choice Requires="x14">
            <control shapeId="61649" r:id="rId204" name="Check Box 209">
              <controlPr defaultSize="0" autoFill="0" autoLine="0" autoPict="0">
                <anchor moveWithCells="1">
                  <from>
                    <xdr:col>30</xdr:col>
                    <xdr:colOff>180975</xdr:colOff>
                    <xdr:row>335</xdr:row>
                    <xdr:rowOff>142875</xdr:rowOff>
                  </from>
                  <to>
                    <xdr:col>33</xdr:col>
                    <xdr:colOff>104775</xdr:colOff>
                    <xdr:row>340</xdr:row>
                    <xdr:rowOff>47625</xdr:rowOff>
                  </to>
                </anchor>
              </controlPr>
            </control>
          </mc:Choice>
        </mc:AlternateContent>
        <mc:AlternateContent xmlns:mc="http://schemas.openxmlformats.org/markup-compatibility/2006">
          <mc:Choice Requires="x14">
            <control shapeId="61650" r:id="rId205" name="Check Box 210">
              <controlPr defaultSize="0" autoFill="0" autoLine="0" autoPict="0">
                <anchor moveWithCells="1">
                  <from>
                    <xdr:col>25</xdr:col>
                    <xdr:colOff>200025</xdr:colOff>
                    <xdr:row>335</xdr:row>
                    <xdr:rowOff>142875</xdr:rowOff>
                  </from>
                  <to>
                    <xdr:col>30</xdr:col>
                    <xdr:colOff>104775</xdr:colOff>
                    <xdr:row>340</xdr:row>
                    <xdr:rowOff>47625</xdr:rowOff>
                  </to>
                </anchor>
              </controlPr>
            </control>
          </mc:Choice>
        </mc:AlternateContent>
        <mc:AlternateContent xmlns:mc="http://schemas.openxmlformats.org/markup-compatibility/2006">
          <mc:Choice Requires="x14">
            <control shapeId="61651" r:id="rId206" name="Check Box 211">
              <controlPr defaultSize="0" autoFill="0" autoLine="0" autoPict="0">
                <anchor moveWithCells="1">
                  <from>
                    <xdr:col>17</xdr:col>
                    <xdr:colOff>142875</xdr:colOff>
                    <xdr:row>335</xdr:row>
                    <xdr:rowOff>142875</xdr:rowOff>
                  </from>
                  <to>
                    <xdr:col>25</xdr:col>
                    <xdr:colOff>133350</xdr:colOff>
                    <xdr:row>340</xdr:row>
                    <xdr:rowOff>38100</xdr:rowOff>
                  </to>
                </anchor>
              </controlPr>
            </control>
          </mc:Choice>
        </mc:AlternateContent>
        <mc:AlternateContent xmlns:mc="http://schemas.openxmlformats.org/markup-compatibility/2006">
          <mc:Choice Requires="x14">
            <control shapeId="61652" r:id="rId207" name="Check Box 212">
              <controlPr defaultSize="0" autoFill="0" autoLine="0" autoPict="0">
                <anchor moveWithCells="1">
                  <from>
                    <xdr:col>12</xdr:col>
                    <xdr:colOff>28575</xdr:colOff>
                    <xdr:row>335</xdr:row>
                    <xdr:rowOff>142875</xdr:rowOff>
                  </from>
                  <to>
                    <xdr:col>17</xdr:col>
                    <xdr:colOff>85725</xdr:colOff>
                    <xdr:row>340</xdr:row>
                    <xdr:rowOff>47625</xdr:rowOff>
                  </to>
                </anchor>
              </controlPr>
            </control>
          </mc:Choice>
        </mc:AlternateContent>
        <mc:AlternateContent xmlns:mc="http://schemas.openxmlformats.org/markup-compatibility/2006">
          <mc:Choice Requires="x14">
            <control shapeId="61653" r:id="rId208" name="Check Box 213">
              <controlPr defaultSize="0" autoFill="0" autoLine="0" autoPict="0">
                <anchor moveWithCells="1">
                  <from>
                    <xdr:col>7</xdr:col>
                    <xdr:colOff>1257300</xdr:colOff>
                    <xdr:row>335</xdr:row>
                    <xdr:rowOff>142875</xdr:rowOff>
                  </from>
                  <to>
                    <xdr:col>11</xdr:col>
                    <xdr:colOff>190500</xdr:colOff>
                    <xdr:row>340</xdr:row>
                    <xdr:rowOff>47625</xdr:rowOff>
                  </to>
                </anchor>
              </controlPr>
            </control>
          </mc:Choice>
        </mc:AlternateContent>
        <mc:AlternateContent xmlns:mc="http://schemas.openxmlformats.org/markup-compatibility/2006">
          <mc:Choice Requires="x14">
            <control shapeId="61654" r:id="rId209" name="Check Box 214">
              <controlPr defaultSize="0" autoFill="0" autoLine="0" autoPict="0">
                <anchor moveWithCells="1">
                  <from>
                    <xdr:col>6</xdr:col>
                    <xdr:colOff>38100</xdr:colOff>
                    <xdr:row>335</xdr:row>
                    <xdr:rowOff>142875</xdr:rowOff>
                  </from>
                  <to>
                    <xdr:col>7</xdr:col>
                    <xdr:colOff>1200150</xdr:colOff>
                    <xdr:row>340</xdr:row>
                    <xdr:rowOff>47625</xdr:rowOff>
                  </to>
                </anchor>
              </controlPr>
            </control>
          </mc:Choice>
        </mc:AlternateContent>
        <mc:AlternateContent xmlns:mc="http://schemas.openxmlformats.org/markup-compatibility/2006">
          <mc:Choice Requires="x14">
            <control shapeId="61655" r:id="rId210" name="Check Box 215">
              <controlPr defaultSize="0" autoFill="0" autoLine="0" autoPict="0">
                <anchor moveWithCells="1">
                  <from>
                    <xdr:col>40</xdr:col>
                    <xdr:colOff>104775</xdr:colOff>
                    <xdr:row>331</xdr:row>
                    <xdr:rowOff>85725</xdr:rowOff>
                  </from>
                  <to>
                    <xdr:col>42</xdr:col>
                    <xdr:colOff>104775</xdr:colOff>
                    <xdr:row>333</xdr:row>
                    <xdr:rowOff>47625</xdr:rowOff>
                  </to>
                </anchor>
              </controlPr>
            </control>
          </mc:Choice>
        </mc:AlternateContent>
        <mc:AlternateContent xmlns:mc="http://schemas.openxmlformats.org/markup-compatibility/2006">
          <mc:Choice Requires="x14">
            <control shapeId="61656" r:id="rId211" name="Option 選8-3-1">
              <controlPr defaultSize="0" autoFill="0" autoLine="0" autoPict="0">
                <anchor moveWithCells="1">
                  <from>
                    <xdr:col>38</xdr:col>
                    <xdr:colOff>57150</xdr:colOff>
                    <xdr:row>332</xdr:row>
                    <xdr:rowOff>85725</xdr:rowOff>
                  </from>
                  <to>
                    <xdr:col>39</xdr:col>
                    <xdr:colOff>152400</xdr:colOff>
                    <xdr:row>334</xdr:row>
                    <xdr:rowOff>38100</xdr:rowOff>
                  </to>
                </anchor>
              </controlPr>
            </control>
          </mc:Choice>
        </mc:AlternateContent>
        <mc:AlternateContent xmlns:mc="http://schemas.openxmlformats.org/markup-compatibility/2006">
          <mc:Choice Requires="x14">
            <control shapeId="61657" r:id="rId212" name="Option Button 217">
              <controlPr defaultSize="0" autoFill="0" autoLine="0" autoPict="0">
                <anchor moveWithCells="1">
                  <from>
                    <xdr:col>32</xdr:col>
                    <xdr:colOff>114300</xdr:colOff>
                    <xdr:row>332</xdr:row>
                    <xdr:rowOff>85725</xdr:rowOff>
                  </from>
                  <to>
                    <xdr:col>33</xdr:col>
                    <xdr:colOff>200025</xdr:colOff>
                    <xdr:row>334</xdr:row>
                    <xdr:rowOff>38100</xdr:rowOff>
                  </to>
                </anchor>
              </controlPr>
            </control>
          </mc:Choice>
        </mc:AlternateContent>
        <mc:AlternateContent xmlns:mc="http://schemas.openxmlformats.org/markup-compatibility/2006">
          <mc:Choice Requires="x14">
            <control shapeId="61658" r:id="rId213" name="Option Button 218">
              <controlPr defaultSize="0" autoFill="0" autoLine="0" autoPict="0">
                <anchor moveWithCells="1">
                  <from>
                    <xdr:col>25</xdr:col>
                    <xdr:colOff>114300</xdr:colOff>
                    <xdr:row>332</xdr:row>
                    <xdr:rowOff>85725</xdr:rowOff>
                  </from>
                  <to>
                    <xdr:col>26</xdr:col>
                    <xdr:colOff>200025</xdr:colOff>
                    <xdr:row>334</xdr:row>
                    <xdr:rowOff>38100</xdr:rowOff>
                  </to>
                </anchor>
              </controlPr>
            </control>
          </mc:Choice>
        </mc:AlternateContent>
        <mc:AlternateContent xmlns:mc="http://schemas.openxmlformats.org/markup-compatibility/2006">
          <mc:Choice Requires="x14">
            <control shapeId="61659" r:id="rId214" name="Option Button 219">
              <controlPr defaultSize="0" autoFill="0" autoLine="0" autoPict="0">
                <anchor moveWithCells="1">
                  <from>
                    <xdr:col>18</xdr:col>
                    <xdr:colOff>114300</xdr:colOff>
                    <xdr:row>332</xdr:row>
                    <xdr:rowOff>85725</xdr:rowOff>
                  </from>
                  <to>
                    <xdr:col>19</xdr:col>
                    <xdr:colOff>200025</xdr:colOff>
                    <xdr:row>334</xdr:row>
                    <xdr:rowOff>38100</xdr:rowOff>
                  </to>
                </anchor>
              </controlPr>
            </control>
          </mc:Choice>
        </mc:AlternateContent>
        <mc:AlternateContent xmlns:mc="http://schemas.openxmlformats.org/markup-compatibility/2006">
          <mc:Choice Requires="x14">
            <control shapeId="61660" r:id="rId215" name="Option 選8-2-1">
              <controlPr defaultSize="0" autoFill="0" autoLine="0" autoPict="0">
                <anchor moveWithCells="1">
                  <from>
                    <xdr:col>38</xdr:col>
                    <xdr:colOff>57150</xdr:colOff>
                    <xdr:row>330</xdr:row>
                    <xdr:rowOff>142875</xdr:rowOff>
                  </from>
                  <to>
                    <xdr:col>39</xdr:col>
                    <xdr:colOff>152400</xdr:colOff>
                    <xdr:row>332</xdr:row>
                    <xdr:rowOff>47625</xdr:rowOff>
                  </to>
                </anchor>
              </controlPr>
            </control>
          </mc:Choice>
        </mc:AlternateContent>
        <mc:AlternateContent xmlns:mc="http://schemas.openxmlformats.org/markup-compatibility/2006">
          <mc:Choice Requires="x14">
            <control shapeId="61661" r:id="rId216" name="Option Button 221">
              <controlPr defaultSize="0" autoFill="0" autoLine="0" autoPict="0">
                <anchor moveWithCells="1">
                  <from>
                    <xdr:col>32</xdr:col>
                    <xdr:colOff>114300</xdr:colOff>
                    <xdr:row>330</xdr:row>
                    <xdr:rowOff>133350</xdr:rowOff>
                  </from>
                  <to>
                    <xdr:col>33</xdr:col>
                    <xdr:colOff>200025</xdr:colOff>
                    <xdr:row>332</xdr:row>
                    <xdr:rowOff>38100</xdr:rowOff>
                  </to>
                </anchor>
              </controlPr>
            </control>
          </mc:Choice>
        </mc:AlternateContent>
        <mc:AlternateContent xmlns:mc="http://schemas.openxmlformats.org/markup-compatibility/2006">
          <mc:Choice Requires="x14">
            <control shapeId="61662" r:id="rId217" name="Option Button 222">
              <controlPr defaultSize="0" autoFill="0" autoLine="0" autoPict="0">
                <anchor moveWithCells="1">
                  <from>
                    <xdr:col>25</xdr:col>
                    <xdr:colOff>114300</xdr:colOff>
                    <xdr:row>330</xdr:row>
                    <xdr:rowOff>133350</xdr:rowOff>
                  </from>
                  <to>
                    <xdr:col>26</xdr:col>
                    <xdr:colOff>200025</xdr:colOff>
                    <xdr:row>332</xdr:row>
                    <xdr:rowOff>38100</xdr:rowOff>
                  </to>
                </anchor>
              </controlPr>
            </control>
          </mc:Choice>
        </mc:AlternateContent>
        <mc:AlternateContent xmlns:mc="http://schemas.openxmlformats.org/markup-compatibility/2006">
          <mc:Choice Requires="x14">
            <control shapeId="61663" r:id="rId218" name="Option Button 223">
              <controlPr defaultSize="0" autoFill="0" autoLine="0" autoPict="0">
                <anchor moveWithCells="1">
                  <from>
                    <xdr:col>18</xdr:col>
                    <xdr:colOff>114300</xdr:colOff>
                    <xdr:row>330</xdr:row>
                    <xdr:rowOff>133350</xdr:rowOff>
                  </from>
                  <to>
                    <xdr:col>19</xdr:col>
                    <xdr:colOff>200025</xdr:colOff>
                    <xdr:row>332</xdr:row>
                    <xdr:rowOff>38100</xdr:rowOff>
                  </to>
                </anchor>
              </controlPr>
            </control>
          </mc:Choice>
        </mc:AlternateContent>
        <mc:AlternateContent xmlns:mc="http://schemas.openxmlformats.org/markup-compatibility/2006">
          <mc:Choice Requires="x14">
            <control shapeId="61664" r:id="rId219" name="Option 選8-1-1">
              <controlPr defaultSize="0" autoFill="0" autoLine="0" autoPict="0">
                <anchor moveWithCells="1">
                  <from>
                    <xdr:col>38</xdr:col>
                    <xdr:colOff>57150</xdr:colOff>
                    <xdr:row>324</xdr:row>
                    <xdr:rowOff>9525</xdr:rowOff>
                  </from>
                  <to>
                    <xdr:col>39</xdr:col>
                    <xdr:colOff>152400</xdr:colOff>
                    <xdr:row>326</xdr:row>
                    <xdr:rowOff>38100</xdr:rowOff>
                  </to>
                </anchor>
              </controlPr>
            </control>
          </mc:Choice>
        </mc:AlternateContent>
        <mc:AlternateContent xmlns:mc="http://schemas.openxmlformats.org/markup-compatibility/2006">
          <mc:Choice Requires="x14">
            <control shapeId="61665" r:id="rId220" name="Option Button 225">
              <controlPr defaultSize="0" autoFill="0" autoLine="0" autoPict="0">
                <anchor moveWithCells="1">
                  <from>
                    <xdr:col>32</xdr:col>
                    <xdr:colOff>114300</xdr:colOff>
                    <xdr:row>324</xdr:row>
                    <xdr:rowOff>9525</xdr:rowOff>
                  </from>
                  <to>
                    <xdr:col>33</xdr:col>
                    <xdr:colOff>200025</xdr:colOff>
                    <xdr:row>326</xdr:row>
                    <xdr:rowOff>38100</xdr:rowOff>
                  </to>
                </anchor>
              </controlPr>
            </control>
          </mc:Choice>
        </mc:AlternateContent>
        <mc:AlternateContent xmlns:mc="http://schemas.openxmlformats.org/markup-compatibility/2006">
          <mc:Choice Requires="x14">
            <control shapeId="61666" r:id="rId221" name="Option Button 226">
              <controlPr defaultSize="0" autoFill="0" autoLine="0" autoPict="0">
                <anchor moveWithCells="1">
                  <from>
                    <xdr:col>25</xdr:col>
                    <xdr:colOff>114300</xdr:colOff>
                    <xdr:row>324</xdr:row>
                    <xdr:rowOff>9525</xdr:rowOff>
                  </from>
                  <to>
                    <xdr:col>26</xdr:col>
                    <xdr:colOff>200025</xdr:colOff>
                    <xdr:row>326</xdr:row>
                    <xdr:rowOff>38100</xdr:rowOff>
                  </to>
                </anchor>
              </controlPr>
            </control>
          </mc:Choice>
        </mc:AlternateContent>
        <mc:AlternateContent xmlns:mc="http://schemas.openxmlformats.org/markup-compatibility/2006">
          <mc:Choice Requires="x14">
            <control shapeId="61667" r:id="rId222" name="Option Button 227">
              <controlPr defaultSize="0" autoFill="0" autoLine="0" autoPict="0">
                <anchor moveWithCells="1">
                  <from>
                    <xdr:col>18</xdr:col>
                    <xdr:colOff>104775</xdr:colOff>
                    <xdr:row>324</xdr:row>
                    <xdr:rowOff>9525</xdr:rowOff>
                  </from>
                  <to>
                    <xdr:col>19</xdr:col>
                    <xdr:colOff>200025</xdr:colOff>
                    <xdr:row>326</xdr:row>
                    <xdr:rowOff>38100</xdr:rowOff>
                  </to>
                </anchor>
              </controlPr>
            </control>
          </mc:Choice>
        </mc:AlternateContent>
        <mc:AlternateContent xmlns:mc="http://schemas.openxmlformats.org/markup-compatibility/2006">
          <mc:Choice Requires="x14">
            <control shapeId="61668" r:id="rId223" name="Check Box 228">
              <controlPr defaultSize="0" autoFill="0" autoLine="0" autoPict="0">
                <anchor moveWithCells="1">
                  <from>
                    <xdr:col>0</xdr:col>
                    <xdr:colOff>28575</xdr:colOff>
                    <xdr:row>321</xdr:row>
                    <xdr:rowOff>142875</xdr:rowOff>
                  </from>
                  <to>
                    <xdr:col>1</xdr:col>
                    <xdr:colOff>180975</xdr:colOff>
                    <xdr:row>321</xdr:row>
                    <xdr:rowOff>514350</xdr:rowOff>
                  </to>
                </anchor>
              </controlPr>
            </control>
          </mc:Choice>
        </mc:AlternateContent>
        <mc:AlternateContent xmlns:mc="http://schemas.openxmlformats.org/markup-compatibility/2006">
          <mc:Choice Requires="x14">
            <control shapeId="61669" r:id="rId224" name="Check Box 229">
              <controlPr defaultSize="0" autoFill="0" autoLine="0" autoPict="0">
                <anchor moveWithCells="1">
                  <from>
                    <xdr:col>0</xdr:col>
                    <xdr:colOff>28575</xdr:colOff>
                    <xdr:row>476</xdr:row>
                    <xdr:rowOff>142875</xdr:rowOff>
                  </from>
                  <to>
                    <xdr:col>1</xdr:col>
                    <xdr:colOff>180975</xdr:colOff>
                    <xdr:row>476</xdr:row>
                    <xdr:rowOff>514350</xdr:rowOff>
                  </to>
                </anchor>
              </controlPr>
            </control>
          </mc:Choice>
        </mc:AlternateContent>
        <mc:AlternateContent xmlns:mc="http://schemas.openxmlformats.org/markup-compatibility/2006">
          <mc:Choice Requires="x14">
            <control shapeId="61670" r:id="rId225" name="Check Box 230">
              <controlPr defaultSize="0" autoFill="0" autoLine="0" autoPict="0">
                <anchor moveWithCells="1">
                  <from>
                    <xdr:col>33</xdr:col>
                    <xdr:colOff>180975</xdr:colOff>
                    <xdr:row>490</xdr:row>
                    <xdr:rowOff>142875</xdr:rowOff>
                  </from>
                  <to>
                    <xdr:col>43</xdr:col>
                    <xdr:colOff>104775</xdr:colOff>
                    <xdr:row>495</xdr:row>
                    <xdr:rowOff>38100</xdr:rowOff>
                  </to>
                </anchor>
              </controlPr>
            </control>
          </mc:Choice>
        </mc:AlternateContent>
        <mc:AlternateContent xmlns:mc="http://schemas.openxmlformats.org/markup-compatibility/2006">
          <mc:Choice Requires="x14">
            <control shapeId="61671" r:id="rId226" name="Check Box 231">
              <controlPr defaultSize="0" autoFill="0" autoLine="0" autoPict="0">
                <anchor moveWithCells="1">
                  <from>
                    <xdr:col>30</xdr:col>
                    <xdr:colOff>180975</xdr:colOff>
                    <xdr:row>490</xdr:row>
                    <xdr:rowOff>142875</xdr:rowOff>
                  </from>
                  <to>
                    <xdr:col>33</xdr:col>
                    <xdr:colOff>104775</xdr:colOff>
                    <xdr:row>495</xdr:row>
                    <xdr:rowOff>47625</xdr:rowOff>
                  </to>
                </anchor>
              </controlPr>
            </control>
          </mc:Choice>
        </mc:AlternateContent>
        <mc:AlternateContent xmlns:mc="http://schemas.openxmlformats.org/markup-compatibility/2006">
          <mc:Choice Requires="x14">
            <control shapeId="61672" r:id="rId227" name="Check Box 232">
              <controlPr defaultSize="0" autoFill="0" autoLine="0" autoPict="0">
                <anchor moveWithCells="1">
                  <from>
                    <xdr:col>25</xdr:col>
                    <xdr:colOff>200025</xdr:colOff>
                    <xdr:row>490</xdr:row>
                    <xdr:rowOff>142875</xdr:rowOff>
                  </from>
                  <to>
                    <xdr:col>30</xdr:col>
                    <xdr:colOff>104775</xdr:colOff>
                    <xdr:row>495</xdr:row>
                    <xdr:rowOff>47625</xdr:rowOff>
                  </to>
                </anchor>
              </controlPr>
            </control>
          </mc:Choice>
        </mc:AlternateContent>
        <mc:AlternateContent xmlns:mc="http://schemas.openxmlformats.org/markup-compatibility/2006">
          <mc:Choice Requires="x14">
            <control shapeId="61673" r:id="rId228" name="Check Box 233">
              <controlPr defaultSize="0" autoFill="0" autoLine="0" autoPict="0">
                <anchor moveWithCells="1">
                  <from>
                    <xdr:col>17</xdr:col>
                    <xdr:colOff>142875</xdr:colOff>
                    <xdr:row>490</xdr:row>
                    <xdr:rowOff>142875</xdr:rowOff>
                  </from>
                  <to>
                    <xdr:col>25</xdr:col>
                    <xdr:colOff>133350</xdr:colOff>
                    <xdr:row>495</xdr:row>
                    <xdr:rowOff>38100</xdr:rowOff>
                  </to>
                </anchor>
              </controlPr>
            </control>
          </mc:Choice>
        </mc:AlternateContent>
        <mc:AlternateContent xmlns:mc="http://schemas.openxmlformats.org/markup-compatibility/2006">
          <mc:Choice Requires="x14">
            <control shapeId="61674" r:id="rId229" name="Check Box 234">
              <controlPr defaultSize="0" autoFill="0" autoLine="0" autoPict="0">
                <anchor moveWithCells="1">
                  <from>
                    <xdr:col>12</xdr:col>
                    <xdr:colOff>28575</xdr:colOff>
                    <xdr:row>490</xdr:row>
                    <xdr:rowOff>142875</xdr:rowOff>
                  </from>
                  <to>
                    <xdr:col>17</xdr:col>
                    <xdr:colOff>85725</xdr:colOff>
                    <xdr:row>495</xdr:row>
                    <xdr:rowOff>47625</xdr:rowOff>
                  </to>
                </anchor>
              </controlPr>
            </control>
          </mc:Choice>
        </mc:AlternateContent>
        <mc:AlternateContent xmlns:mc="http://schemas.openxmlformats.org/markup-compatibility/2006">
          <mc:Choice Requires="x14">
            <control shapeId="61675" r:id="rId230" name="Check Box 235">
              <controlPr defaultSize="0" autoFill="0" autoLine="0" autoPict="0">
                <anchor moveWithCells="1">
                  <from>
                    <xdr:col>7</xdr:col>
                    <xdr:colOff>1257300</xdr:colOff>
                    <xdr:row>490</xdr:row>
                    <xdr:rowOff>142875</xdr:rowOff>
                  </from>
                  <to>
                    <xdr:col>11</xdr:col>
                    <xdr:colOff>190500</xdr:colOff>
                    <xdr:row>495</xdr:row>
                    <xdr:rowOff>47625</xdr:rowOff>
                  </to>
                </anchor>
              </controlPr>
            </control>
          </mc:Choice>
        </mc:AlternateContent>
        <mc:AlternateContent xmlns:mc="http://schemas.openxmlformats.org/markup-compatibility/2006">
          <mc:Choice Requires="x14">
            <control shapeId="61676" r:id="rId231" name="Check Box 236">
              <controlPr defaultSize="0" autoFill="0" autoLine="0" autoPict="0">
                <anchor moveWithCells="1">
                  <from>
                    <xdr:col>6</xdr:col>
                    <xdr:colOff>38100</xdr:colOff>
                    <xdr:row>490</xdr:row>
                    <xdr:rowOff>142875</xdr:rowOff>
                  </from>
                  <to>
                    <xdr:col>7</xdr:col>
                    <xdr:colOff>1200150</xdr:colOff>
                    <xdr:row>495</xdr:row>
                    <xdr:rowOff>47625</xdr:rowOff>
                  </to>
                </anchor>
              </controlPr>
            </control>
          </mc:Choice>
        </mc:AlternateContent>
        <mc:AlternateContent xmlns:mc="http://schemas.openxmlformats.org/markup-compatibility/2006">
          <mc:Choice Requires="x14">
            <control shapeId="61677" r:id="rId232" name="Check Box 237">
              <controlPr defaultSize="0" autoFill="0" autoLine="0" autoPict="0">
                <anchor moveWithCells="1">
                  <from>
                    <xdr:col>40</xdr:col>
                    <xdr:colOff>104775</xdr:colOff>
                    <xdr:row>486</xdr:row>
                    <xdr:rowOff>85725</xdr:rowOff>
                  </from>
                  <to>
                    <xdr:col>42</xdr:col>
                    <xdr:colOff>104775</xdr:colOff>
                    <xdr:row>488</xdr:row>
                    <xdr:rowOff>47625</xdr:rowOff>
                  </to>
                </anchor>
              </controlPr>
            </control>
          </mc:Choice>
        </mc:AlternateContent>
        <mc:AlternateContent xmlns:mc="http://schemas.openxmlformats.org/markup-compatibility/2006">
          <mc:Choice Requires="x14">
            <control shapeId="61678" r:id="rId233" name="Option 選13-3-1">
              <controlPr defaultSize="0" autoFill="0" autoLine="0" autoPict="0">
                <anchor moveWithCells="1">
                  <from>
                    <xdr:col>38</xdr:col>
                    <xdr:colOff>95250</xdr:colOff>
                    <xdr:row>487</xdr:row>
                    <xdr:rowOff>66675</xdr:rowOff>
                  </from>
                  <to>
                    <xdr:col>39</xdr:col>
                    <xdr:colOff>190500</xdr:colOff>
                    <xdr:row>489</xdr:row>
                    <xdr:rowOff>19050</xdr:rowOff>
                  </to>
                </anchor>
              </controlPr>
            </control>
          </mc:Choice>
        </mc:AlternateContent>
        <mc:AlternateContent xmlns:mc="http://schemas.openxmlformats.org/markup-compatibility/2006">
          <mc:Choice Requires="x14">
            <control shapeId="61679" r:id="rId234" name="Option Button 239">
              <controlPr defaultSize="0" autoFill="0" autoLine="0" autoPict="0">
                <anchor moveWithCells="1">
                  <from>
                    <xdr:col>32</xdr:col>
                    <xdr:colOff>123825</xdr:colOff>
                    <xdr:row>487</xdr:row>
                    <xdr:rowOff>66675</xdr:rowOff>
                  </from>
                  <to>
                    <xdr:col>33</xdr:col>
                    <xdr:colOff>209550</xdr:colOff>
                    <xdr:row>489</xdr:row>
                    <xdr:rowOff>19050</xdr:rowOff>
                  </to>
                </anchor>
              </controlPr>
            </control>
          </mc:Choice>
        </mc:AlternateContent>
        <mc:AlternateContent xmlns:mc="http://schemas.openxmlformats.org/markup-compatibility/2006">
          <mc:Choice Requires="x14">
            <control shapeId="61680" r:id="rId235" name="Option Button 240">
              <controlPr defaultSize="0" autoFill="0" autoLine="0" autoPict="0">
                <anchor moveWithCells="1">
                  <from>
                    <xdr:col>25</xdr:col>
                    <xdr:colOff>123825</xdr:colOff>
                    <xdr:row>487</xdr:row>
                    <xdr:rowOff>66675</xdr:rowOff>
                  </from>
                  <to>
                    <xdr:col>26</xdr:col>
                    <xdr:colOff>209550</xdr:colOff>
                    <xdr:row>489</xdr:row>
                    <xdr:rowOff>19050</xdr:rowOff>
                  </to>
                </anchor>
              </controlPr>
            </control>
          </mc:Choice>
        </mc:AlternateContent>
        <mc:AlternateContent xmlns:mc="http://schemas.openxmlformats.org/markup-compatibility/2006">
          <mc:Choice Requires="x14">
            <control shapeId="61681" r:id="rId236" name="Option Button 241">
              <controlPr defaultSize="0" autoFill="0" autoLine="0" autoPict="0">
                <anchor moveWithCells="1">
                  <from>
                    <xdr:col>18</xdr:col>
                    <xdr:colOff>123825</xdr:colOff>
                    <xdr:row>487</xdr:row>
                    <xdr:rowOff>66675</xdr:rowOff>
                  </from>
                  <to>
                    <xdr:col>19</xdr:col>
                    <xdr:colOff>209550</xdr:colOff>
                    <xdr:row>489</xdr:row>
                    <xdr:rowOff>19050</xdr:rowOff>
                  </to>
                </anchor>
              </controlPr>
            </control>
          </mc:Choice>
        </mc:AlternateContent>
        <mc:AlternateContent xmlns:mc="http://schemas.openxmlformats.org/markup-compatibility/2006">
          <mc:Choice Requires="x14">
            <control shapeId="61682" r:id="rId237" name="Option 選13-2-1">
              <controlPr defaultSize="0" autoFill="0" autoLine="0" autoPict="0">
                <anchor moveWithCells="1">
                  <from>
                    <xdr:col>38</xdr:col>
                    <xdr:colOff>95250</xdr:colOff>
                    <xdr:row>485</xdr:row>
                    <xdr:rowOff>142875</xdr:rowOff>
                  </from>
                  <to>
                    <xdr:col>39</xdr:col>
                    <xdr:colOff>190500</xdr:colOff>
                    <xdr:row>487</xdr:row>
                    <xdr:rowOff>47625</xdr:rowOff>
                  </to>
                </anchor>
              </controlPr>
            </control>
          </mc:Choice>
        </mc:AlternateContent>
        <mc:AlternateContent xmlns:mc="http://schemas.openxmlformats.org/markup-compatibility/2006">
          <mc:Choice Requires="x14">
            <control shapeId="61683" r:id="rId238" name="Option Button 243">
              <controlPr defaultSize="0" autoFill="0" autoLine="0" autoPict="0">
                <anchor moveWithCells="1">
                  <from>
                    <xdr:col>32</xdr:col>
                    <xdr:colOff>123825</xdr:colOff>
                    <xdr:row>485</xdr:row>
                    <xdr:rowOff>133350</xdr:rowOff>
                  </from>
                  <to>
                    <xdr:col>33</xdr:col>
                    <xdr:colOff>209550</xdr:colOff>
                    <xdr:row>487</xdr:row>
                    <xdr:rowOff>38100</xdr:rowOff>
                  </to>
                </anchor>
              </controlPr>
            </control>
          </mc:Choice>
        </mc:AlternateContent>
        <mc:AlternateContent xmlns:mc="http://schemas.openxmlformats.org/markup-compatibility/2006">
          <mc:Choice Requires="x14">
            <control shapeId="61684" r:id="rId239" name="Option Button 244">
              <controlPr defaultSize="0" autoFill="0" autoLine="0" autoPict="0">
                <anchor moveWithCells="1">
                  <from>
                    <xdr:col>25</xdr:col>
                    <xdr:colOff>123825</xdr:colOff>
                    <xdr:row>485</xdr:row>
                    <xdr:rowOff>133350</xdr:rowOff>
                  </from>
                  <to>
                    <xdr:col>26</xdr:col>
                    <xdr:colOff>209550</xdr:colOff>
                    <xdr:row>487</xdr:row>
                    <xdr:rowOff>38100</xdr:rowOff>
                  </to>
                </anchor>
              </controlPr>
            </control>
          </mc:Choice>
        </mc:AlternateContent>
        <mc:AlternateContent xmlns:mc="http://schemas.openxmlformats.org/markup-compatibility/2006">
          <mc:Choice Requires="x14">
            <control shapeId="61685" r:id="rId240" name="Option Button 245">
              <controlPr defaultSize="0" autoFill="0" autoLine="0" autoPict="0">
                <anchor moveWithCells="1">
                  <from>
                    <xdr:col>18</xdr:col>
                    <xdr:colOff>123825</xdr:colOff>
                    <xdr:row>485</xdr:row>
                    <xdr:rowOff>133350</xdr:rowOff>
                  </from>
                  <to>
                    <xdr:col>19</xdr:col>
                    <xdr:colOff>209550</xdr:colOff>
                    <xdr:row>487</xdr:row>
                    <xdr:rowOff>38100</xdr:rowOff>
                  </to>
                </anchor>
              </controlPr>
            </control>
          </mc:Choice>
        </mc:AlternateContent>
        <mc:AlternateContent xmlns:mc="http://schemas.openxmlformats.org/markup-compatibility/2006">
          <mc:Choice Requires="x14">
            <control shapeId="61686" r:id="rId241" name="Option 選13-1-1">
              <controlPr defaultSize="0" autoFill="0" autoLine="0" autoPict="0">
                <anchor moveWithCells="1">
                  <from>
                    <xdr:col>38</xdr:col>
                    <xdr:colOff>95250</xdr:colOff>
                    <xdr:row>479</xdr:row>
                    <xdr:rowOff>9525</xdr:rowOff>
                  </from>
                  <to>
                    <xdr:col>39</xdr:col>
                    <xdr:colOff>190500</xdr:colOff>
                    <xdr:row>481</xdr:row>
                    <xdr:rowOff>38100</xdr:rowOff>
                  </to>
                </anchor>
              </controlPr>
            </control>
          </mc:Choice>
        </mc:AlternateContent>
        <mc:AlternateContent xmlns:mc="http://schemas.openxmlformats.org/markup-compatibility/2006">
          <mc:Choice Requires="x14">
            <control shapeId="61687" r:id="rId242" name="Option Button 247">
              <controlPr defaultSize="0" autoFill="0" autoLine="0" autoPict="0">
                <anchor moveWithCells="1">
                  <from>
                    <xdr:col>32</xdr:col>
                    <xdr:colOff>123825</xdr:colOff>
                    <xdr:row>479</xdr:row>
                    <xdr:rowOff>9525</xdr:rowOff>
                  </from>
                  <to>
                    <xdr:col>33</xdr:col>
                    <xdr:colOff>209550</xdr:colOff>
                    <xdr:row>481</xdr:row>
                    <xdr:rowOff>38100</xdr:rowOff>
                  </to>
                </anchor>
              </controlPr>
            </control>
          </mc:Choice>
        </mc:AlternateContent>
        <mc:AlternateContent xmlns:mc="http://schemas.openxmlformats.org/markup-compatibility/2006">
          <mc:Choice Requires="x14">
            <control shapeId="61688" r:id="rId243" name="Option Button 248">
              <controlPr defaultSize="0" autoFill="0" autoLine="0" autoPict="0">
                <anchor moveWithCells="1">
                  <from>
                    <xdr:col>25</xdr:col>
                    <xdr:colOff>123825</xdr:colOff>
                    <xdr:row>479</xdr:row>
                    <xdr:rowOff>9525</xdr:rowOff>
                  </from>
                  <to>
                    <xdr:col>26</xdr:col>
                    <xdr:colOff>209550</xdr:colOff>
                    <xdr:row>481</xdr:row>
                    <xdr:rowOff>38100</xdr:rowOff>
                  </to>
                </anchor>
              </controlPr>
            </control>
          </mc:Choice>
        </mc:AlternateContent>
        <mc:AlternateContent xmlns:mc="http://schemas.openxmlformats.org/markup-compatibility/2006">
          <mc:Choice Requires="x14">
            <control shapeId="61689" r:id="rId244" name="Option Button 249">
              <controlPr defaultSize="0" autoFill="0" autoLine="0" autoPict="0">
                <anchor moveWithCells="1">
                  <from>
                    <xdr:col>18</xdr:col>
                    <xdr:colOff>114300</xdr:colOff>
                    <xdr:row>479</xdr:row>
                    <xdr:rowOff>9525</xdr:rowOff>
                  </from>
                  <to>
                    <xdr:col>19</xdr:col>
                    <xdr:colOff>209550</xdr:colOff>
                    <xdr:row>481</xdr:row>
                    <xdr:rowOff>38100</xdr:rowOff>
                  </to>
                </anchor>
              </controlPr>
            </control>
          </mc:Choice>
        </mc:AlternateContent>
        <mc:AlternateContent xmlns:mc="http://schemas.openxmlformats.org/markup-compatibility/2006">
          <mc:Choice Requires="x14">
            <control shapeId="61690" r:id="rId245" name="Check Box 250">
              <controlPr defaultSize="0" autoFill="0" autoLine="0" autoPict="0">
                <anchor moveWithCells="1">
                  <from>
                    <xdr:col>33</xdr:col>
                    <xdr:colOff>180975</xdr:colOff>
                    <xdr:row>366</xdr:row>
                    <xdr:rowOff>142875</xdr:rowOff>
                  </from>
                  <to>
                    <xdr:col>43</xdr:col>
                    <xdr:colOff>104775</xdr:colOff>
                    <xdr:row>371</xdr:row>
                    <xdr:rowOff>38100</xdr:rowOff>
                  </to>
                </anchor>
              </controlPr>
            </control>
          </mc:Choice>
        </mc:AlternateContent>
        <mc:AlternateContent xmlns:mc="http://schemas.openxmlformats.org/markup-compatibility/2006">
          <mc:Choice Requires="x14">
            <control shapeId="61691" r:id="rId246" name="Check Box 251">
              <controlPr defaultSize="0" autoFill="0" autoLine="0" autoPict="0">
                <anchor moveWithCells="1">
                  <from>
                    <xdr:col>30</xdr:col>
                    <xdr:colOff>180975</xdr:colOff>
                    <xdr:row>366</xdr:row>
                    <xdr:rowOff>142875</xdr:rowOff>
                  </from>
                  <to>
                    <xdr:col>33</xdr:col>
                    <xdr:colOff>104775</xdr:colOff>
                    <xdr:row>371</xdr:row>
                    <xdr:rowOff>47625</xdr:rowOff>
                  </to>
                </anchor>
              </controlPr>
            </control>
          </mc:Choice>
        </mc:AlternateContent>
        <mc:AlternateContent xmlns:mc="http://schemas.openxmlformats.org/markup-compatibility/2006">
          <mc:Choice Requires="x14">
            <control shapeId="61692" r:id="rId247" name="Check Box 252">
              <controlPr defaultSize="0" autoFill="0" autoLine="0" autoPict="0">
                <anchor moveWithCells="1">
                  <from>
                    <xdr:col>25</xdr:col>
                    <xdr:colOff>200025</xdr:colOff>
                    <xdr:row>366</xdr:row>
                    <xdr:rowOff>142875</xdr:rowOff>
                  </from>
                  <to>
                    <xdr:col>30</xdr:col>
                    <xdr:colOff>104775</xdr:colOff>
                    <xdr:row>371</xdr:row>
                    <xdr:rowOff>47625</xdr:rowOff>
                  </to>
                </anchor>
              </controlPr>
            </control>
          </mc:Choice>
        </mc:AlternateContent>
        <mc:AlternateContent xmlns:mc="http://schemas.openxmlformats.org/markup-compatibility/2006">
          <mc:Choice Requires="x14">
            <control shapeId="61693" r:id="rId248" name="Check Box 253">
              <controlPr defaultSize="0" autoFill="0" autoLine="0" autoPict="0">
                <anchor moveWithCells="1">
                  <from>
                    <xdr:col>17</xdr:col>
                    <xdr:colOff>142875</xdr:colOff>
                    <xdr:row>366</xdr:row>
                    <xdr:rowOff>142875</xdr:rowOff>
                  </from>
                  <to>
                    <xdr:col>25</xdr:col>
                    <xdr:colOff>133350</xdr:colOff>
                    <xdr:row>371</xdr:row>
                    <xdr:rowOff>38100</xdr:rowOff>
                  </to>
                </anchor>
              </controlPr>
            </control>
          </mc:Choice>
        </mc:AlternateContent>
        <mc:AlternateContent xmlns:mc="http://schemas.openxmlformats.org/markup-compatibility/2006">
          <mc:Choice Requires="x14">
            <control shapeId="61694" r:id="rId249" name="Check Box 254">
              <controlPr defaultSize="0" autoFill="0" autoLine="0" autoPict="0">
                <anchor moveWithCells="1">
                  <from>
                    <xdr:col>12</xdr:col>
                    <xdr:colOff>28575</xdr:colOff>
                    <xdr:row>366</xdr:row>
                    <xdr:rowOff>142875</xdr:rowOff>
                  </from>
                  <to>
                    <xdr:col>17</xdr:col>
                    <xdr:colOff>85725</xdr:colOff>
                    <xdr:row>371</xdr:row>
                    <xdr:rowOff>47625</xdr:rowOff>
                  </to>
                </anchor>
              </controlPr>
            </control>
          </mc:Choice>
        </mc:AlternateContent>
        <mc:AlternateContent xmlns:mc="http://schemas.openxmlformats.org/markup-compatibility/2006">
          <mc:Choice Requires="x14">
            <control shapeId="61695" r:id="rId250" name="Check Box 255">
              <controlPr defaultSize="0" autoFill="0" autoLine="0" autoPict="0">
                <anchor moveWithCells="1">
                  <from>
                    <xdr:col>7</xdr:col>
                    <xdr:colOff>1257300</xdr:colOff>
                    <xdr:row>366</xdr:row>
                    <xdr:rowOff>142875</xdr:rowOff>
                  </from>
                  <to>
                    <xdr:col>11</xdr:col>
                    <xdr:colOff>190500</xdr:colOff>
                    <xdr:row>371</xdr:row>
                    <xdr:rowOff>47625</xdr:rowOff>
                  </to>
                </anchor>
              </controlPr>
            </control>
          </mc:Choice>
        </mc:AlternateContent>
        <mc:AlternateContent xmlns:mc="http://schemas.openxmlformats.org/markup-compatibility/2006">
          <mc:Choice Requires="x14">
            <control shapeId="61696" r:id="rId251" name="Check Box 256">
              <controlPr defaultSize="0" autoFill="0" autoLine="0" autoPict="0">
                <anchor moveWithCells="1">
                  <from>
                    <xdr:col>6</xdr:col>
                    <xdr:colOff>38100</xdr:colOff>
                    <xdr:row>366</xdr:row>
                    <xdr:rowOff>142875</xdr:rowOff>
                  </from>
                  <to>
                    <xdr:col>7</xdr:col>
                    <xdr:colOff>1200150</xdr:colOff>
                    <xdr:row>371</xdr:row>
                    <xdr:rowOff>47625</xdr:rowOff>
                  </to>
                </anchor>
              </controlPr>
            </control>
          </mc:Choice>
        </mc:AlternateContent>
        <mc:AlternateContent xmlns:mc="http://schemas.openxmlformats.org/markup-compatibility/2006">
          <mc:Choice Requires="x14">
            <control shapeId="61697" r:id="rId252" name="Check Box 257">
              <controlPr defaultSize="0" autoFill="0" autoLine="0" autoPict="0">
                <anchor moveWithCells="1">
                  <from>
                    <xdr:col>40</xdr:col>
                    <xdr:colOff>104775</xdr:colOff>
                    <xdr:row>362</xdr:row>
                    <xdr:rowOff>85725</xdr:rowOff>
                  </from>
                  <to>
                    <xdr:col>42</xdr:col>
                    <xdr:colOff>104775</xdr:colOff>
                    <xdr:row>364</xdr:row>
                    <xdr:rowOff>47625</xdr:rowOff>
                  </to>
                </anchor>
              </controlPr>
            </control>
          </mc:Choice>
        </mc:AlternateContent>
        <mc:AlternateContent xmlns:mc="http://schemas.openxmlformats.org/markup-compatibility/2006">
          <mc:Choice Requires="x14">
            <control shapeId="61698" r:id="rId253" name="Option 選9-3-1">
              <controlPr defaultSize="0" autoFill="0" autoLine="0" autoPict="0">
                <anchor moveWithCells="1">
                  <from>
                    <xdr:col>38</xdr:col>
                    <xdr:colOff>142875</xdr:colOff>
                    <xdr:row>363</xdr:row>
                    <xdr:rowOff>66675</xdr:rowOff>
                  </from>
                  <to>
                    <xdr:col>40</xdr:col>
                    <xdr:colOff>38100</xdr:colOff>
                    <xdr:row>365</xdr:row>
                    <xdr:rowOff>38100</xdr:rowOff>
                  </to>
                </anchor>
              </controlPr>
            </control>
          </mc:Choice>
        </mc:AlternateContent>
        <mc:AlternateContent xmlns:mc="http://schemas.openxmlformats.org/markup-compatibility/2006">
          <mc:Choice Requires="x14">
            <control shapeId="61699" r:id="rId254" name="Option Button 259">
              <controlPr defaultSize="0" autoFill="0" autoLine="0" autoPict="0">
                <anchor moveWithCells="1">
                  <from>
                    <xdr:col>32</xdr:col>
                    <xdr:colOff>133350</xdr:colOff>
                    <xdr:row>363</xdr:row>
                    <xdr:rowOff>66675</xdr:rowOff>
                  </from>
                  <to>
                    <xdr:col>34</xdr:col>
                    <xdr:colOff>0</xdr:colOff>
                    <xdr:row>365</xdr:row>
                    <xdr:rowOff>38100</xdr:rowOff>
                  </to>
                </anchor>
              </controlPr>
            </control>
          </mc:Choice>
        </mc:AlternateContent>
        <mc:AlternateContent xmlns:mc="http://schemas.openxmlformats.org/markup-compatibility/2006">
          <mc:Choice Requires="x14">
            <control shapeId="61700" r:id="rId255" name="Option Button 260">
              <controlPr defaultSize="0" autoFill="0" autoLine="0" autoPict="0">
                <anchor moveWithCells="1">
                  <from>
                    <xdr:col>25</xdr:col>
                    <xdr:colOff>133350</xdr:colOff>
                    <xdr:row>363</xdr:row>
                    <xdr:rowOff>66675</xdr:rowOff>
                  </from>
                  <to>
                    <xdr:col>27</xdr:col>
                    <xdr:colOff>0</xdr:colOff>
                    <xdr:row>365</xdr:row>
                    <xdr:rowOff>38100</xdr:rowOff>
                  </to>
                </anchor>
              </controlPr>
            </control>
          </mc:Choice>
        </mc:AlternateContent>
        <mc:AlternateContent xmlns:mc="http://schemas.openxmlformats.org/markup-compatibility/2006">
          <mc:Choice Requires="x14">
            <control shapeId="61701" r:id="rId256" name="Option Button 261">
              <controlPr defaultSize="0" autoFill="0" autoLine="0" autoPict="0">
                <anchor moveWithCells="1">
                  <from>
                    <xdr:col>18</xdr:col>
                    <xdr:colOff>133350</xdr:colOff>
                    <xdr:row>363</xdr:row>
                    <xdr:rowOff>66675</xdr:rowOff>
                  </from>
                  <to>
                    <xdr:col>20</xdr:col>
                    <xdr:colOff>0</xdr:colOff>
                    <xdr:row>365</xdr:row>
                    <xdr:rowOff>38100</xdr:rowOff>
                  </to>
                </anchor>
              </controlPr>
            </control>
          </mc:Choice>
        </mc:AlternateContent>
        <mc:AlternateContent xmlns:mc="http://schemas.openxmlformats.org/markup-compatibility/2006">
          <mc:Choice Requires="x14">
            <control shapeId="61702" r:id="rId257" name="Option 選9-2-1">
              <controlPr defaultSize="0" autoFill="0" autoLine="0" autoPict="0">
                <anchor moveWithCells="1">
                  <from>
                    <xdr:col>38</xdr:col>
                    <xdr:colOff>142875</xdr:colOff>
                    <xdr:row>361</xdr:row>
                    <xdr:rowOff>142875</xdr:rowOff>
                  </from>
                  <to>
                    <xdr:col>40</xdr:col>
                    <xdr:colOff>38100</xdr:colOff>
                    <xdr:row>363</xdr:row>
                    <xdr:rowOff>47625</xdr:rowOff>
                  </to>
                </anchor>
              </controlPr>
            </control>
          </mc:Choice>
        </mc:AlternateContent>
        <mc:AlternateContent xmlns:mc="http://schemas.openxmlformats.org/markup-compatibility/2006">
          <mc:Choice Requires="x14">
            <control shapeId="61703" r:id="rId258" name="Option Button 263">
              <controlPr defaultSize="0" autoFill="0" autoLine="0" autoPict="0">
                <anchor moveWithCells="1">
                  <from>
                    <xdr:col>32</xdr:col>
                    <xdr:colOff>133350</xdr:colOff>
                    <xdr:row>361</xdr:row>
                    <xdr:rowOff>133350</xdr:rowOff>
                  </from>
                  <to>
                    <xdr:col>34</xdr:col>
                    <xdr:colOff>0</xdr:colOff>
                    <xdr:row>363</xdr:row>
                    <xdr:rowOff>38100</xdr:rowOff>
                  </to>
                </anchor>
              </controlPr>
            </control>
          </mc:Choice>
        </mc:AlternateContent>
        <mc:AlternateContent xmlns:mc="http://schemas.openxmlformats.org/markup-compatibility/2006">
          <mc:Choice Requires="x14">
            <control shapeId="61704" r:id="rId259" name="Option Button 264">
              <controlPr defaultSize="0" autoFill="0" autoLine="0" autoPict="0">
                <anchor moveWithCells="1">
                  <from>
                    <xdr:col>25</xdr:col>
                    <xdr:colOff>133350</xdr:colOff>
                    <xdr:row>361</xdr:row>
                    <xdr:rowOff>133350</xdr:rowOff>
                  </from>
                  <to>
                    <xdr:col>27</xdr:col>
                    <xdr:colOff>0</xdr:colOff>
                    <xdr:row>363</xdr:row>
                    <xdr:rowOff>38100</xdr:rowOff>
                  </to>
                </anchor>
              </controlPr>
            </control>
          </mc:Choice>
        </mc:AlternateContent>
        <mc:AlternateContent xmlns:mc="http://schemas.openxmlformats.org/markup-compatibility/2006">
          <mc:Choice Requires="x14">
            <control shapeId="61705" r:id="rId260" name="Option Button 265">
              <controlPr defaultSize="0" autoFill="0" autoLine="0" autoPict="0">
                <anchor moveWithCells="1">
                  <from>
                    <xdr:col>18</xdr:col>
                    <xdr:colOff>133350</xdr:colOff>
                    <xdr:row>361</xdr:row>
                    <xdr:rowOff>133350</xdr:rowOff>
                  </from>
                  <to>
                    <xdr:col>20</xdr:col>
                    <xdr:colOff>0</xdr:colOff>
                    <xdr:row>363</xdr:row>
                    <xdr:rowOff>38100</xdr:rowOff>
                  </to>
                </anchor>
              </controlPr>
            </control>
          </mc:Choice>
        </mc:AlternateContent>
        <mc:AlternateContent xmlns:mc="http://schemas.openxmlformats.org/markup-compatibility/2006">
          <mc:Choice Requires="x14">
            <control shapeId="61706" r:id="rId261" name="Option 選9-1-1">
              <controlPr defaultSize="0" autoFill="0" autoLine="0" autoPict="0">
                <anchor moveWithCells="1">
                  <from>
                    <xdr:col>38</xdr:col>
                    <xdr:colOff>142875</xdr:colOff>
                    <xdr:row>355</xdr:row>
                    <xdr:rowOff>9525</xdr:rowOff>
                  </from>
                  <to>
                    <xdr:col>40</xdr:col>
                    <xdr:colOff>38100</xdr:colOff>
                    <xdr:row>357</xdr:row>
                    <xdr:rowOff>38100</xdr:rowOff>
                  </to>
                </anchor>
              </controlPr>
            </control>
          </mc:Choice>
        </mc:AlternateContent>
        <mc:AlternateContent xmlns:mc="http://schemas.openxmlformats.org/markup-compatibility/2006">
          <mc:Choice Requires="x14">
            <control shapeId="61707" r:id="rId262" name="Option Button 267">
              <controlPr defaultSize="0" autoFill="0" autoLine="0" autoPict="0">
                <anchor moveWithCells="1">
                  <from>
                    <xdr:col>32</xdr:col>
                    <xdr:colOff>133350</xdr:colOff>
                    <xdr:row>355</xdr:row>
                    <xdr:rowOff>9525</xdr:rowOff>
                  </from>
                  <to>
                    <xdr:col>34</xdr:col>
                    <xdr:colOff>0</xdr:colOff>
                    <xdr:row>357</xdr:row>
                    <xdr:rowOff>38100</xdr:rowOff>
                  </to>
                </anchor>
              </controlPr>
            </control>
          </mc:Choice>
        </mc:AlternateContent>
        <mc:AlternateContent xmlns:mc="http://schemas.openxmlformats.org/markup-compatibility/2006">
          <mc:Choice Requires="x14">
            <control shapeId="61708" r:id="rId263" name="Option Button 268">
              <controlPr defaultSize="0" autoFill="0" autoLine="0" autoPict="0">
                <anchor moveWithCells="1">
                  <from>
                    <xdr:col>25</xdr:col>
                    <xdr:colOff>133350</xdr:colOff>
                    <xdr:row>355</xdr:row>
                    <xdr:rowOff>9525</xdr:rowOff>
                  </from>
                  <to>
                    <xdr:col>27</xdr:col>
                    <xdr:colOff>0</xdr:colOff>
                    <xdr:row>357</xdr:row>
                    <xdr:rowOff>38100</xdr:rowOff>
                  </to>
                </anchor>
              </controlPr>
            </control>
          </mc:Choice>
        </mc:AlternateContent>
        <mc:AlternateContent xmlns:mc="http://schemas.openxmlformats.org/markup-compatibility/2006">
          <mc:Choice Requires="x14">
            <control shapeId="61709" r:id="rId264" name="Option Button 269">
              <controlPr defaultSize="0" autoFill="0" autoLine="0" autoPict="0">
                <anchor moveWithCells="1">
                  <from>
                    <xdr:col>18</xdr:col>
                    <xdr:colOff>123825</xdr:colOff>
                    <xdr:row>355</xdr:row>
                    <xdr:rowOff>9525</xdr:rowOff>
                  </from>
                  <to>
                    <xdr:col>20</xdr:col>
                    <xdr:colOff>0</xdr:colOff>
                    <xdr:row>357</xdr:row>
                    <xdr:rowOff>38100</xdr:rowOff>
                  </to>
                </anchor>
              </controlPr>
            </control>
          </mc:Choice>
        </mc:AlternateContent>
        <mc:AlternateContent xmlns:mc="http://schemas.openxmlformats.org/markup-compatibility/2006">
          <mc:Choice Requires="x14">
            <control shapeId="61710" r:id="rId265" name="Check Box 270">
              <controlPr defaultSize="0" autoFill="0" autoLine="0" autoPict="0">
                <anchor moveWithCells="1">
                  <from>
                    <xdr:col>33</xdr:col>
                    <xdr:colOff>180975</xdr:colOff>
                    <xdr:row>397</xdr:row>
                    <xdr:rowOff>142875</xdr:rowOff>
                  </from>
                  <to>
                    <xdr:col>43</xdr:col>
                    <xdr:colOff>104775</xdr:colOff>
                    <xdr:row>402</xdr:row>
                    <xdr:rowOff>38100</xdr:rowOff>
                  </to>
                </anchor>
              </controlPr>
            </control>
          </mc:Choice>
        </mc:AlternateContent>
        <mc:AlternateContent xmlns:mc="http://schemas.openxmlformats.org/markup-compatibility/2006">
          <mc:Choice Requires="x14">
            <control shapeId="61711" r:id="rId266" name="Check Box 271">
              <controlPr defaultSize="0" autoFill="0" autoLine="0" autoPict="0">
                <anchor moveWithCells="1">
                  <from>
                    <xdr:col>30</xdr:col>
                    <xdr:colOff>180975</xdr:colOff>
                    <xdr:row>397</xdr:row>
                    <xdr:rowOff>142875</xdr:rowOff>
                  </from>
                  <to>
                    <xdr:col>33</xdr:col>
                    <xdr:colOff>104775</xdr:colOff>
                    <xdr:row>402</xdr:row>
                    <xdr:rowOff>47625</xdr:rowOff>
                  </to>
                </anchor>
              </controlPr>
            </control>
          </mc:Choice>
        </mc:AlternateContent>
        <mc:AlternateContent xmlns:mc="http://schemas.openxmlformats.org/markup-compatibility/2006">
          <mc:Choice Requires="x14">
            <control shapeId="61712" r:id="rId267" name="Check Box 272">
              <controlPr defaultSize="0" autoFill="0" autoLine="0" autoPict="0">
                <anchor moveWithCells="1">
                  <from>
                    <xdr:col>25</xdr:col>
                    <xdr:colOff>200025</xdr:colOff>
                    <xdr:row>397</xdr:row>
                    <xdr:rowOff>142875</xdr:rowOff>
                  </from>
                  <to>
                    <xdr:col>30</xdr:col>
                    <xdr:colOff>104775</xdr:colOff>
                    <xdr:row>402</xdr:row>
                    <xdr:rowOff>47625</xdr:rowOff>
                  </to>
                </anchor>
              </controlPr>
            </control>
          </mc:Choice>
        </mc:AlternateContent>
        <mc:AlternateContent xmlns:mc="http://schemas.openxmlformats.org/markup-compatibility/2006">
          <mc:Choice Requires="x14">
            <control shapeId="61713" r:id="rId268" name="Check Box 273">
              <controlPr defaultSize="0" autoFill="0" autoLine="0" autoPict="0">
                <anchor moveWithCells="1">
                  <from>
                    <xdr:col>17</xdr:col>
                    <xdr:colOff>142875</xdr:colOff>
                    <xdr:row>397</xdr:row>
                    <xdr:rowOff>142875</xdr:rowOff>
                  </from>
                  <to>
                    <xdr:col>25</xdr:col>
                    <xdr:colOff>133350</xdr:colOff>
                    <xdr:row>402</xdr:row>
                    <xdr:rowOff>38100</xdr:rowOff>
                  </to>
                </anchor>
              </controlPr>
            </control>
          </mc:Choice>
        </mc:AlternateContent>
        <mc:AlternateContent xmlns:mc="http://schemas.openxmlformats.org/markup-compatibility/2006">
          <mc:Choice Requires="x14">
            <control shapeId="61714" r:id="rId269" name="Check Box 274">
              <controlPr defaultSize="0" autoFill="0" autoLine="0" autoPict="0">
                <anchor moveWithCells="1">
                  <from>
                    <xdr:col>12</xdr:col>
                    <xdr:colOff>28575</xdr:colOff>
                    <xdr:row>397</xdr:row>
                    <xdr:rowOff>142875</xdr:rowOff>
                  </from>
                  <to>
                    <xdr:col>17</xdr:col>
                    <xdr:colOff>85725</xdr:colOff>
                    <xdr:row>402</xdr:row>
                    <xdr:rowOff>47625</xdr:rowOff>
                  </to>
                </anchor>
              </controlPr>
            </control>
          </mc:Choice>
        </mc:AlternateContent>
        <mc:AlternateContent xmlns:mc="http://schemas.openxmlformats.org/markup-compatibility/2006">
          <mc:Choice Requires="x14">
            <control shapeId="61715" r:id="rId270" name="Check Box 275">
              <controlPr defaultSize="0" autoFill="0" autoLine="0" autoPict="0">
                <anchor moveWithCells="1">
                  <from>
                    <xdr:col>7</xdr:col>
                    <xdr:colOff>1257300</xdr:colOff>
                    <xdr:row>397</xdr:row>
                    <xdr:rowOff>142875</xdr:rowOff>
                  </from>
                  <to>
                    <xdr:col>11</xdr:col>
                    <xdr:colOff>190500</xdr:colOff>
                    <xdr:row>402</xdr:row>
                    <xdr:rowOff>47625</xdr:rowOff>
                  </to>
                </anchor>
              </controlPr>
            </control>
          </mc:Choice>
        </mc:AlternateContent>
        <mc:AlternateContent xmlns:mc="http://schemas.openxmlformats.org/markup-compatibility/2006">
          <mc:Choice Requires="x14">
            <control shapeId="61716" r:id="rId271" name="Check Box 276">
              <controlPr defaultSize="0" autoFill="0" autoLine="0" autoPict="0">
                <anchor moveWithCells="1">
                  <from>
                    <xdr:col>6</xdr:col>
                    <xdr:colOff>38100</xdr:colOff>
                    <xdr:row>397</xdr:row>
                    <xdr:rowOff>142875</xdr:rowOff>
                  </from>
                  <to>
                    <xdr:col>7</xdr:col>
                    <xdr:colOff>1200150</xdr:colOff>
                    <xdr:row>402</xdr:row>
                    <xdr:rowOff>47625</xdr:rowOff>
                  </to>
                </anchor>
              </controlPr>
            </control>
          </mc:Choice>
        </mc:AlternateContent>
        <mc:AlternateContent xmlns:mc="http://schemas.openxmlformats.org/markup-compatibility/2006">
          <mc:Choice Requires="x14">
            <control shapeId="61717" r:id="rId272" name="Check Box 277">
              <controlPr defaultSize="0" autoFill="0" autoLine="0" autoPict="0">
                <anchor moveWithCells="1">
                  <from>
                    <xdr:col>40</xdr:col>
                    <xdr:colOff>104775</xdr:colOff>
                    <xdr:row>393</xdr:row>
                    <xdr:rowOff>85725</xdr:rowOff>
                  </from>
                  <to>
                    <xdr:col>42</xdr:col>
                    <xdr:colOff>104775</xdr:colOff>
                    <xdr:row>395</xdr:row>
                    <xdr:rowOff>47625</xdr:rowOff>
                  </to>
                </anchor>
              </controlPr>
            </control>
          </mc:Choice>
        </mc:AlternateContent>
        <mc:AlternateContent xmlns:mc="http://schemas.openxmlformats.org/markup-compatibility/2006">
          <mc:Choice Requires="x14">
            <control shapeId="61718" r:id="rId273" name="Option 選10-3-1">
              <controlPr defaultSize="0" autoFill="0" autoLine="0" autoPict="0">
                <anchor moveWithCells="1">
                  <from>
                    <xdr:col>38</xdr:col>
                    <xdr:colOff>57150</xdr:colOff>
                    <xdr:row>394</xdr:row>
                    <xdr:rowOff>66675</xdr:rowOff>
                  </from>
                  <to>
                    <xdr:col>39</xdr:col>
                    <xdr:colOff>152400</xdr:colOff>
                    <xdr:row>396</xdr:row>
                    <xdr:rowOff>38100</xdr:rowOff>
                  </to>
                </anchor>
              </controlPr>
            </control>
          </mc:Choice>
        </mc:AlternateContent>
        <mc:AlternateContent xmlns:mc="http://schemas.openxmlformats.org/markup-compatibility/2006">
          <mc:Choice Requires="x14">
            <control shapeId="61719" r:id="rId274" name="Option Button 279">
              <controlPr defaultSize="0" autoFill="0" autoLine="0" autoPict="0">
                <anchor moveWithCells="1">
                  <from>
                    <xdr:col>32</xdr:col>
                    <xdr:colOff>133350</xdr:colOff>
                    <xdr:row>394</xdr:row>
                    <xdr:rowOff>66675</xdr:rowOff>
                  </from>
                  <to>
                    <xdr:col>34</xdr:col>
                    <xdr:colOff>0</xdr:colOff>
                    <xdr:row>396</xdr:row>
                    <xdr:rowOff>38100</xdr:rowOff>
                  </to>
                </anchor>
              </controlPr>
            </control>
          </mc:Choice>
        </mc:AlternateContent>
        <mc:AlternateContent xmlns:mc="http://schemas.openxmlformats.org/markup-compatibility/2006">
          <mc:Choice Requires="x14">
            <control shapeId="61720" r:id="rId275" name="Option Button 280">
              <controlPr defaultSize="0" autoFill="0" autoLine="0" autoPict="0">
                <anchor moveWithCells="1">
                  <from>
                    <xdr:col>25</xdr:col>
                    <xdr:colOff>133350</xdr:colOff>
                    <xdr:row>394</xdr:row>
                    <xdr:rowOff>66675</xdr:rowOff>
                  </from>
                  <to>
                    <xdr:col>27</xdr:col>
                    <xdr:colOff>0</xdr:colOff>
                    <xdr:row>396</xdr:row>
                    <xdr:rowOff>38100</xdr:rowOff>
                  </to>
                </anchor>
              </controlPr>
            </control>
          </mc:Choice>
        </mc:AlternateContent>
        <mc:AlternateContent xmlns:mc="http://schemas.openxmlformats.org/markup-compatibility/2006">
          <mc:Choice Requires="x14">
            <control shapeId="61721" r:id="rId276" name="Option Button 281">
              <controlPr defaultSize="0" autoFill="0" autoLine="0" autoPict="0">
                <anchor moveWithCells="1">
                  <from>
                    <xdr:col>18</xdr:col>
                    <xdr:colOff>133350</xdr:colOff>
                    <xdr:row>394</xdr:row>
                    <xdr:rowOff>66675</xdr:rowOff>
                  </from>
                  <to>
                    <xdr:col>20</xdr:col>
                    <xdr:colOff>0</xdr:colOff>
                    <xdr:row>396</xdr:row>
                    <xdr:rowOff>38100</xdr:rowOff>
                  </to>
                </anchor>
              </controlPr>
            </control>
          </mc:Choice>
        </mc:AlternateContent>
        <mc:AlternateContent xmlns:mc="http://schemas.openxmlformats.org/markup-compatibility/2006">
          <mc:Choice Requires="x14">
            <control shapeId="61722" r:id="rId277" name="Option 選10-2-1">
              <controlPr defaultSize="0" autoFill="0" autoLine="0" autoPict="0">
                <anchor moveWithCells="1">
                  <from>
                    <xdr:col>38</xdr:col>
                    <xdr:colOff>57150</xdr:colOff>
                    <xdr:row>392</xdr:row>
                    <xdr:rowOff>142875</xdr:rowOff>
                  </from>
                  <to>
                    <xdr:col>39</xdr:col>
                    <xdr:colOff>152400</xdr:colOff>
                    <xdr:row>394</xdr:row>
                    <xdr:rowOff>47625</xdr:rowOff>
                  </to>
                </anchor>
              </controlPr>
            </control>
          </mc:Choice>
        </mc:AlternateContent>
        <mc:AlternateContent xmlns:mc="http://schemas.openxmlformats.org/markup-compatibility/2006">
          <mc:Choice Requires="x14">
            <control shapeId="61723" r:id="rId278" name="Option Button 283">
              <controlPr defaultSize="0" autoFill="0" autoLine="0" autoPict="0">
                <anchor moveWithCells="1">
                  <from>
                    <xdr:col>32</xdr:col>
                    <xdr:colOff>133350</xdr:colOff>
                    <xdr:row>392</xdr:row>
                    <xdr:rowOff>133350</xdr:rowOff>
                  </from>
                  <to>
                    <xdr:col>34</xdr:col>
                    <xdr:colOff>0</xdr:colOff>
                    <xdr:row>394</xdr:row>
                    <xdr:rowOff>38100</xdr:rowOff>
                  </to>
                </anchor>
              </controlPr>
            </control>
          </mc:Choice>
        </mc:AlternateContent>
        <mc:AlternateContent xmlns:mc="http://schemas.openxmlformats.org/markup-compatibility/2006">
          <mc:Choice Requires="x14">
            <control shapeId="61724" r:id="rId279" name="Option Button 284">
              <controlPr defaultSize="0" autoFill="0" autoLine="0" autoPict="0">
                <anchor moveWithCells="1">
                  <from>
                    <xdr:col>25</xdr:col>
                    <xdr:colOff>133350</xdr:colOff>
                    <xdr:row>392</xdr:row>
                    <xdr:rowOff>133350</xdr:rowOff>
                  </from>
                  <to>
                    <xdr:col>27</xdr:col>
                    <xdr:colOff>0</xdr:colOff>
                    <xdr:row>394</xdr:row>
                    <xdr:rowOff>38100</xdr:rowOff>
                  </to>
                </anchor>
              </controlPr>
            </control>
          </mc:Choice>
        </mc:AlternateContent>
        <mc:AlternateContent xmlns:mc="http://schemas.openxmlformats.org/markup-compatibility/2006">
          <mc:Choice Requires="x14">
            <control shapeId="61725" r:id="rId280" name="Option Button 285">
              <controlPr defaultSize="0" autoFill="0" autoLine="0" autoPict="0">
                <anchor moveWithCells="1">
                  <from>
                    <xdr:col>18</xdr:col>
                    <xdr:colOff>133350</xdr:colOff>
                    <xdr:row>392</xdr:row>
                    <xdr:rowOff>133350</xdr:rowOff>
                  </from>
                  <to>
                    <xdr:col>20</xdr:col>
                    <xdr:colOff>0</xdr:colOff>
                    <xdr:row>394</xdr:row>
                    <xdr:rowOff>38100</xdr:rowOff>
                  </to>
                </anchor>
              </controlPr>
            </control>
          </mc:Choice>
        </mc:AlternateContent>
        <mc:AlternateContent xmlns:mc="http://schemas.openxmlformats.org/markup-compatibility/2006">
          <mc:Choice Requires="x14">
            <control shapeId="61726" r:id="rId281" name="Option 選10-1-1">
              <controlPr defaultSize="0" autoFill="0" autoLine="0" autoPict="0">
                <anchor moveWithCells="1">
                  <from>
                    <xdr:col>38</xdr:col>
                    <xdr:colOff>57150</xdr:colOff>
                    <xdr:row>386</xdr:row>
                    <xdr:rowOff>9525</xdr:rowOff>
                  </from>
                  <to>
                    <xdr:col>39</xdr:col>
                    <xdr:colOff>152400</xdr:colOff>
                    <xdr:row>388</xdr:row>
                    <xdr:rowOff>38100</xdr:rowOff>
                  </to>
                </anchor>
              </controlPr>
            </control>
          </mc:Choice>
        </mc:AlternateContent>
        <mc:AlternateContent xmlns:mc="http://schemas.openxmlformats.org/markup-compatibility/2006">
          <mc:Choice Requires="x14">
            <control shapeId="61727" r:id="rId282" name="Option Button 287">
              <controlPr defaultSize="0" autoFill="0" autoLine="0" autoPict="0">
                <anchor moveWithCells="1">
                  <from>
                    <xdr:col>32</xdr:col>
                    <xdr:colOff>133350</xdr:colOff>
                    <xdr:row>386</xdr:row>
                    <xdr:rowOff>9525</xdr:rowOff>
                  </from>
                  <to>
                    <xdr:col>34</xdr:col>
                    <xdr:colOff>0</xdr:colOff>
                    <xdr:row>388</xdr:row>
                    <xdr:rowOff>38100</xdr:rowOff>
                  </to>
                </anchor>
              </controlPr>
            </control>
          </mc:Choice>
        </mc:AlternateContent>
        <mc:AlternateContent xmlns:mc="http://schemas.openxmlformats.org/markup-compatibility/2006">
          <mc:Choice Requires="x14">
            <control shapeId="61728" r:id="rId283" name="Option Button 288">
              <controlPr defaultSize="0" autoFill="0" autoLine="0" autoPict="0">
                <anchor moveWithCells="1">
                  <from>
                    <xdr:col>25</xdr:col>
                    <xdr:colOff>133350</xdr:colOff>
                    <xdr:row>386</xdr:row>
                    <xdr:rowOff>9525</xdr:rowOff>
                  </from>
                  <to>
                    <xdr:col>27</xdr:col>
                    <xdr:colOff>0</xdr:colOff>
                    <xdr:row>388</xdr:row>
                    <xdr:rowOff>38100</xdr:rowOff>
                  </to>
                </anchor>
              </controlPr>
            </control>
          </mc:Choice>
        </mc:AlternateContent>
        <mc:AlternateContent xmlns:mc="http://schemas.openxmlformats.org/markup-compatibility/2006">
          <mc:Choice Requires="x14">
            <control shapeId="61729" r:id="rId284" name="Option Button 289">
              <controlPr defaultSize="0" autoFill="0" autoLine="0" autoPict="0">
                <anchor moveWithCells="1">
                  <from>
                    <xdr:col>18</xdr:col>
                    <xdr:colOff>123825</xdr:colOff>
                    <xdr:row>386</xdr:row>
                    <xdr:rowOff>9525</xdr:rowOff>
                  </from>
                  <to>
                    <xdr:col>20</xdr:col>
                    <xdr:colOff>0</xdr:colOff>
                    <xdr:row>388</xdr:row>
                    <xdr:rowOff>38100</xdr:rowOff>
                  </to>
                </anchor>
              </controlPr>
            </control>
          </mc:Choice>
        </mc:AlternateContent>
        <mc:AlternateContent xmlns:mc="http://schemas.openxmlformats.org/markup-compatibility/2006">
          <mc:Choice Requires="x14">
            <control shapeId="61730" r:id="rId285" name="Check Box 290">
              <controlPr defaultSize="0" autoFill="0" autoLine="0" autoPict="0">
                <anchor moveWithCells="1">
                  <from>
                    <xdr:col>0</xdr:col>
                    <xdr:colOff>28575</xdr:colOff>
                    <xdr:row>352</xdr:row>
                    <xdr:rowOff>142875</xdr:rowOff>
                  </from>
                  <to>
                    <xdr:col>1</xdr:col>
                    <xdr:colOff>180975</xdr:colOff>
                    <xdr:row>352</xdr:row>
                    <xdr:rowOff>514350</xdr:rowOff>
                  </to>
                </anchor>
              </controlPr>
            </control>
          </mc:Choice>
        </mc:AlternateContent>
        <mc:AlternateContent xmlns:mc="http://schemas.openxmlformats.org/markup-compatibility/2006">
          <mc:Choice Requires="x14">
            <control shapeId="61731" r:id="rId286" name="Check Box 291">
              <controlPr defaultSize="0" autoFill="0" autoLine="0" autoPict="0">
                <anchor moveWithCells="1">
                  <from>
                    <xdr:col>0</xdr:col>
                    <xdr:colOff>28575</xdr:colOff>
                    <xdr:row>383</xdr:row>
                    <xdr:rowOff>142875</xdr:rowOff>
                  </from>
                  <to>
                    <xdr:col>1</xdr:col>
                    <xdr:colOff>180975</xdr:colOff>
                    <xdr:row>383</xdr:row>
                    <xdr:rowOff>514350</xdr:rowOff>
                  </to>
                </anchor>
              </controlPr>
            </control>
          </mc:Choice>
        </mc:AlternateContent>
        <mc:AlternateContent xmlns:mc="http://schemas.openxmlformats.org/markup-compatibility/2006">
          <mc:Choice Requires="x14">
            <control shapeId="61732" r:id="rId287" name="Check Box 292">
              <controlPr defaultSize="0" autoFill="0" autoLine="0" autoPict="0">
                <anchor moveWithCells="1">
                  <from>
                    <xdr:col>33</xdr:col>
                    <xdr:colOff>180975</xdr:colOff>
                    <xdr:row>428</xdr:row>
                    <xdr:rowOff>142875</xdr:rowOff>
                  </from>
                  <to>
                    <xdr:col>43</xdr:col>
                    <xdr:colOff>104775</xdr:colOff>
                    <xdr:row>433</xdr:row>
                    <xdr:rowOff>38100</xdr:rowOff>
                  </to>
                </anchor>
              </controlPr>
            </control>
          </mc:Choice>
        </mc:AlternateContent>
        <mc:AlternateContent xmlns:mc="http://schemas.openxmlformats.org/markup-compatibility/2006">
          <mc:Choice Requires="x14">
            <control shapeId="61733" r:id="rId288" name="Check Box 293">
              <controlPr defaultSize="0" autoFill="0" autoLine="0" autoPict="0">
                <anchor moveWithCells="1">
                  <from>
                    <xdr:col>30</xdr:col>
                    <xdr:colOff>180975</xdr:colOff>
                    <xdr:row>428</xdr:row>
                    <xdr:rowOff>142875</xdr:rowOff>
                  </from>
                  <to>
                    <xdr:col>33</xdr:col>
                    <xdr:colOff>104775</xdr:colOff>
                    <xdr:row>433</xdr:row>
                    <xdr:rowOff>47625</xdr:rowOff>
                  </to>
                </anchor>
              </controlPr>
            </control>
          </mc:Choice>
        </mc:AlternateContent>
        <mc:AlternateContent xmlns:mc="http://schemas.openxmlformats.org/markup-compatibility/2006">
          <mc:Choice Requires="x14">
            <control shapeId="61734" r:id="rId289" name="Check Box 294">
              <controlPr defaultSize="0" autoFill="0" autoLine="0" autoPict="0">
                <anchor moveWithCells="1">
                  <from>
                    <xdr:col>25</xdr:col>
                    <xdr:colOff>200025</xdr:colOff>
                    <xdr:row>428</xdr:row>
                    <xdr:rowOff>142875</xdr:rowOff>
                  </from>
                  <to>
                    <xdr:col>30</xdr:col>
                    <xdr:colOff>104775</xdr:colOff>
                    <xdr:row>433</xdr:row>
                    <xdr:rowOff>47625</xdr:rowOff>
                  </to>
                </anchor>
              </controlPr>
            </control>
          </mc:Choice>
        </mc:AlternateContent>
        <mc:AlternateContent xmlns:mc="http://schemas.openxmlformats.org/markup-compatibility/2006">
          <mc:Choice Requires="x14">
            <control shapeId="61735" r:id="rId290" name="Check Box 295">
              <controlPr defaultSize="0" autoFill="0" autoLine="0" autoPict="0">
                <anchor moveWithCells="1">
                  <from>
                    <xdr:col>17</xdr:col>
                    <xdr:colOff>142875</xdr:colOff>
                    <xdr:row>428</xdr:row>
                    <xdr:rowOff>142875</xdr:rowOff>
                  </from>
                  <to>
                    <xdr:col>25</xdr:col>
                    <xdr:colOff>133350</xdr:colOff>
                    <xdr:row>433</xdr:row>
                    <xdr:rowOff>38100</xdr:rowOff>
                  </to>
                </anchor>
              </controlPr>
            </control>
          </mc:Choice>
        </mc:AlternateContent>
        <mc:AlternateContent xmlns:mc="http://schemas.openxmlformats.org/markup-compatibility/2006">
          <mc:Choice Requires="x14">
            <control shapeId="61736" r:id="rId291" name="Check Box 296">
              <controlPr defaultSize="0" autoFill="0" autoLine="0" autoPict="0">
                <anchor moveWithCells="1">
                  <from>
                    <xdr:col>12</xdr:col>
                    <xdr:colOff>28575</xdr:colOff>
                    <xdr:row>428</xdr:row>
                    <xdr:rowOff>142875</xdr:rowOff>
                  </from>
                  <to>
                    <xdr:col>17</xdr:col>
                    <xdr:colOff>85725</xdr:colOff>
                    <xdr:row>433</xdr:row>
                    <xdr:rowOff>47625</xdr:rowOff>
                  </to>
                </anchor>
              </controlPr>
            </control>
          </mc:Choice>
        </mc:AlternateContent>
        <mc:AlternateContent xmlns:mc="http://schemas.openxmlformats.org/markup-compatibility/2006">
          <mc:Choice Requires="x14">
            <control shapeId="61737" r:id="rId292" name="Check Box 297">
              <controlPr defaultSize="0" autoFill="0" autoLine="0" autoPict="0">
                <anchor moveWithCells="1">
                  <from>
                    <xdr:col>7</xdr:col>
                    <xdr:colOff>1257300</xdr:colOff>
                    <xdr:row>428</xdr:row>
                    <xdr:rowOff>142875</xdr:rowOff>
                  </from>
                  <to>
                    <xdr:col>11</xdr:col>
                    <xdr:colOff>190500</xdr:colOff>
                    <xdr:row>433</xdr:row>
                    <xdr:rowOff>47625</xdr:rowOff>
                  </to>
                </anchor>
              </controlPr>
            </control>
          </mc:Choice>
        </mc:AlternateContent>
        <mc:AlternateContent xmlns:mc="http://schemas.openxmlformats.org/markup-compatibility/2006">
          <mc:Choice Requires="x14">
            <control shapeId="61738" r:id="rId293" name="Check Box 298">
              <controlPr defaultSize="0" autoFill="0" autoLine="0" autoPict="0">
                <anchor moveWithCells="1">
                  <from>
                    <xdr:col>6</xdr:col>
                    <xdr:colOff>38100</xdr:colOff>
                    <xdr:row>428</xdr:row>
                    <xdr:rowOff>142875</xdr:rowOff>
                  </from>
                  <to>
                    <xdr:col>7</xdr:col>
                    <xdr:colOff>1200150</xdr:colOff>
                    <xdr:row>433</xdr:row>
                    <xdr:rowOff>47625</xdr:rowOff>
                  </to>
                </anchor>
              </controlPr>
            </control>
          </mc:Choice>
        </mc:AlternateContent>
        <mc:AlternateContent xmlns:mc="http://schemas.openxmlformats.org/markup-compatibility/2006">
          <mc:Choice Requires="x14">
            <control shapeId="61739" r:id="rId294" name="Check Box 299">
              <controlPr defaultSize="0" autoFill="0" autoLine="0" autoPict="0">
                <anchor moveWithCells="1">
                  <from>
                    <xdr:col>40</xdr:col>
                    <xdr:colOff>104775</xdr:colOff>
                    <xdr:row>424</xdr:row>
                    <xdr:rowOff>85725</xdr:rowOff>
                  </from>
                  <to>
                    <xdr:col>42</xdr:col>
                    <xdr:colOff>104775</xdr:colOff>
                    <xdr:row>426</xdr:row>
                    <xdr:rowOff>47625</xdr:rowOff>
                  </to>
                </anchor>
              </controlPr>
            </control>
          </mc:Choice>
        </mc:AlternateContent>
        <mc:AlternateContent xmlns:mc="http://schemas.openxmlformats.org/markup-compatibility/2006">
          <mc:Choice Requires="x14">
            <control shapeId="61740" r:id="rId295" name="Option 選11-3-1">
              <controlPr defaultSize="0" autoFill="0" autoLine="0" autoPict="0">
                <anchor moveWithCells="1">
                  <from>
                    <xdr:col>38</xdr:col>
                    <xdr:colOff>171450</xdr:colOff>
                    <xdr:row>425</xdr:row>
                    <xdr:rowOff>85725</xdr:rowOff>
                  </from>
                  <to>
                    <xdr:col>40</xdr:col>
                    <xdr:colOff>66675</xdr:colOff>
                    <xdr:row>427</xdr:row>
                    <xdr:rowOff>38100</xdr:rowOff>
                  </to>
                </anchor>
              </controlPr>
            </control>
          </mc:Choice>
        </mc:AlternateContent>
        <mc:AlternateContent xmlns:mc="http://schemas.openxmlformats.org/markup-compatibility/2006">
          <mc:Choice Requires="x14">
            <control shapeId="61741" r:id="rId296" name="Option Button 301">
              <controlPr defaultSize="0" autoFill="0" autoLine="0" autoPict="0">
                <anchor moveWithCells="1">
                  <from>
                    <xdr:col>32</xdr:col>
                    <xdr:colOff>123825</xdr:colOff>
                    <xdr:row>425</xdr:row>
                    <xdr:rowOff>85725</xdr:rowOff>
                  </from>
                  <to>
                    <xdr:col>33</xdr:col>
                    <xdr:colOff>209550</xdr:colOff>
                    <xdr:row>427</xdr:row>
                    <xdr:rowOff>38100</xdr:rowOff>
                  </to>
                </anchor>
              </controlPr>
            </control>
          </mc:Choice>
        </mc:AlternateContent>
        <mc:AlternateContent xmlns:mc="http://schemas.openxmlformats.org/markup-compatibility/2006">
          <mc:Choice Requires="x14">
            <control shapeId="61742" r:id="rId297" name="Option Button 302">
              <controlPr defaultSize="0" autoFill="0" autoLine="0" autoPict="0">
                <anchor moveWithCells="1">
                  <from>
                    <xdr:col>25</xdr:col>
                    <xdr:colOff>123825</xdr:colOff>
                    <xdr:row>425</xdr:row>
                    <xdr:rowOff>85725</xdr:rowOff>
                  </from>
                  <to>
                    <xdr:col>26</xdr:col>
                    <xdr:colOff>209550</xdr:colOff>
                    <xdr:row>427</xdr:row>
                    <xdr:rowOff>38100</xdr:rowOff>
                  </to>
                </anchor>
              </controlPr>
            </control>
          </mc:Choice>
        </mc:AlternateContent>
        <mc:AlternateContent xmlns:mc="http://schemas.openxmlformats.org/markup-compatibility/2006">
          <mc:Choice Requires="x14">
            <control shapeId="61743" r:id="rId298" name="Option Button 303">
              <controlPr defaultSize="0" autoFill="0" autoLine="0" autoPict="0">
                <anchor moveWithCells="1">
                  <from>
                    <xdr:col>18</xdr:col>
                    <xdr:colOff>123825</xdr:colOff>
                    <xdr:row>425</xdr:row>
                    <xdr:rowOff>85725</xdr:rowOff>
                  </from>
                  <to>
                    <xdr:col>19</xdr:col>
                    <xdr:colOff>209550</xdr:colOff>
                    <xdr:row>427</xdr:row>
                    <xdr:rowOff>38100</xdr:rowOff>
                  </to>
                </anchor>
              </controlPr>
            </control>
          </mc:Choice>
        </mc:AlternateContent>
        <mc:AlternateContent xmlns:mc="http://schemas.openxmlformats.org/markup-compatibility/2006">
          <mc:Choice Requires="x14">
            <control shapeId="61744" r:id="rId299" name="Option 選11-2-1">
              <controlPr defaultSize="0" autoFill="0" autoLine="0" autoPict="0">
                <anchor moveWithCells="1">
                  <from>
                    <xdr:col>38</xdr:col>
                    <xdr:colOff>171450</xdr:colOff>
                    <xdr:row>423</xdr:row>
                    <xdr:rowOff>142875</xdr:rowOff>
                  </from>
                  <to>
                    <xdr:col>40</xdr:col>
                    <xdr:colOff>66675</xdr:colOff>
                    <xdr:row>425</xdr:row>
                    <xdr:rowOff>47625</xdr:rowOff>
                  </to>
                </anchor>
              </controlPr>
            </control>
          </mc:Choice>
        </mc:AlternateContent>
        <mc:AlternateContent xmlns:mc="http://schemas.openxmlformats.org/markup-compatibility/2006">
          <mc:Choice Requires="x14">
            <control shapeId="61745" r:id="rId300" name="Option Button 305">
              <controlPr defaultSize="0" autoFill="0" autoLine="0" autoPict="0">
                <anchor moveWithCells="1">
                  <from>
                    <xdr:col>32</xdr:col>
                    <xdr:colOff>123825</xdr:colOff>
                    <xdr:row>423</xdr:row>
                    <xdr:rowOff>133350</xdr:rowOff>
                  </from>
                  <to>
                    <xdr:col>33</xdr:col>
                    <xdr:colOff>209550</xdr:colOff>
                    <xdr:row>425</xdr:row>
                    <xdr:rowOff>38100</xdr:rowOff>
                  </to>
                </anchor>
              </controlPr>
            </control>
          </mc:Choice>
        </mc:AlternateContent>
        <mc:AlternateContent xmlns:mc="http://schemas.openxmlformats.org/markup-compatibility/2006">
          <mc:Choice Requires="x14">
            <control shapeId="61746" r:id="rId301" name="Option Button 306">
              <controlPr defaultSize="0" autoFill="0" autoLine="0" autoPict="0">
                <anchor moveWithCells="1">
                  <from>
                    <xdr:col>25</xdr:col>
                    <xdr:colOff>123825</xdr:colOff>
                    <xdr:row>423</xdr:row>
                    <xdr:rowOff>133350</xdr:rowOff>
                  </from>
                  <to>
                    <xdr:col>26</xdr:col>
                    <xdr:colOff>209550</xdr:colOff>
                    <xdr:row>425</xdr:row>
                    <xdr:rowOff>38100</xdr:rowOff>
                  </to>
                </anchor>
              </controlPr>
            </control>
          </mc:Choice>
        </mc:AlternateContent>
        <mc:AlternateContent xmlns:mc="http://schemas.openxmlformats.org/markup-compatibility/2006">
          <mc:Choice Requires="x14">
            <control shapeId="61747" r:id="rId302" name="Option Button 307">
              <controlPr defaultSize="0" autoFill="0" autoLine="0" autoPict="0">
                <anchor moveWithCells="1">
                  <from>
                    <xdr:col>18</xdr:col>
                    <xdr:colOff>123825</xdr:colOff>
                    <xdr:row>423</xdr:row>
                    <xdr:rowOff>133350</xdr:rowOff>
                  </from>
                  <to>
                    <xdr:col>19</xdr:col>
                    <xdr:colOff>209550</xdr:colOff>
                    <xdr:row>425</xdr:row>
                    <xdr:rowOff>38100</xdr:rowOff>
                  </to>
                </anchor>
              </controlPr>
            </control>
          </mc:Choice>
        </mc:AlternateContent>
        <mc:AlternateContent xmlns:mc="http://schemas.openxmlformats.org/markup-compatibility/2006">
          <mc:Choice Requires="x14">
            <control shapeId="61748" r:id="rId303" name="Option 選11-1-1">
              <controlPr defaultSize="0" autoFill="0" autoLine="0" autoPict="0">
                <anchor moveWithCells="1">
                  <from>
                    <xdr:col>38</xdr:col>
                    <xdr:colOff>171450</xdr:colOff>
                    <xdr:row>417</xdr:row>
                    <xdr:rowOff>9525</xdr:rowOff>
                  </from>
                  <to>
                    <xdr:col>40</xdr:col>
                    <xdr:colOff>66675</xdr:colOff>
                    <xdr:row>419</xdr:row>
                    <xdr:rowOff>38100</xdr:rowOff>
                  </to>
                </anchor>
              </controlPr>
            </control>
          </mc:Choice>
        </mc:AlternateContent>
        <mc:AlternateContent xmlns:mc="http://schemas.openxmlformats.org/markup-compatibility/2006">
          <mc:Choice Requires="x14">
            <control shapeId="61749" r:id="rId304" name="Option Button 309">
              <controlPr defaultSize="0" autoFill="0" autoLine="0" autoPict="0">
                <anchor moveWithCells="1">
                  <from>
                    <xdr:col>32</xdr:col>
                    <xdr:colOff>123825</xdr:colOff>
                    <xdr:row>417</xdr:row>
                    <xdr:rowOff>9525</xdr:rowOff>
                  </from>
                  <to>
                    <xdr:col>33</xdr:col>
                    <xdr:colOff>209550</xdr:colOff>
                    <xdr:row>419</xdr:row>
                    <xdr:rowOff>38100</xdr:rowOff>
                  </to>
                </anchor>
              </controlPr>
            </control>
          </mc:Choice>
        </mc:AlternateContent>
        <mc:AlternateContent xmlns:mc="http://schemas.openxmlformats.org/markup-compatibility/2006">
          <mc:Choice Requires="x14">
            <control shapeId="61750" r:id="rId305" name="Option Button 310">
              <controlPr defaultSize="0" autoFill="0" autoLine="0" autoPict="0">
                <anchor moveWithCells="1">
                  <from>
                    <xdr:col>25</xdr:col>
                    <xdr:colOff>123825</xdr:colOff>
                    <xdr:row>417</xdr:row>
                    <xdr:rowOff>9525</xdr:rowOff>
                  </from>
                  <to>
                    <xdr:col>26</xdr:col>
                    <xdr:colOff>209550</xdr:colOff>
                    <xdr:row>419</xdr:row>
                    <xdr:rowOff>38100</xdr:rowOff>
                  </to>
                </anchor>
              </controlPr>
            </control>
          </mc:Choice>
        </mc:AlternateContent>
        <mc:AlternateContent xmlns:mc="http://schemas.openxmlformats.org/markup-compatibility/2006">
          <mc:Choice Requires="x14">
            <control shapeId="61751" r:id="rId306" name="Option Button 311">
              <controlPr defaultSize="0" autoFill="0" autoLine="0" autoPict="0">
                <anchor moveWithCells="1">
                  <from>
                    <xdr:col>18</xdr:col>
                    <xdr:colOff>114300</xdr:colOff>
                    <xdr:row>417</xdr:row>
                    <xdr:rowOff>9525</xdr:rowOff>
                  </from>
                  <to>
                    <xdr:col>19</xdr:col>
                    <xdr:colOff>209550</xdr:colOff>
                    <xdr:row>419</xdr:row>
                    <xdr:rowOff>38100</xdr:rowOff>
                  </to>
                </anchor>
              </controlPr>
            </control>
          </mc:Choice>
        </mc:AlternateContent>
        <mc:AlternateContent xmlns:mc="http://schemas.openxmlformats.org/markup-compatibility/2006">
          <mc:Choice Requires="x14">
            <control shapeId="61752" r:id="rId307" name="Check Box 312">
              <controlPr defaultSize="0" autoFill="0" autoLine="0" autoPict="0">
                <anchor moveWithCells="1">
                  <from>
                    <xdr:col>0</xdr:col>
                    <xdr:colOff>28575</xdr:colOff>
                    <xdr:row>414</xdr:row>
                    <xdr:rowOff>142875</xdr:rowOff>
                  </from>
                  <to>
                    <xdr:col>1</xdr:col>
                    <xdr:colOff>180975</xdr:colOff>
                    <xdr:row>414</xdr:row>
                    <xdr:rowOff>514350</xdr:rowOff>
                  </to>
                </anchor>
              </controlPr>
            </control>
          </mc:Choice>
        </mc:AlternateContent>
        <mc:AlternateContent xmlns:mc="http://schemas.openxmlformats.org/markup-compatibility/2006">
          <mc:Choice Requires="x14">
            <control shapeId="61753" r:id="rId308" name="Check Box 313">
              <controlPr defaultSize="0" autoFill="0" autoLine="0" autoPict="0">
                <anchor moveWithCells="1">
                  <from>
                    <xdr:col>0</xdr:col>
                    <xdr:colOff>28575</xdr:colOff>
                    <xdr:row>445</xdr:row>
                    <xdr:rowOff>142875</xdr:rowOff>
                  </from>
                  <to>
                    <xdr:col>1</xdr:col>
                    <xdr:colOff>180975</xdr:colOff>
                    <xdr:row>445</xdr:row>
                    <xdr:rowOff>514350</xdr:rowOff>
                  </to>
                </anchor>
              </controlPr>
            </control>
          </mc:Choice>
        </mc:AlternateContent>
        <mc:AlternateContent xmlns:mc="http://schemas.openxmlformats.org/markup-compatibility/2006">
          <mc:Choice Requires="x14">
            <control shapeId="61754" r:id="rId309" name="Check Box 314">
              <controlPr defaultSize="0" autoFill="0" autoLine="0" autoPict="0">
                <anchor moveWithCells="1">
                  <from>
                    <xdr:col>33</xdr:col>
                    <xdr:colOff>180975</xdr:colOff>
                    <xdr:row>459</xdr:row>
                    <xdr:rowOff>142875</xdr:rowOff>
                  </from>
                  <to>
                    <xdr:col>43</xdr:col>
                    <xdr:colOff>104775</xdr:colOff>
                    <xdr:row>464</xdr:row>
                    <xdr:rowOff>38100</xdr:rowOff>
                  </to>
                </anchor>
              </controlPr>
            </control>
          </mc:Choice>
        </mc:AlternateContent>
        <mc:AlternateContent xmlns:mc="http://schemas.openxmlformats.org/markup-compatibility/2006">
          <mc:Choice Requires="x14">
            <control shapeId="61755" r:id="rId310" name="Check Box 315">
              <controlPr defaultSize="0" autoFill="0" autoLine="0" autoPict="0">
                <anchor moveWithCells="1">
                  <from>
                    <xdr:col>30</xdr:col>
                    <xdr:colOff>180975</xdr:colOff>
                    <xdr:row>459</xdr:row>
                    <xdr:rowOff>142875</xdr:rowOff>
                  </from>
                  <to>
                    <xdr:col>33</xdr:col>
                    <xdr:colOff>104775</xdr:colOff>
                    <xdr:row>464</xdr:row>
                    <xdr:rowOff>47625</xdr:rowOff>
                  </to>
                </anchor>
              </controlPr>
            </control>
          </mc:Choice>
        </mc:AlternateContent>
        <mc:AlternateContent xmlns:mc="http://schemas.openxmlformats.org/markup-compatibility/2006">
          <mc:Choice Requires="x14">
            <control shapeId="61756" r:id="rId311" name="Check Box 316">
              <controlPr defaultSize="0" autoFill="0" autoLine="0" autoPict="0">
                <anchor moveWithCells="1">
                  <from>
                    <xdr:col>25</xdr:col>
                    <xdr:colOff>200025</xdr:colOff>
                    <xdr:row>459</xdr:row>
                    <xdr:rowOff>142875</xdr:rowOff>
                  </from>
                  <to>
                    <xdr:col>30</xdr:col>
                    <xdr:colOff>104775</xdr:colOff>
                    <xdr:row>464</xdr:row>
                    <xdr:rowOff>47625</xdr:rowOff>
                  </to>
                </anchor>
              </controlPr>
            </control>
          </mc:Choice>
        </mc:AlternateContent>
        <mc:AlternateContent xmlns:mc="http://schemas.openxmlformats.org/markup-compatibility/2006">
          <mc:Choice Requires="x14">
            <control shapeId="61757" r:id="rId312" name="Check Box 317">
              <controlPr defaultSize="0" autoFill="0" autoLine="0" autoPict="0">
                <anchor moveWithCells="1">
                  <from>
                    <xdr:col>17</xdr:col>
                    <xdr:colOff>142875</xdr:colOff>
                    <xdr:row>459</xdr:row>
                    <xdr:rowOff>142875</xdr:rowOff>
                  </from>
                  <to>
                    <xdr:col>25</xdr:col>
                    <xdr:colOff>133350</xdr:colOff>
                    <xdr:row>464</xdr:row>
                    <xdr:rowOff>38100</xdr:rowOff>
                  </to>
                </anchor>
              </controlPr>
            </control>
          </mc:Choice>
        </mc:AlternateContent>
        <mc:AlternateContent xmlns:mc="http://schemas.openxmlformats.org/markup-compatibility/2006">
          <mc:Choice Requires="x14">
            <control shapeId="61758" r:id="rId313" name="Check Box 318">
              <controlPr defaultSize="0" autoFill="0" autoLine="0" autoPict="0">
                <anchor moveWithCells="1">
                  <from>
                    <xdr:col>12</xdr:col>
                    <xdr:colOff>28575</xdr:colOff>
                    <xdr:row>459</xdr:row>
                    <xdr:rowOff>142875</xdr:rowOff>
                  </from>
                  <to>
                    <xdr:col>17</xdr:col>
                    <xdr:colOff>85725</xdr:colOff>
                    <xdr:row>464</xdr:row>
                    <xdr:rowOff>47625</xdr:rowOff>
                  </to>
                </anchor>
              </controlPr>
            </control>
          </mc:Choice>
        </mc:AlternateContent>
        <mc:AlternateContent xmlns:mc="http://schemas.openxmlformats.org/markup-compatibility/2006">
          <mc:Choice Requires="x14">
            <control shapeId="61759" r:id="rId314" name="Check Box 319">
              <controlPr defaultSize="0" autoFill="0" autoLine="0" autoPict="0">
                <anchor moveWithCells="1">
                  <from>
                    <xdr:col>7</xdr:col>
                    <xdr:colOff>1257300</xdr:colOff>
                    <xdr:row>459</xdr:row>
                    <xdr:rowOff>142875</xdr:rowOff>
                  </from>
                  <to>
                    <xdr:col>11</xdr:col>
                    <xdr:colOff>190500</xdr:colOff>
                    <xdr:row>464</xdr:row>
                    <xdr:rowOff>47625</xdr:rowOff>
                  </to>
                </anchor>
              </controlPr>
            </control>
          </mc:Choice>
        </mc:AlternateContent>
        <mc:AlternateContent xmlns:mc="http://schemas.openxmlformats.org/markup-compatibility/2006">
          <mc:Choice Requires="x14">
            <control shapeId="61760" r:id="rId315" name="Check Box 320">
              <controlPr defaultSize="0" autoFill="0" autoLine="0" autoPict="0">
                <anchor moveWithCells="1">
                  <from>
                    <xdr:col>6</xdr:col>
                    <xdr:colOff>38100</xdr:colOff>
                    <xdr:row>459</xdr:row>
                    <xdr:rowOff>142875</xdr:rowOff>
                  </from>
                  <to>
                    <xdr:col>7</xdr:col>
                    <xdr:colOff>1200150</xdr:colOff>
                    <xdr:row>464</xdr:row>
                    <xdr:rowOff>47625</xdr:rowOff>
                  </to>
                </anchor>
              </controlPr>
            </control>
          </mc:Choice>
        </mc:AlternateContent>
        <mc:AlternateContent xmlns:mc="http://schemas.openxmlformats.org/markup-compatibility/2006">
          <mc:Choice Requires="x14">
            <control shapeId="61761" r:id="rId316" name="Check Box 321">
              <controlPr defaultSize="0" autoFill="0" autoLine="0" autoPict="0">
                <anchor moveWithCells="1">
                  <from>
                    <xdr:col>40</xdr:col>
                    <xdr:colOff>104775</xdr:colOff>
                    <xdr:row>455</xdr:row>
                    <xdr:rowOff>85725</xdr:rowOff>
                  </from>
                  <to>
                    <xdr:col>42</xdr:col>
                    <xdr:colOff>104775</xdr:colOff>
                    <xdr:row>457</xdr:row>
                    <xdr:rowOff>47625</xdr:rowOff>
                  </to>
                </anchor>
              </controlPr>
            </control>
          </mc:Choice>
        </mc:AlternateContent>
        <mc:AlternateContent xmlns:mc="http://schemas.openxmlformats.org/markup-compatibility/2006">
          <mc:Choice Requires="x14">
            <control shapeId="61762" r:id="rId317" name="Option 選12-3-1">
              <controlPr defaultSize="0" autoFill="0" autoLine="0" autoPict="0">
                <anchor moveWithCells="1">
                  <from>
                    <xdr:col>39</xdr:col>
                    <xdr:colOff>0</xdr:colOff>
                    <xdr:row>456</xdr:row>
                    <xdr:rowOff>85725</xdr:rowOff>
                  </from>
                  <to>
                    <xdr:col>40</xdr:col>
                    <xdr:colOff>104775</xdr:colOff>
                    <xdr:row>458</xdr:row>
                    <xdr:rowOff>38100</xdr:rowOff>
                  </to>
                </anchor>
              </controlPr>
            </control>
          </mc:Choice>
        </mc:AlternateContent>
        <mc:AlternateContent xmlns:mc="http://schemas.openxmlformats.org/markup-compatibility/2006">
          <mc:Choice Requires="x14">
            <control shapeId="61763" r:id="rId318" name="Option Button 323">
              <controlPr defaultSize="0" autoFill="0" autoLine="0" autoPict="0">
                <anchor moveWithCells="1">
                  <from>
                    <xdr:col>32</xdr:col>
                    <xdr:colOff>123825</xdr:colOff>
                    <xdr:row>456</xdr:row>
                    <xdr:rowOff>85725</xdr:rowOff>
                  </from>
                  <to>
                    <xdr:col>33</xdr:col>
                    <xdr:colOff>209550</xdr:colOff>
                    <xdr:row>458</xdr:row>
                    <xdr:rowOff>38100</xdr:rowOff>
                  </to>
                </anchor>
              </controlPr>
            </control>
          </mc:Choice>
        </mc:AlternateContent>
        <mc:AlternateContent xmlns:mc="http://schemas.openxmlformats.org/markup-compatibility/2006">
          <mc:Choice Requires="x14">
            <control shapeId="61764" r:id="rId319" name="Option Button 324">
              <controlPr defaultSize="0" autoFill="0" autoLine="0" autoPict="0">
                <anchor moveWithCells="1">
                  <from>
                    <xdr:col>25</xdr:col>
                    <xdr:colOff>123825</xdr:colOff>
                    <xdr:row>456</xdr:row>
                    <xdr:rowOff>85725</xdr:rowOff>
                  </from>
                  <to>
                    <xdr:col>26</xdr:col>
                    <xdr:colOff>209550</xdr:colOff>
                    <xdr:row>458</xdr:row>
                    <xdr:rowOff>38100</xdr:rowOff>
                  </to>
                </anchor>
              </controlPr>
            </control>
          </mc:Choice>
        </mc:AlternateContent>
        <mc:AlternateContent xmlns:mc="http://schemas.openxmlformats.org/markup-compatibility/2006">
          <mc:Choice Requires="x14">
            <control shapeId="61765" r:id="rId320" name="Option Button 325">
              <controlPr defaultSize="0" autoFill="0" autoLine="0" autoPict="0">
                <anchor moveWithCells="1">
                  <from>
                    <xdr:col>18</xdr:col>
                    <xdr:colOff>123825</xdr:colOff>
                    <xdr:row>456</xdr:row>
                    <xdr:rowOff>85725</xdr:rowOff>
                  </from>
                  <to>
                    <xdr:col>19</xdr:col>
                    <xdr:colOff>209550</xdr:colOff>
                    <xdr:row>458</xdr:row>
                    <xdr:rowOff>38100</xdr:rowOff>
                  </to>
                </anchor>
              </controlPr>
            </control>
          </mc:Choice>
        </mc:AlternateContent>
        <mc:AlternateContent xmlns:mc="http://schemas.openxmlformats.org/markup-compatibility/2006">
          <mc:Choice Requires="x14">
            <control shapeId="61766" r:id="rId321" name="Option 選12-2-1">
              <controlPr defaultSize="0" autoFill="0" autoLine="0" autoPict="0">
                <anchor moveWithCells="1">
                  <from>
                    <xdr:col>39</xdr:col>
                    <xdr:colOff>0</xdr:colOff>
                    <xdr:row>454</xdr:row>
                    <xdr:rowOff>142875</xdr:rowOff>
                  </from>
                  <to>
                    <xdr:col>40</xdr:col>
                    <xdr:colOff>104775</xdr:colOff>
                    <xdr:row>456</xdr:row>
                    <xdr:rowOff>47625</xdr:rowOff>
                  </to>
                </anchor>
              </controlPr>
            </control>
          </mc:Choice>
        </mc:AlternateContent>
        <mc:AlternateContent xmlns:mc="http://schemas.openxmlformats.org/markup-compatibility/2006">
          <mc:Choice Requires="x14">
            <control shapeId="61767" r:id="rId322" name="Option Button 327">
              <controlPr defaultSize="0" autoFill="0" autoLine="0" autoPict="0">
                <anchor moveWithCells="1">
                  <from>
                    <xdr:col>32</xdr:col>
                    <xdr:colOff>123825</xdr:colOff>
                    <xdr:row>454</xdr:row>
                    <xdr:rowOff>133350</xdr:rowOff>
                  </from>
                  <to>
                    <xdr:col>33</xdr:col>
                    <xdr:colOff>209550</xdr:colOff>
                    <xdr:row>456</xdr:row>
                    <xdr:rowOff>38100</xdr:rowOff>
                  </to>
                </anchor>
              </controlPr>
            </control>
          </mc:Choice>
        </mc:AlternateContent>
        <mc:AlternateContent xmlns:mc="http://schemas.openxmlformats.org/markup-compatibility/2006">
          <mc:Choice Requires="x14">
            <control shapeId="61768" r:id="rId323" name="Option Button 328">
              <controlPr defaultSize="0" autoFill="0" autoLine="0" autoPict="0">
                <anchor moveWithCells="1">
                  <from>
                    <xdr:col>25</xdr:col>
                    <xdr:colOff>123825</xdr:colOff>
                    <xdr:row>454</xdr:row>
                    <xdr:rowOff>133350</xdr:rowOff>
                  </from>
                  <to>
                    <xdr:col>26</xdr:col>
                    <xdr:colOff>209550</xdr:colOff>
                    <xdr:row>456</xdr:row>
                    <xdr:rowOff>38100</xdr:rowOff>
                  </to>
                </anchor>
              </controlPr>
            </control>
          </mc:Choice>
        </mc:AlternateContent>
        <mc:AlternateContent xmlns:mc="http://schemas.openxmlformats.org/markup-compatibility/2006">
          <mc:Choice Requires="x14">
            <control shapeId="61769" r:id="rId324" name="Option Button 329">
              <controlPr defaultSize="0" autoFill="0" autoLine="0" autoPict="0">
                <anchor moveWithCells="1">
                  <from>
                    <xdr:col>18</xdr:col>
                    <xdr:colOff>123825</xdr:colOff>
                    <xdr:row>454</xdr:row>
                    <xdr:rowOff>133350</xdr:rowOff>
                  </from>
                  <to>
                    <xdr:col>19</xdr:col>
                    <xdr:colOff>209550</xdr:colOff>
                    <xdr:row>456</xdr:row>
                    <xdr:rowOff>38100</xdr:rowOff>
                  </to>
                </anchor>
              </controlPr>
            </control>
          </mc:Choice>
        </mc:AlternateContent>
        <mc:AlternateContent xmlns:mc="http://schemas.openxmlformats.org/markup-compatibility/2006">
          <mc:Choice Requires="x14">
            <control shapeId="61770" r:id="rId325" name="Option 選12-1-1">
              <controlPr defaultSize="0" autoFill="0" autoLine="0" autoPict="0">
                <anchor moveWithCells="1">
                  <from>
                    <xdr:col>39</xdr:col>
                    <xdr:colOff>0</xdr:colOff>
                    <xdr:row>448</xdr:row>
                    <xdr:rowOff>9525</xdr:rowOff>
                  </from>
                  <to>
                    <xdr:col>40</xdr:col>
                    <xdr:colOff>104775</xdr:colOff>
                    <xdr:row>450</xdr:row>
                    <xdr:rowOff>38100</xdr:rowOff>
                  </to>
                </anchor>
              </controlPr>
            </control>
          </mc:Choice>
        </mc:AlternateContent>
        <mc:AlternateContent xmlns:mc="http://schemas.openxmlformats.org/markup-compatibility/2006">
          <mc:Choice Requires="x14">
            <control shapeId="61771" r:id="rId326" name="Option Button 331">
              <controlPr defaultSize="0" autoFill="0" autoLine="0" autoPict="0">
                <anchor moveWithCells="1">
                  <from>
                    <xdr:col>32</xdr:col>
                    <xdr:colOff>123825</xdr:colOff>
                    <xdr:row>448</xdr:row>
                    <xdr:rowOff>9525</xdr:rowOff>
                  </from>
                  <to>
                    <xdr:col>33</xdr:col>
                    <xdr:colOff>209550</xdr:colOff>
                    <xdr:row>450</xdr:row>
                    <xdr:rowOff>38100</xdr:rowOff>
                  </to>
                </anchor>
              </controlPr>
            </control>
          </mc:Choice>
        </mc:AlternateContent>
        <mc:AlternateContent xmlns:mc="http://schemas.openxmlformats.org/markup-compatibility/2006">
          <mc:Choice Requires="x14">
            <control shapeId="61772" r:id="rId327" name="Option Button 332">
              <controlPr defaultSize="0" autoFill="0" autoLine="0" autoPict="0">
                <anchor moveWithCells="1">
                  <from>
                    <xdr:col>25</xdr:col>
                    <xdr:colOff>123825</xdr:colOff>
                    <xdr:row>448</xdr:row>
                    <xdr:rowOff>9525</xdr:rowOff>
                  </from>
                  <to>
                    <xdr:col>26</xdr:col>
                    <xdr:colOff>209550</xdr:colOff>
                    <xdr:row>450</xdr:row>
                    <xdr:rowOff>38100</xdr:rowOff>
                  </to>
                </anchor>
              </controlPr>
            </control>
          </mc:Choice>
        </mc:AlternateContent>
        <mc:AlternateContent xmlns:mc="http://schemas.openxmlformats.org/markup-compatibility/2006">
          <mc:Choice Requires="x14">
            <control shapeId="61773" r:id="rId328" name="Option Button 333">
              <controlPr defaultSize="0" autoFill="0" autoLine="0" autoPict="0">
                <anchor moveWithCells="1">
                  <from>
                    <xdr:col>18</xdr:col>
                    <xdr:colOff>114300</xdr:colOff>
                    <xdr:row>448</xdr:row>
                    <xdr:rowOff>9525</xdr:rowOff>
                  </from>
                  <to>
                    <xdr:col>19</xdr:col>
                    <xdr:colOff>209550</xdr:colOff>
                    <xdr:row>450</xdr:row>
                    <xdr:rowOff>38100</xdr:rowOff>
                  </to>
                </anchor>
              </controlPr>
            </control>
          </mc:Choice>
        </mc:AlternateContent>
        <mc:AlternateContent xmlns:mc="http://schemas.openxmlformats.org/markup-compatibility/2006">
          <mc:Choice Requires="x14">
            <control shapeId="61774" r:id="rId329" name="Check Box 334">
              <controlPr defaultSize="0" autoFill="0" autoLine="0" autoPict="0">
                <anchor moveWithCells="1">
                  <from>
                    <xdr:col>0</xdr:col>
                    <xdr:colOff>28575</xdr:colOff>
                    <xdr:row>507</xdr:row>
                    <xdr:rowOff>142875</xdr:rowOff>
                  </from>
                  <to>
                    <xdr:col>1</xdr:col>
                    <xdr:colOff>180975</xdr:colOff>
                    <xdr:row>507</xdr:row>
                    <xdr:rowOff>514350</xdr:rowOff>
                  </to>
                </anchor>
              </controlPr>
            </control>
          </mc:Choice>
        </mc:AlternateContent>
        <mc:AlternateContent xmlns:mc="http://schemas.openxmlformats.org/markup-compatibility/2006">
          <mc:Choice Requires="x14">
            <control shapeId="61775" r:id="rId330" name="Check Box 335">
              <controlPr defaultSize="0" autoFill="0" autoLine="0" autoPict="0">
                <anchor moveWithCells="1">
                  <from>
                    <xdr:col>33</xdr:col>
                    <xdr:colOff>180975</xdr:colOff>
                    <xdr:row>521</xdr:row>
                    <xdr:rowOff>142875</xdr:rowOff>
                  </from>
                  <to>
                    <xdr:col>43</xdr:col>
                    <xdr:colOff>104775</xdr:colOff>
                    <xdr:row>526</xdr:row>
                    <xdr:rowOff>38100</xdr:rowOff>
                  </to>
                </anchor>
              </controlPr>
            </control>
          </mc:Choice>
        </mc:AlternateContent>
        <mc:AlternateContent xmlns:mc="http://schemas.openxmlformats.org/markup-compatibility/2006">
          <mc:Choice Requires="x14">
            <control shapeId="61776" r:id="rId331" name="Check Box 336">
              <controlPr defaultSize="0" autoFill="0" autoLine="0" autoPict="0">
                <anchor moveWithCells="1">
                  <from>
                    <xdr:col>30</xdr:col>
                    <xdr:colOff>180975</xdr:colOff>
                    <xdr:row>521</xdr:row>
                    <xdr:rowOff>142875</xdr:rowOff>
                  </from>
                  <to>
                    <xdr:col>33</xdr:col>
                    <xdr:colOff>104775</xdr:colOff>
                    <xdr:row>526</xdr:row>
                    <xdr:rowOff>47625</xdr:rowOff>
                  </to>
                </anchor>
              </controlPr>
            </control>
          </mc:Choice>
        </mc:AlternateContent>
        <mc:AlternateContent xmlns:mc="http://schemas.openxmlformats.org/markup-compatibility/2006">
          <mc:Choice Requires="x14">
            <control shapeId="61777" r:id="rId332" name="Check Box 337">
              <controlPr defaultSize="0" autoFill="0" autoLine="0" autoPict="0">
                <anchor moveWithCells="1">
                  <from>
                    <xdr:col>25</xdr:col>
                    <xdr:colOff>200025</xdr:colOff>
                    <xdr:row>521</xdr:row>
                    <xdr:rowOff>142875</xdr:rowOff>
                  </from>
                  <to>
                    <xdr:col>30</xdr:col>
                    <xdr:colOff>104775</xdr:colOff>
                    <xdr:row>526</xdr:row>
                    <xdr:rowOff>47625</xdr:rowOff>
                  </to>
                </anchor>
              </controlPr>
            </control>
          </mc:Choice>
        </mc:AlternateContent>
        <mc:AlternateContent xmlns:mc="http://schemas.openxmlformats.org/markup-compatibility/2006">
          <mc:Choice Requires="x14">
            <control shapeId="61778" r:id="rId333" name="Check Box 338">
              <controlPr defaultSize="0" autoFill="0" autoLine="0" autoPict="0">
                <anchor moveWithCells="1">
                  <from>
                    <xdr:col>17</xdr:col>
                    <xdr:colOff>142875</xdr:colOff>
                    <xdr:row>521</xdr:row>
                    <xdr:rowOff>142875</xdr:rowOff>
                  </from>
                  <to>
                    <xdr:col>25</xdr:col>
                    <xdr:colOff>133350</xdr:colOff>
                    <xdr:row>526</xdr:row>
                    <xdr:rowOff>38100</xdr:rowOff>
                  </to>
                </anchor>
              </controlPr>
            </control>
          </mc:Choice>
        </mc:AlternateContent>
        <mc:AlternateContent xmlns:mc="http://schemas.openxmlformats.org/markup-compatibility/2006">
          <mc:Choice Requires="x14">
            <control shapeId="61779" r:id="rId334" name="Check Box 339">
              <controlPr defaultSize="0" autoFill="0" autoLine="0" autoPict="0">
                <anchor moveWithCells="1">
                  <from>
                    <xdr:col>12</xdr:col>
                    <xdr:colOff>28575</xdr:colOff>
                    <xdr:row>521</xdr:row>
                    <xdr:rowOff>142875</xdr:rowOff>
                  </from>
                  <to>
                    <xdr:col>17</xdr:col>
                    <xdr:colOff>85725</xdr:colOff>
                    <xdr:row>526</xdr:row>
                    <xdr:rowOff>47625</xdr:rowOff>
                  </to>
                </anchor>
              </controlPr>
            </control>
          </mc:Choice>
        </mc:AlternateContent>
        <mc:AlternateContent xmlns:mc="http://schemas.openxmlformats.org/markup-compatibility/2006">
          <mc:Choice Requires="x14">
            <control shapeId="61780" r:id="rId335" name="Check Box 340">
              <controlPr defaultSize="0" autoFill="0" autoLine="0" autoPict="0">
                <anchor moveWithCells="1">
                  <from>
                    <xdr:col>7</xdr:col>
                    <xdr:colOff>1257300</xdr:colOff>
                    <xdr:row>521</xdr:row>
                    <xdr:rowOff>142875</xdr:rowOff>
                  </from>
                  <to>
                    <xdr:col>11</xdr:col>
                    <xdr:colOff>190500</xdr:colOff>
                    <xdr:row>526</xdr:row>
                    <xdr:rowOff>47625</xdr:rowOff>
                  </to>
                </anchor>
              </controlPr>
            </control>
          </mc:Choice>
        </mc:AlternateContent>
        <mc:AlternateContent xmlns:mc="http://schemas.openxmlformats.org/markup-compatibility/2006">
          <mc:Choice Requires="x14">
            <control shapeId="61781" r:id="rId336" name="Check Box 341">
              <controlPr defaultSize="0" autoFill="0" autoLine="0" autoPict="0">
                <anchor moveWithCells="1">
                  <from>
                    <xdr:col>6</xdr:col>
                    <xdr:colOff>38100</xdr:colOff>
                    <xdr:row>521</xdr:row>
                    <xdr:rowOff>142875</xdr:rowOff>
                  </from>
                  <to>
                    <xdr:col>7</xdr:col>
                    <xdr:colOff>1200150</xdr:colOff>
                    <xdr:row>526</xdr:row>
                    <xdr:rowOff>47625</xdr:rowOff>
                  </to>
                </anchor>
              </controlPr>
            </control>
          </mc:Choice>
        </mc:AlternateContent>
        <mc:AlternateContent xmlns:mc="http://schemas.openxmlformats.org/markup-compatibility/2006">
          <mc:Choice Requires="x14">
            <control shapeId="61782" r:id="rId337" name="Check Box 342">
              <controlPr defaultSize="0" autoFill="0" autoLine="0" autoPict="0">
                <anchor moveWithCells="1">
                  <from>
                    <xdr:col>40</xdr:col>
                    <xdr:colOff>104775</xdr:colOff>
                    <xdr:row>517</xdr:row>
                    <xdr:rowOff>85725</xdr:rowOff>
                  </from>
                  <to>
                    <xdr:col>42</xdr:col>
                    <xdr:colOff>104775</xdr:colOff>
                    <xdr:row>519</xdr:row>
                    <xdr:rowOff>47625</xdr:rowOff>
                  </to>
                </anchor>
              </controlPr>
            </control>
          </mc:Choice>
        </mc:AlternateContent>
        <mc:AlternateContent xmlns:mc="http://schemas.openxmlformats.org/markup-compatibility/2006">
          <mc:Choice Requires="x14">
            <control shapeId="61783" r:id="rId338" name="Option 選14-3-1">
              <controlPr defaultSize="0" autoFill="0" autoLine="0" autoPict="0">
                <anchor moveWithCells="1">
                  <from>
                    <xdr:col>38</xdr:col>
                    <xdr:colOff>152400</xdr:colOff>
                    <xdr:row>518</xdr:row>
                    <xdr:rowOff>85725</xdr:rowOff>
                  </from>
                  <to>
                    <xdr:col>40</xdr:col>
                    <xdr:colOff>47625</xdr:colOff>
                    <xdr:row>520</xdr:row>
                    <xdr:rowOff>38100</xdr:rowOff>
                  </to>
                </anchor>
              </controlPr>
            </control>
          </mc:Choice>
        </mc:AlternateContent>
        <mc:AlternateContent xmlns:mc="http://schemas.openxmlformats.org/markup-compatibility/2006">
          <mc:Choice Requires="x14">
            <control shapeId="61784" r:id="rId339" name="Option Button 344">
              <controlPr defaultSize="0" autoFill="0" autoLine="0" autoPict="0">
                <anchor moveWithCells="1">
                  <from>
                    <xdr:col>32</xdr:col>
                    <xdr:colOff>123825</xdr:colOff>
                    <xdr:row>518</xdr:row>
                    <xdr:rowOff>85725</xdr:rowOff>
                  </from>
                  <to>
                    <xdr:col>33</xdr:col>
                    <xdr:colOff>209550</xdr:colOff>
                    <xdr:row>520</xdr:row>
                    <xdr:rowOff>38100</xdr:rowOff>
                  </to>
                </anchor>
              </controlPr>
            </control>
          </mc:Choice>
        </mc:AlternateContent>
        <mc:AlternateContent xmlns:mc="http://schemas.openxmlformats.org/markup-compatibility/2006">
          <mc:Choice Requires="x14">
            <control shapeId="61785" r:id="rId340" name="Option Button 345">
              <controlPr defaultSize="0" autoFill="0" autoLine="0" autoPict="0">
                <anchor moveWithCells="1">
                  <from>
                    <xdr:col>25</xdr:col>
                    <xdr:colOff>123825</xdr:colOff>
                    <xdr:row>518</xdr:row>
                    <xdr:rowOff>85725</xdr:rowOff>
                  </from>
                  <to>
                    <xdr:col>26</xdr:col>
                    <xdr:colOff>209550</xdr:colOff>
                    <xdr:row>520</xdr:row>
                    <xdr:rowOff>38100</xdr:rowOff>
                  </to>
                </anchor>
              </controlPr>
            </control>
          </mc:Choice>
        </mc:AlternateContent>
        <mc:AlternateContent xmlns:mc="http://schemas.openxmlformats.org/markup-compatibility/2006">
          <mc:Choice Requires="x14">
            <control shapeId="61786" r:id="rId341" name="Option Button 346">
              <controlPr defaultSize="0" autoFill="0" autoLine="0" autoPict="0">
                <anchor moveWithCells="1">
                  <from>
                    <xdr:col>18</xdr:col>
                    <xdr:colOff>123825</xdr:colOff>
                    <xdr:row>518</xdr:row>
                    <xdr:rowOff>85725</xdr:rowOff>
                  </from>
                  <to>
                    <xdr:col>19</xdr:col>
                    <xdr:colOff>209550</xdr:colOff>
                    <xdr:row>520</xdr:row>
                    <xdr:rowOff>38100</xdr:rowOff>
                  </to>
                </anchor>
              </controlPr>
            </control>
          </mc:Choice>
        </mc:AlternateContent>
        <mc:AlternateContent xmlns:mc="http://schemas.openxmlformats.org/markup-compatibility/2006">
          <mc:Choice Requires="x14">
            <control shapeId="61787" r:id="rId342" name="Option 選14-2-1">
              <controlPr defaultSize="0" autoFill="0" autoLine="0" autoPict="0">
                <anchor moveWithCells="1">
                  <from>
                    <xdr:col>38</xdr:col>
                    <xdr:colOff>152400</xdr:colOff>
                    <xdr:row>516</xdr:row>
                    <xdr:rowOff>142875</xdr:rowOff>
                  </from>
                  <to>
                    <xdr:col>40</xdr:col>
                    <xdr:colOff>47625</xdr:colOff>
                    <xdr:row>518</xdr:row>
                    <xdr:rowOff>47625</xdr:rowOff>
                  </to>
                </anchor>
              </controlPr>
            </control>
          </mc:Choice>
        </mc:AlternateContent>
        <mc:AlternateContent xmlns:mc="http://schemas.openxmlformats.org/markup-compatibility/2006">
          <mc:Choice Requires="x14">
            <control shapeId="61788" r:id="rId343" name="Option Button 348">
              <controlPr defaultSize="0" autoFill="0" autoLine="0" autoPict="0">
                <anchor moveWithCells="1">
                  <from>
                    <xdr:col>32</xdr:col>
                    <xdr:colOff>123825</xdr:colOff>
                    <xdr:row>516</xdr:row>
                    <xdr:rowOff>133350</xdr:rowOff>
                  </from>
                  <to>
                    <xdr:col>33</xdr:col>
                    <xdr:colOff>209550</xdr:colOff>
                    <xdr:row>518</xdr:row>
                    <xdr:rowOff>38100</xdr:rowOff>
                  </to>
                </anchor>
              </controlPr>
            </control>
          </mc:Choice>
        </mc:AlternateContent>
        <mc:AlternateContent xmlns:mc="http://schemas.openxmlformats.org/markup-compatibility/2006">
          <mc:Choice Requires="x14">
            <control shapeId="61789" r:id="rId344" name="Option Button 349">
              <controlPr defaultSize="0" autoFill="0" autoLine="0" autoPict="0">
                <anchor moveWithCells="1">
                  <from>
                    <xdr:col>25</xdr:col>
                    <xdr:colOff>123825</xdr:colOff>
                    <xdr:row>516</xdr:row>
                    <xdr:rowOff>133350</xdr:rowOff>
                  </from>
                  <to>
                    <xdr:col>26</xdr:col>
                    <xdr:colOff>209550</xdr:colOff>
                    <xdr:row>518</xdr:row>
                    <xdr:rowOff>38100</xdr:rowOff>
                  </to>
                </anchor>
              </controlPr>
            </control>
          </mc:Choice>
        </mc:AlternateContent>
        <mc:AlternateContent xmlns:mc="http://schemas.openxmlformats.org/markup-compatibility/2006">
          <mc:Choice Requires="x14">
            <control shapeId="61790" r:id="rId345" name="Option Button 350">
              <controlPr defaultSize="0" autoFill="0" autoLine="0" autoPict="0">
                <anchor moveWithCells="1">
                  <from>
                    <xdr:col>18</xdr:col>
                    <xdr:colOff>123825</xdr:colOff>
                    <xdr:row>516</xdr:row>
                    <xdr:rowOff>133350</xdr:rowOff>
                  </from>
                  <to>
                    <xdr:col>19</xdr:col>
                    <xdr:colOff>209550</xdr:colOff>
                    <xdr:row>518</xdr:row>
                    <xdr:rowOff>38100</xdr:rowOff>
                  </to>
                </anchor>
              </controlPr>
            </control>
          </mc:Choice>
        </mc:AlternateContent>
        <mc:AlternateContent xmlns:mc="http://schemas.openxmlformats.org/markup-compatibility/2006">
          <mc:Choice Requires="x14">
            <control shapeId="61791" r:id="rId346" name="Option 選14-1-1">
              <controlPr defaultSize="0" autoFill="0" autoLine="0" autoPict="0">
                <anchor moveWithCells="1">
                  <from>
                    <xdr:col>38</xdr:col>
                    <xdr:colOff>152400</xdr:colOff>
                    <xdr:row>510</xdr:row>
                    <xdr:rowOff>9525</xdr:rowOff>
                  </from>
                  <to>
                    <xdr:col>40</xdr:col>
                    <xdr:colOff>47625</xdr:colOff>
                    <xdr:row>512</xdr:row>
                    <xdr:rowOff>38100</xdr:rowOff>
                  </to>
                </anchor>
              </controlPr>
            </control>
          </mc:Choice>
        </mc:AlternateContent>
        <mc:AlternateContent xmlns:mc="http://schemas.openxmlformats.org/markup-compatibility/2006">
          <mc:Choice Requires="x14">
            <control shapeId="61792" r:id="rId347" name="Option Button 352">
              <controlPr defaultSize="0" autoFill="0" autoLine="0" autoPict="0">
                <anchor moveWithCells="1">
                  <from>
                    <xdr:col>32</xdr:col>
                    <xdr:colOff>123825</xdr:colOff>
                    <xdr:row>510</xdr:row>
                    <xdr:rowOff>9525</xdr:rowOff>
                  </from>
                  <to>
                    <xdr:col>33</xdr:col>
                    <xdr:colOff>209550</xdr:colOff>
                    <xdr:row>512</xdr:row>
                    <xdr:rowOff>38100</xdr:rowOff>
                  </to>
                </anchor>
              </controlPr>
            </control>
          </mc:Choice>
        </mc:AlternateContent>
        <mc:AlternateContent xmlns:mc="http://schemas.openxmlformats.org/markup-compatibility/2006">
          <mc:Choice Requires="x14">
            <control shapeId="61793" r:id="rId348" name="Option Button 353">
              <controlPr defaultSize="0" autoFill="0" autoLine="0" autoPict="0">
                <anchor moveWithCells="1">
                  <from>
                    <xdr:col>25</xdr:col>
                    <xdr:colOff>123825</xdr:colOff>
                    <xdr:row>510</xdr:row>
                    <xdr:rowOff>9525</xdr:rowOff>
                  </from>
                  <to>
                    <xdr:col>26</xdr:col>
                    <xdr:colOff>209550</xdr:colOff>
                    <xdr:row>512</xdr:row>
                    <xdr:rowOff>38100</xdr:rowOff>
                  </to>
                </anchor>
              </controlPr>
            </control>
          </mc:Choice>
        </mc:AlternateContent>
        <mc:AlternateContent xmlns:mc="http://schemas.openxmlformats.org/markup-compatibility/2006">
          <mc:Choice Requires="x14">
            <control shapeId="61794" r:id="rId349" name="Option Button 354">
              <controlPr defaultSize="0" autoFill="0" autoLine="0" autoPict="0">
                <anchor moveWithCells="1">
                  <from>
                    <xdr:col>18</xdr:col>
                    <xdr:colOff>114300</xdr:colOff>
                    <xdr:row>510</xdr:row>
                    <xdr:rowOff>9525</xdr:rowOff>
                  </from>
                  <to>
                    <xdr:col>19</xdr:col>
                    <xdr:colOff>209550</xdr:colOff>
                    <xdr:row>512</xdr:row>
                    <xdr:rowOff>38100</xdr:rowOff>
                  </to>
                </anchor>
              </controlPr>
            </control>
          </mc:Choice>
        </mc:AlternateContent>
        <mc:AlternateContent xmlns:mc="http://schemas.openxmlformats.org/markup-compatibility/2006">
          <mc:Choice Requires="x14">
            <control shapeId="61795" r:id="rId350" name="Check Box 355">
              <controlPr defaultSize="0" autoFill="0" autoLine="0" autoPict="0">
                <anchor moveWithCells="1">
                  <from>
                    <xdr:col>0</xdr:col>
                    <xdr:colOff>28575</xdr:colOff>
                    <xdr:row>538</xdr:row>
                    <xdr:rowOff>142875</xdr:rowOff>
                  </from>
                  <to>
                    <xdr:col>1</xdr:col>
                    <xdr:colOff>180975</xdr:colOff>
                    <xdr:row>538</xdr:row>
                    <xdr:rowOff>514350</xdr:rowOff>
                  </to>
                </anchor>
              </controlPr>
            </control>
          </mc:Choice>
        </mc:AlternateContent>
        <mc:AlternateContent xmlns:mc="http://schemas.openxmlformats.org/markup-compatibility/2006">
          <mc:Choice Requires="x14">
            <control shapeId="61796" r:id="rId351" name="Check Box 356">
              <controlPr defaultSize="0" autoFill="0" autoLine="0" autoPict="0">
                <anchor moveWithCells="1">
                  <from>
                    <xdr:col>33</xdr:col>
                    <xdr:colOff>180975</xdr:colOff>
                    <xdr:row>552</xdr:row>
                    <xdr:rowOff>142875</xdr:rowOff>
                  </from>
                  <to>
                    <xdr:col>43</xdr:col>
                    <xdr:colOff>104775</xdr:colOff>
                    <xdr:row>557</xdr:row>
                    <xdr:rowOff>38100</xdr:rowOff>
                  </to>
                </anchor>
              </controlPr>
            </control>
          </mc:Choice>
        </mc:AlternateContent>
        <mc:AlternateContent xmlns:mc="http://schemas.openxmlformats.org/markup-compatibility/2006">
          <mc:Choice Requires="x14">
            <control shapeId="61797" r:id="rId352" name="Check Box 357">
              <controlPr defaultSize="0" autoFill="0" autoLine="0" autoPict="0">
                <anchor moveWithCells="1">
                  <from>
                    <xdr:col>30</xdr:col>
                    <xdr:colOff>180975</xdr:colOff>
                    <xdr:row>552</xdr:row>
                    <xdr:rowOff>142875</xdr:rowOff>
                  </from>
                  <to>
                    <xdr:col>33</xdr:col>
                    <xdr:colOff>104775</xdr:colOff>
                    <xdr:row>557</xdr:row>
                    <xdr:rowOff>47625</xdr:rowOff>
                  </to>
                </anchor>
              </controlPr>
            </control>
          </mc:Choice>
        </mc:AlternateContent>
        <mc:AlternateContent xmlns:mc="http://schemas.openxmlformats.org/markup-compatibility/2006">
          <mc:Choice Requires="x14">
            <control shapeId="61798" r:id="rId353" name="Check Box 358">
              <controlPr defaultSize="0" autoFill="0" autoLine="0" autoPict="0">
                <anchor moveWithCells="1">
                  <from>
                    <xdr:col>25</xdr:col>
                    <xdr:colOff>200025</xdr:colOff>
                    <xdr:row>552</xdr:row>
                    <xdr:rowOff>142875</xdr:rowOff>
                  </from>
                  <to>
                    <xdr:col>30</xdr:col>
                    <xdr:colOff>104775</xdr:colOff>
                    <xdr:row>557</xdr:row>
                    <xdr:rowOff>47625</xdr:rowOff>
                  </to>
                </anchor>
              </controlPr>
            </control>
          </mc:Choice>
        </mc:AlternateContent>
        <mc:AlternateContent xmlns:mc="http://schemas.openxmlformats.org/markup-compatibility/2006">
          <mc:Choice Requires="x14">
            <control shapeId="61799" r:id="rId354" name="Check Box 359">
              <controlPr defaultSize="0" autoFill="0" autoLine="0" autoPict="0">
                <anchor moveWithCells="1">
                  <from>
                    <xdr:col>17</xdr:col>
                    <xdr:colOff>142875</xdr:colOff>
                    <xdr:row>552</xdr:row>
                    <xdr:rowOff>142875</xdr:rowOff>
                  </from>
                  <to>
                    <xdr:col>25</xdr:col>
                    <xdr:colOff>133350</xdr:colOff>
                    <xdr:row>557</xdr:row>
                    <xdr:rowOff>38100</xdr:rowOff>
                  </to>
                </anchor>
              </controlPr>
            </control>
          </mc:Choice>
        </mc:AlternateContent>
        <mc:AlternateContent xmlns:mc="http://schemas.openxmlformats.org/markup-compatibility/2006">
          <mc:Choice Requires="x14">
            <control shapeId="61800" r:id="rId355" name="Check Box 360">
              <controlPr defaultSize="0" autoFill="0" autoLine="0" autoPict="0">
                <anchor moveWithCells="1">
                  <from>
                    <xdr:col>12</xdr:col>
                    <xdr:colOff>28575</xdr:colOff>
                    <xdr:row>552</xdr:row>
                    <xdr:rowOff>142875</xdr:rowOff>
                  </from>
                  <to>
                    <xdr:col>17</xdr:col>
                    <xdr:colOff>85725</xdr:colOff>
                    <xdr:row>557</xdr:row>
                    <xdr:rowOff>47625</xdr:rowOff>
                  </to>
                </anchor>
              </controlPr>
            </control>
          </mc:Choice>
        </mc:AlternateContent>
        <mc:AlternateContent xmlns:mc="http://schemas.openxmlformats.org/markup-compatibility/2006">
          <mc:Choice Requires="x14">
            <control shapeId="61801" r:id="rId356" name="Check Box 361">
              <controlPr defaultSize="0" autoFill="0" autoLine="0" autoPict="0">
                <anchor moveWithCells="1">
                  <from>
                    <xdr:col>7</xdr:col>
                    <xdr:colOff>1257300</xdr:colOff>
                    <xdr:row>552</xdr:row>
                    <xdr:rowOff>142875</xdr:rowOff>
                  </from>
                  <to>
                    <xdr:col>11</xdr:col>
                    <xdr:colOff>190500</xdr:colOff>
                    <xdr:row>557</xdr:row>
                    <xdr:rowOff>47625</xdr:rowOff>
                  </to>
                </anchor>
              </controlPr>
            </control>
          </mc:Choice>
        </mc:AlternateContent>
        <mc:AlternateContent xmlns:mc="http://schemas.openxmlformats.org/markup-compatibility/2006">
          <mc:Choice Requires="x14">
            <control shapeId="61802" r:id="rId357" name="Check Box 362">
              <controlPr defaultSize="0" autoFill="0" autoLine="0" autoPict="0">
                <anchor moveWithCells="1">
                  <from>
                    <xdr:col>6</xdr:col>
                    <xdr:colOff>38100</xdr:colOff>
                    <xdr:row>552</xdr:row>
                    <xdr:rowOff>142875</xdr:rowOff>
                  </from>
                  <to>
                    <xdr:col>7</xdr:col>
                    <xdr:colOff>1200150</xdr:colOff>
                    <xdr:row>557</xdr:row>
                    <xdr:rowOff>47625</xdr:rowOff>
                  </to>
                </anchor>
              </controlPr>
            </control>
          </mc:Choice>
        </mc:AlternateContent>
        <mc:AlternateContent xmlns:mc="http://schemas.openxmlformats.org/markup-compatibility/2006">
          <mc:Choice Requires="x14">
            <control shapeId="61803" r:id="rId358" name="Check Box 363">
              <controlPr defaultSize="0" autoFill="0" autoLine="0" autoPict="0">
                <anchor moveWithCells="1">
                  <from>
                    <xdr:col>40</xdr:col>
                    <xdr:colOff>104775</xdr:colOff>
                    <xdr:row>548</xdr:row>
                    <xdr:rowOff>85725</xdr:rowOff>
                  </from>
                  <to>
                    <xdr:col>42</xdr:col>
                    <xdr:colOff>104775</xdr:colOff>
                    <xdr:row>550</xdr:row>
                    <xdr:rowOff>47625</xdr:rowOff>
                  </to>
                </anchor>
              </controlPr>
            </control>
          </mc:Choice>
        </mc:AlternateContent>
        <mc:AlternateContent xmlns:mc="http://schemas.openxmlformats.org/markup-compatibility/2006">
          <mc:Choice Requires="x14">
            <control shapeId="61804" r:id="rId359" name="Option 選15-3-1">
              <controlPr defaultSize="0" autoFill="0" autoLine="0" autoPict="0">
                <anchor moveWithCells="1">
                  <from>
                    <xdr:col>38</xdr:col>
                    <xdr:colOff>76200</xdr:colOff>
                    <xdr:row>549</xdr:row>
                    <xdr:rowOff>85725</xdr:rowOff>
                  </from>
                  <to>
                    <xdr:col>39</xdr:col>
                    <xdr:colOff>171450</xdr:colOff>
                    <xdr:row>551</xdr:row>
                    <xdr:rowOff>38100</xdr:rowOff>
                  </to>
                </anchor>
              </controlPr>
            </control>
          </mc:Choice>
        </mc:AlternateContent>
        <mc:AlternateContent xmlns:mc="http://schemas.openxmlformats.org/markup-compatibility/2006">
          <mc:Choice Requires="x14">
            <control shapeId="61805" r:id="rId360" name="Option Button 365">
              <controlPr defaultSize="0" autoFill="0" autoLine="0" autoPict="0">
                <anchor moveWithCells="1">
                  <from>
                    <xdr:col>32</xdr:col>
                    <xdr:colOff>123825</xdr:colOff>
                    <xdr:row>549</xdr:row>
                    <xdr:rowOff>85725</xdr:rowOff>
                  </from>
                  <to>
                    <xdr:col>33</xdr:col>
                    <xdr:colOff>209550</xdr:colOff>
                    <xdr:row>551</xdr:row>
                    <xdr:rowOff>38100</xdr:rowOff>
                  </to>
                </anchor>
              </controlPr>
            </control>
          </mc:Choice>
        </mc:AlternateContent>
        <mc:AlternateContent xmlns:mc="http://schemas.openxmlformats.org/markup-compatibility/2006">
          <mc:Choice Requires="x14">
            <control shapeId="61806" r:id="rId361" name="Option Button 366">
              <controlPr defaultSize="0" autoFill="0" autoLine="0" autoPict="0">
                <anchor moveWithCells="1">
                  <from>
                    <xdr:col>25</xdr:col>
                    <xdr:colOff>123825</xdr:colOff>
                    <xdr:row>549</xdr:row>
                    <xdr:rowOff>85725</xdr:rowOff>
                  </from>
                  <to>
                    <xdr:col>26</xdr:col>
                    <xdr:colOff>209550</xdr:colOff>
                    <xdr:row>551</xdr:row>
                    <xdr:rowOff>38100</xdr:rowOff>
                  </to>
                </anchor>
              </controlPr>
            </control>
          </mc:Choice>
        </mc:AlternateContent>
        <mc:AlternateContent xmlns:mc="http://schemas.openxmlformats.org/markup-compatibility/2006">
          <mc:Choice Requires="x14">
            <control shapeId="61807" r:id="rId362" name="Option Button 367">
              <controlPr defaultSize="0" autoFill="0" autoLine="0" autoPict="0">
                <anchor moveWithCells="1">
                  <from>
                    <xdr:col>18</xdr:col>
                    <xdr:colOff>123825</xdr:colOff>
                    <xdr:row>549</xdr:row>
                    <xdr:rowOff>85725</xdr:rowOff>
                  </from>
                  <to>
                    <xdr:col>19</xdr:col>
                    <xdr:colOff>209550</xdr:colOff>
                    <xdr:row>551</xdr:row>
                    <xdr:rowOff>38100</xdr:rowOff>
                  </to>
                </anchor>
              </controlPr>
            </control>
          </mc:Choice>
        </mc:AlternateContent>
        <mc:AlternateContent xmlns:mc="http://schemas.openxmlformats.org/markup-compatibility/2006">
          <mc:Choice Requires="x14">
            <control shapeId="61808" r:id="rId363" name="Option 選15-2-1">
              <controlPr defaultSize="0" autoFill="0" autoLine="0" autoPict="0">
                <anchor moveWithCells="1">
                  <from>
                    <xdr:col>38</xdr:col>
                    <xdr:colOff>76200</xdr:colOff>
                    <xdr:row>547</xdr:row>
                    <xdr:rowOff>142875</xdr:rowOff>
                  </from>
                  <to>
                    <xdr:col>39</xdr:col>
                    <xdr:colOff>171450</xdr:colOff>
                    <xdr:row>549</xdr:row>
                    <xdr:rowOff>47625</xdr:rowOff>
                  </to>
                </anchor>
              </controlPr>
            </control>
          </mc:Choice>
        </mc:AlternateContent>
        <mc:AlternateContent xmlns:mc="http://schemas.openxmlformats.org/markup-compatibility/2006">
          <mc:Choice Requires="x14">
            <control shapeId="61809" r:id="rId364" name="Option Button 369">
              <controlPr defaultSize="0" autoFill="0" autoLine="0" autoPict="0">
                <anchor moveWithCells="1">
                  <from>
                    <xdr:col>32</xdr:col>
                    <xdr:colOff>123825</xdr:colOff>
                    <xdr:row>547</xdr:row>
                    <xdr:rowOff>133350</xdr:rowOff>
                  </from>
                  <to>
                    <xdr:col>33</xdr:col>
                    <xdr:colOff>209550</xdr:colOff>
                    <xdr:row>549</xdr:row>
                    <xdr:rowOff>38100</xdr:rowOff>
                  </to>
                </anchor>
              </controlPr>
            </control>
          </mc:Choice>
        </mc:AlternateContent>
        <mc:AlternateContent xmlns:mc="http://schemas.openxmlformats.org/markup-compatibility/2006">
          <mc:Choice Requires="x14">
            <control shapeId="61810" r:id="rId365" name="Option Button 370">
              <controlPr defaultSize="0" autoFill="0" autoLine="0" autoPict="0">
                <anchor moveWithCells="1">
                  <from>
                    <xdr:col>25</xdr:col>
                    <xdr:colOff>123825</xdr:colOff>
                    <xdr:row>547</xdr:row>
                    <xdr:rowOff>133350</xdr:rowOff>
                  </from>
                  <to>
                    <xdr:col>26</xdr:col>
                    <xdr:colOff>209550</xdr:colOff>
                    <xdr:row>549</xdr:row>
                    <xdr:rowOff>38100</xdr:rowOff>
                  </to>
                </anchor>
              </controlPr>
            </control>
          </mc:Choice>
        </mc:AlternateContent>
        <mc:AlternateContent xmlns:mc="http://schemas.openxmlformats.org/markup-compatibility/2006">
          <mc:Choice Requires="x14">
            <control shapeId="61811" r:id="rId366" name="Option Button 371">
              <controlPr defaultSize="0" autoFill="0" autoLine="0" autoPict="0">
                <anchor moveWithCells="1">
                  <from>
                    <xdr:col>18</xdr:col>
                    <xdr:colOff>123825</xdr:colOff>
                    <xdr:row>547</xdr:row>
                    <xdr:rowOff>133350</xdr:rowOff>
                  </from>
                  <to>
                    <xdr:col>19</xdr:col>
                    <xdr:colOff>209550</xdr:colOff>
                    <xdr:row>549</xdr:row>
                    <xdr:rowOff>38100</xdr:rowOff>
                  </to>
                </anchor>
              </controlPr>
            </control>
          </mc:Choice>
        </mc:AlternateContent>
        <mc:AlternateContent xmlns:mc="http://schemas.openxmlformats.org/markup-compatibility/2006">
          <mc:Choice Requires="x14">
            <control shapeId="61812" r:id="rId367" name="Option 選15-1-1">
              <controlPr defaultSize="0" autoFill="0" autoLine="0" autoPict="0">
                <anchor moveWithCells="1">
                  <from>
                    <xdr:col>38</xdr:col>
                    <xdr:colOff>76200</xdr:colOff>
                    <xdr:row>541</xdr:row>
                    <xdr:rowOff>9525</xdr:rowOff>
                  </from>
                  <to>
                    <xdr:col>39</xdr:col>
                    <xdr:colOff>171450</xdr:colOff>
                    <xdr:row>543</xdr:row>
                    <xdr:rowOff>38100</xdr:rowOff>
                  </to>
                </anchor>
              </controlPr>
            </control>
          </mc:Choice>
        </mc:AlternateContent>
        <mc:AlternateContent xmlns:mc="http://schemas.openxmlformats.org/markup-compatibility/2006">
          <mc:Choice Requires="x14">
            <control shapeId="61813" r:id="rId368" name="Option Button 373">
              <controlPr defaultSize="0" autoFill="0" autoLine="0" autoPict="0">
                <anchor moveWithCells="1">
                  <from>
                    <xdr:col>32</xdr:col>
                    <xdr:colOff>123825</xdr:colOff>
                    <xdr:row>541</xdr:row>
                    <xdr:rowOff>9525</xdr:rowOff>
                  </from>
                  <to>
                    <xdr:col>33</xdr:col>
                    <xdr:colOff>209550</xdr:colOff>
                    <xdr:row>543</xdr:row>
                    <xdr:rowOff>38100</xdr:rowOff>
                  </to>
                </anchor>
              </controlPr>
            </control>
          </mc:Choice>
        </mc:AlternateContent>
        <mc:AlternateContent xmlns:mc="http://schemas.openxmlformats.org/markup-compatibility/2006">
          <mc:Choice Requires="x14">
            <control shapeId="61814" r:id="rId369" name="Option Button 374">
              <controlPr defaultSize="0" autoFill="0" autoLine="0" autoPict="0">
                <anchor moveWithCells="1">
                  <from>
                    <xdr:col>25</xdr:col>
                    <xdr:colOff>123825</xdr:colOff>
                    <xdr:row>541</xdr:row>
                    <xdr:rowOff>9525</xdr:rowOff>
                  </from>
                  <to>
                    <xdr:col>26</xdr:col>
                    <xdr:colOff>209550</xdr:colOff>
                    <xdr:row>543</xdr:row>
                    <xdr:rowOff>38100</xdr:rowOff>
                  </to>
                </anchor>
              </controlPr>
            </control>
          </mc:Choice>
        </mc:AlternateContent>
        <mc:AlternateContent xmlns:mc="http://schemas.openxmlformats.org/markup-compatibility/2006">
          <mc:Choice Requires="x14">
            <control shapeId="61815" r:id="rId370" name="Option Button 375">
              <controlPr defaultSize="0" autoFill="0" autoLine="0" autoPict="0">
                <anchor moveWithCells="1">
                  <from>
                    <xdr:col>18</xdr:col>
                    <xdr:colOff>114300</xdr:colOff>
                    <xdr:row>541</xdr:row>
                    <xdr:rowOff>9525</xdr:rowOff>
                  </from>
                  <to>
                    <xdr:col>19</xdr:col>
                    <xdr:colOff>209550</xdr:colOff>
                    <xdr:row>543</xdr:row>
                    <xdr:rowOff>38100</xdr:rowOff>
                  </to>
                </anchor>
              </controlPr>
            </control>
          </mc:Choice>
        </mc:AlternateContent>
        <mc:AlternateContent xmlns:mc="http://schemas.openxmlformats.org/markup-compatibility/2006">
          <mc:Choice Requires="x14">
            <control shapeId="61816" r:id="rId371" name="Check Box 376">
              <controlPr defaultSize="0" autoFill="0" autoLine="0" autoPict="0">
                <anchor moveWithCells="1">
                  <from>
                    <xdr:col>0</xdr:col>
                    <xdr:colOff>28575</xdr:colOff>
                    <xdr:row>569</xdr:row>
                    <xdr:rowOff>142875</xdr:rowOff>
                  </from>
                  <to>
                    <xdr:col>1</xdr:col>
                    <xdr:colOff>180975</xdr:colOff>
                    <xdr:row>569</xdr:row>
                    <xdr:rowOff>514350</xdr:rowOff>
                  </to>
                </anchor>
              </controlPr>
            </control>
          </mc:Choice>
        </mc:AlternateContent>
        <mc:AlternateContent xmlns:mc="http://schemas.openxmlformats.org/markup-compatibility/2006">
          <mc:Choice Requires="x14">
            <control shapeId="61817" r:id="rId372" name="Check Box 377">
              <controlPr defaultSize="0" autoFill="0" autoLine="0" autoPict="0">
                <anchor moveWithCells="1">
                  <from>
                    <xdr:col>33</xdr:col>
                    <xdr:colOff>180975</xdr:colOff>
                    <xdr:row>583</xdr:row>
                    <xdr:rowOff>142875</xdr:rowOff>
                  </from>
                  <to>
                    <xdr:col>43</xdr:col>
                    <xdr:colOff>104775</xdr:colOff>
                    <xdr:row>588</xdr:row>
                    <xdr:rowOff>38100</xdr:rowOff>
                  </to>
                </anchor>
              </controlPr>
            </control>
          </mc:Choice>
        </mc:AlternateContent>
        <mc:AlternateContent xmlns:mc="http://schemas.openxmlformats.org/markup-compatibility/2006">
          <mc:Choice Requires="x14">
            <control shapeId="61818" r:id="rId373" name="Check Box 378">
              <controlPr defaultSize="0" autoFill="0" autoLine="0" autoPict="0">
                <anchor moveWithCells="1">
                  <from>
                    <xdr:col>30</xdr:col>
                    <xdr:colOff>180975</xdr:colOff>
                    <xdr:row>583</xdr:row>
                    <xdr:rowOff>142875</xdr:rowOff>
                  </from>
                  <to>
                    <xdr:col>33</xdr:col>
                    <xdr:colOff>104775</xdr:colOff>
                    <xdr:row>588</xdr:row>
                    <xdr:rowOff>47625</xdr:rowOff>
                  </to>
                </anchor>
              </controlPr>
            </control>
          </mc:Choice>
        </mc:AlternateContent>
        <mc:AlternateContent xmlns:mc="http://schemas.openxmlformats.org/markup-compatibility/2006">
          <mc:Choice Requires="x14">
            <control shapeId="61819" r:id="rId374" name="Check Box 379">
              <controlPr defaultSize="0" autoFill="0" autoLine="0" autoPict="0">
                <anchor moveWithCells="1">
                  <from>
                    <xdr:col>25</xdr:col>
                    <xdr:colOff>200025</xdr:colOff>
                    <xdr:row>583</xdr:row>
                    <xdr:rowOff>142875</xdr:rowOff>
                  </from>
                  <to>
                    <xdr:col>30</xdr:col>
                    <xdr:colOff>104775</xdr:colOff>
                    <xdr:row>588</xdr:row>
                    <xdr:rowOff>47625</xdr:rowOff>
                  </to>
                </anchor>
              </controlPr>
            </control>
          </mc:Choice>
        </mc:AlternateContent>
        <mc:AlternateContent xmlns:mc="http://schemas.openxmlformats.org/markup-compatibility/2006">
          <mc:Choice Requires="x14">
            <control shapeId="61820" r:id="rId375" name="Check Box 380">
              <controlPr defaultSize="0" autoFill="0" autoLine="0" autoPict="0">
                <anchor moveWithCells="1">
                  <from>
                    <xdr:col>17</xdr:col>
                    <xdr:colOff>142875</xdr:colOff>
                    <xdr:row>583</xdr:row>
                    <xdr:rowOff>142875</xdr:rowOff>
                  </from>
                  <to>
                    <xdr:col>25</xdr:col>
                    <xdr:colOff>133350</xdr:colOff>
                    <xdr:row>588</xdr:row>
                    <xdr:rowOff>38100</xdr:rowOff>
                  </to>
                </anchor>
              </controlPr>
            </control>
          </mc:Choice>
        </mc:AlternateContent>
        <mc:AlternateContent xmlns:mc="http://schemas.openxmlformats.org/markup-compatibility/2006">
          <mc:Choice Requires="x14">
            <control shapeId="61821" r:id="rId376" name="Check Box 381">
              <controlPr defaultSize="0" autoFill="0" autoLine="0" autoPict="0">
                <anchor moveWithCells="1">
                  <from>
                    <xdr:col>12</xdr:col>
                    <xdr:colOff>28575</xdr:colOff>
                    <xdr:row>583</xdr:row>
                    <xdr:rowOff>142875</xdr:rowOff>
                  </from>
                  <to>
                    <xdr:col>17</xdr:col>
                    <xdr:colOff>85725</xdr:colOff>
                    <xdr:row>588</xdr:row>
                    <xdr:rowOff>47625</xdr:rowOff>
                  </to>
                </anchor>
              </controlPr>
            </control>
          </mc:Choice>
        </mc:AlternateContent>
        <mc:AlternateContent xmlns:mc="http://schemas.openxmlformats.org/markup-compatibility/2006">
          <mc:Choice Requires="x14">
            <control shapeId="61822" r:id="rId377" name="Check Box 382">
              <controlPr defaultSize="0" autoFill="0" autoLine="0" autoPict="0">
                <anchor moveWithCells="1">
                  <from>
                    <xdr:col>7</xdr:col>
                    <xdr:colOff>1257300</xdr:colOff>
                    <xdr:row>583</xdr:row>
                    <xdr:rowOff>142875</xdr:rowOff>
                  </from>
                  <to>
                    <xdr:col>11</xdr:col>
                    <xdr:colOff>190500</xdr:colOff>
                    <xdr:row>588</xdr:row>
                    <xdr:rowOff>47625</xdr:rowOff>
                  </to>
                </anchor>
              </controlPr>
            </control>
          </mc:Choice>
        </mc:AlternateContent>
        <mc:AlternateContent xmlns:mc="http://schemas.openxmlformats.org/markup-compatibility/2006">
          <mc:Choice Requires="x14">
            <control shapeId="61823" r:id="rId378" name="Check Box 383">
              <controlPr defaultSize="0" autoFill="0" autoLine="0" autoPict="0">
                <anchor moveWithCells="1">
                  <from>
                    <xdr:col>6</xdr:col>
                    <xdr:colOff>38100</xdr:colOff>
                    <xdr:row>583</xdr:row>
                    <xdr:rowOff>142875</xdr:rowOff>
                  </from>
                  <to>
                    <xdr:col>7</xdr:col>
                    <xdr:colOff>1200150</xdr:colOff>
                    <xdr:row>588</xdr:row>
                    <xdr:rowOff>47625</xdr:rowOff>
                  </to>
                </anchor>
              </controlPr>
            </control>
          </mc:Choice>
        </mc:AlternateContent>
        <mc:AlternateContent xmlns:mc="http://schemas.openxmlformats.org/markup-compatibility/2006">
          <mc:Choice Requires="x14">
            <control shapeId="61824" r:id="rId379" name="Check Box 384">
              <controlPr defaultSize="0" autoFill="0" autoLine="0" autoPict="0">
                <anchor moveWithCells="1">
                  <from>
                    <xdr:col>40</xdr:col>
                    <xdr:colOff>104775</xdr:colOff>
                    <xdr:row>579</xdr:row>
                    <xdr:rowOff>85725</xdr:rowOff>
                  </from>
                  <to>
                    <xdr:col>42</xdr:col>
                    <xdr:colOff>104775</xdr:colOff>
                    <xdr:row>581</xdr:row>
                    <xdr:rowOff>47625</xdr:rowOff>
                  </to>
                </anchor>
              </controlPr>
            </control>
          </mc:Choice>
        </mc:AlternateContent>
        <mc:AlternateContent xmlns:mc="http://schemas.openxmlformats.org/markup-compatibility/2006">
          <mc:Choice Requires="x14">
            <control shapeId="61825" r:id="rId380" name="Option 選16-3-1">
              <controlPr defaultSize="0" autoFill="0" autoLine="0" autoPict="0">
                <anchor moveWithCells="1">
                  <from>
                    <xdr:col>38</xdr:col>
                    <xdr:colOff>85725</xdr:colOff>
                    <xdr:row>580</xdr:row>
                    <xdr:rowOff>85725</xdr:rowOff>
                  </from>
                  <to>
                    <xdr:col>39</xdr:col>
                    <xdr:colOff>180975</xdr:colOff>
                    <xdr:row>582</xdr:row>
                    <xdr:rowOff>38100</xdr:rowOff>
                  </to>
                </anchor>
              </controlPr>
            </control>
          </mc:Choice>
        </mc:AlternateContent>
        <mc:AlternateContent xmlns:mc="http://schemas.openxmlformats.org/markup-compatibility/2006">
          <mc:Choice Requires="x14">
            <control shapeId="61826" r:id="rId381" name="Option Button 386">
              <controlPr defaultSize="0" autoFill="0" autoLine="0" autoPict="0">
                <anchor moveWithCells="1">
                  <from>
                    <xdr:col>32</xdr:col>
                    <xdr:colOff>123825</xdr:colOff>
                    <xdr:row>580</xdr:row>
                    <xdr:rowOff>85725</xdr:rowOff>
                  </from>
                  <to>
                    <xdr:col>33</xdr:col>
                    <xdr:colOff>209550</xdr:colOff>
                    <xdr:row>582</xdr:row>
                    <xdr:rowOff>38100</xdr:rowOff>
                  </to>
                </anchor>
              </controlPr>
            </control>
          </mc:Choice>
        </mc:AlternateContent>
        <mc:AlternateContent xmlns:mc="http://schemas.openxmlformats.org/markup-compatibility/2006">
          <mc:Choice Requires="x14">
            <control shapeId="61827" r:id="rId382" name="Option Button 387">
              <controlPr defaultSize="0" autoFill="0" autoLine="0" autoPict="0">
                <anchor moveWithCells="1">
                  <from>
                    <xdr:col>25</xdr:col>
                    <xdr:colOff>123825</xdr:colOff>
                    <xdr:row>580</xdr:row>
                    <xdr:rowOff>85725</xdr:rowOff>
                  </from>
                  <to>
                    <xdr:col>26</xdr:col>
                    <xdr:colOff>209550</xdr:colOff>
                    <xdr:row>582</xdr:row>
                    <xdr:rowOff>38100</xdr:rowOff>
                  </to>
                </anchor>
              </controlPr>
            </control>
          </mc:Choice>
        </mc:AlternateContent>
        <mc:AlternateContent xmlns:mc="http://schemas.openxmlformats.org/markup-compatibility/2006">
          <mc:Choice Requires="x14">
            <control shapeId="61828" r:id="rId383" name="Option Button 388">
              <controlPr defaultSize="0" autoFill="0" autoLine="0" autoPict="0">
                <anchor moveWithCells="1">
                  <from>
                    <xdr:col>18</xdr:col>
                    <xdr:colOff>123825</xdr:colOff>
                    <xdr:row>580</xdr:row>
                    <xdr:rowOff>85725</xdr:rowOff>
                  </from>
                  <to>
                    <xdr:col>19</xdr:col>
                    <xdr:colOff>209550</xdr:colOff>
                    <xdr:row>582</xdr:row>
                    <xdr:rowOff>38100</xdr:rowOff>
                  </to>
                </anchor>
              </controlPr>
            </control>
          </mc:Choice>
        </mc:AlternateContent>
        <mc:AlternateContent xmlns:mc="http://schemas.openxmlformats.org/markup-compatibility/2006">
          <mc:Choice Requires="x14">
            <control shapeId="61829" r:id="rId384" name="Option 選16-2-1">
              <controlPr defaultSize="0" autoFill="0" autoLine="0" autoPict="0">
                <anchor moveWithCells="1">
                  <from>
                    <xdr:col>38</xdr:col>
                    <xdr:colOff>85725</xdr:colOff>
                    <xdr:row>578</xdr:row>
                    <xdr:rowOff>142875</xdr:rowOff>
                  </from>
                  <to>
                    <xdr:col>39</xdr:col>
                    <xdr:colOff>180975</xdr:colOff>
                    <xdr:row>580</xdr:row>
                    <xdr:rowOff>47625</xdr:rowOff>
                  </to>
                </anchor>
              </controlPr>
            </control>
          </mc:Choice>
        </mc:AlternateContent>
        <mc:AlternateContent xmlns:mc="http://schemas.openxmlformats.org/markup-compatibility/2006">
          <mc:Choice Requires="x14">
            <control shapeId="61830" r:id="rId385" name="Option Button 390">
              <controlPr defaultSize="0" autoFill="0" autoLine="0" autoPict="0">
                <anchor moveWithCells="1">
                  <from>
                    <xdr:col>32</xdr:col>
                    <xdr:colOff>123825</xdr:colOff>
                    <xdr:row>578</xdr:row>
                    <xdr:rowOff>133350</xdr:rowOff>
                  </from>
                  <to>
                    <xdr:col>33</xdr:col>
                    <xdr:colOff>209550</xdr:colOff>
                    <xdr:row>580</xdr:row>
                    <xdr:rowOff>38100</xdr:rowOff>
                  </to>
                </anchor>
              </controlPr>
            </control>
          </mc:Choice>
        </mc:AlternateContent>
        <mc:AlternateContent xmlns:mc="http://schemas.openxmlformats.org/markup-compatibility/2006">
          <mc:Choice Requires="x14">
            <control shapeId="61831" r:id="rId386" name="Option Button 391">
              <controlPr defaultSize="0" autoFill="0" autoLine="0" autoPict="0">
                <anchor moveWithCells="1">
                  <from>
                    <xdr:col>25</xdr:col>
                    <xdr:colOff>123825</xdr:colOff>
                    <xdr:row>578</xdr:row>
                    <xdr:rowOff>133350</xdr:rowOff>
                  </from>
                  <to>
                    <xdr:col>26</xdr:col>
                    <xdr:colOff>209550</xdr:colOff>
                    <xdr:row>580</xdr:row>
                    <xdr:rowOff>38100</xdr:rowOff>
                  </to>
                </anchor>
              </controlPr>
            </control>
          </mc:Choice>
        </mc:AlternateContent>
        <mc:AlternateContent xmlns:mc="http://schemas.openxmlformats.org/markup-compatibility/2006">
          <mc:Choice Requires="x14">
            <control shapeId="61832" r:id="rId387" name="Option Button 392">
              <controlPr defaultSize="0" autoFill="0" autoLine="0" autoPict="0">
                <anchor moveWithCells="1">
                  <from>
                    <xdr:col>18</xdr:col>
                    <xdr:colOff>123825</xdr:colOff>
                    <xdr:row>578</xdr:row>
                    <xdr:rowOff>133350</xdr:rowOff>
                  </from>
                  <to>
                    <xdr:col>19</xdr:col>
                    <xdr:colOff>209550</xdr:colOff>
                    <xdr:row>580</xdr:row>
                    <xdr:rowOff>38100</xdr:rowOff>
                  </to>
                </anchor>
              </controlPr>
            </control>
          </mc:Choice>
        </mc:AlternateContent>
        <mc:AlternateContent xmlns:mc="http://schemas.openxmlformats.org/markup-compatibility/2006">
          <mc:Choice Requires="x14">
            <control shapeId="61833" r:id="rId388" name="Option 選16-1-1">
              <controlPr defaultSize="0" autoFill="0" autoLine="0" autoPict="0">
                <anchor moveWithCells="1">
                  <from>
                    <xdr:col>38</xdr:col>
                    <xdr:colOff>85725</xdr:colOff>
                    <xdr:row>572</xdr:row>
                    <xdr:rowOff>9525</xdr:rowOff>
                  </from>
                  <to>
                    <xdr:col>39</xdr:col>
                    <xdr:colOff>180975</xdr:colOff>
                    <xdr:row>574</xdr:row>
                    <xdr:rowOff>38100</xdr:rowOff>
                  </to>
                </anchor>
              </controlPr>
            </control>
          </mc:Choice>
        </mc:AlternateContent>
        <mc:AlternateContent xmlns:mc="http://schemas.openxmlformats.org/markup-compatibility/2006">
          <mc:Choice Requires="x14">
            <control shapeId="61834" r:id="rId389" name="Option Button 394">
              <controlPr defaultSize="0" autoFill="0" autoLine="0" autoPict="0">
                <anchor moveWithCells="1">
                  <from>
                    <xdr:col>32</xdr:col>
                    <xdr:colOff>123825</xdr:colOff>
                    <xdr:row>572</xdr:row>
                    <xdr:rowOff>9525</xdr:rowOff>
                  </from>
                  <to>
                    <xdr:col>33</xdr:col>
                    <xdr:colOff>209550</xdr:colOff>
                    <xdr:row>574</xdr:row>
                    <xdr:rowOff>38100</xdr:rowOff>
                  </to>
                </anchor>
              </controlPr>
            </control>
          </mc:Choice>
        </mc:AlternateContent>
        <mc:AlternateContent xmlns:mc="http://schemas.openxmlformats.org/markup-compatibility/2006">
          <mc:Choice Requires="x14">
            <control shapeId="61835" r:id="rId390" name="Option Button 395">
              <controlPr defaultSize="0" autoFill="0" autoLine="0" autoPict="0">
                <anchor moveWithCells="1">
                  <from>
                    <xdr:col>25</xdr:col>
                    <xdr:colOff>123825</xdr:colOff>
                    <xdr:row>572</xdr:row>
                    <xdr:rowOff>9525</xdr:rowOff>
                  </from>
                  <to>
                    <xdr:col>26</xdr:col>
                    <xdr:colOff>209550</xdr:colOff>
                    <xdr:row>574</xdr:row>
                    <xdr:rowOff>38100</xdr:rowOff>
                  </to>
                </anchor>
              </controlPr>
            </control>
          </mc:Choice>
        </mc:AlternateContent>
        <mc:AlternateContent xmlns:mc="http://schemas.openxmlformats.org/markup-compatibility/2006">
          <mc:Choice Requires="x14">
            <control shapeId="61836" r:id="rId391" name="Option Button 396">
              <controlPr defaultSize="0" autoFill="0" autoLine="0" autoPict="0">
                <anchor moveWithCells="1">
                  <from>
                    <xdr:col>18</xdr:col>
                    <xdr:colOff>114300</xdr:colOff>
                    <xdr:row>572</xdr:row>
                    <xdr:rowOff>9525</xdr:rowOff>
                  </from>
                  <to>
                    <xdr:col>19</xdr:col>
                    <xdr:colOff>209550</xdr:colOff>
                    <xdr:row>574</xdr:row>
                    <xdr:rowOff>38100</xdr:rowOff>
                  </to>
                </anchor>
              </controlPr>
            </control>
          </mc:Choice>
        </mc:AlternateContent>
        <mc:AlternateContent xmlns:mc="http://schemas.openxmlformats.org/markup-compatibility/2006">
          <mc:Choice Requires="x14">
            <control shapeId="61837" r:id="rId392" name="Check Box 397">
              <controlPr defaultSize="0" autoFill="0" autoLine="0" autoPict="0">
                <anchor moveWithCells="1">
                  <from>
                    <xdr:col>0</xdr:col>
                    <xdr:colOff>28575</xdr:colOff>
                    <xdr:row>600</xdr:row>
                    <xdr:rowOff>142875</xdr:rowOff>
                  </from>
                  <to>
                    <xdr:col>1</xdr:col>
                    <xdr:colOff>180975</xdr:colOff>
                    <xdr:row>600</xdr:row>
                    <xdr:rowOff>514350</xdr:rowOff>
                  </to>
                </anchor>
              </controlPr>
            </control>
          </mc:Choice>
        </mc:AlternateContent>
        <mc:AlternateContent xmlns:mc="http://schemas.openxmlformats.org/markup-compatibility/2006">
          <mc:Choice Requires="x14">
            <control shapeId="61838" r:id="rId393" name="Check Box 398">
              <controlPr defaultSize="0" autoFill="0" autoLine="0" autoPict="0">
                <anchor moveWithCells="1">
                  <from>
                    <xdr:col>33</xdr:col>
                    <xdr:colOff>180975</xdr:colOff>
                    <xdr:row>614</xdr:row>
                    <xdr:rowOff>142875</xdr:rowOff>
                  </from>
                  <to>
                    <xdr:col>43</xdr:col>
                    <xdr:colOff>104775</xdr:colOff>
                    <xdr:row>619</xdr:row>
                    <xdr:rowOff>38100</xdr:rowOff>
                  </to>
                </anchor>
              </controlPr>
            </control>
          </mc:Choice>
        </mc:AlternateContent>
        <mc:AlternateContent xmlns:mc="http://schemas.openxmlformats.org/markup-compatibility/2006">
          <mc:Choice Requires="x14">
            <control shapeId="61839" r:id="rId394" name="Check Box 399">
              <controlPr defaultSize="0" autoFill="0" autoLine="0" autoPict="0">
                <anchor moveWithCells="1">
                  <from>
                    <xdr:col>30</xdr:col>
                    <xdr:colOff>180975</xdr:colOff>
                    <xdr:row>614</xdr:row>
                    <xdr:rowOff>142875</xdr:rowOff>
                  </from>
                  <to>
                    <xdr:col>33</xdr:col>
                    <xdr:colOff>104775</xdr:colOff>
                    <xdr:row>619</xdr:row>
                    <xdr:rowOff>47625</xdr:rowOff>
                  </to>
                </anchor>
              </controlPr>
            </control>
          </mc:Choice>
        </mc:AlternateContent>
        <mc:AlternateContent xmlns:mc="http://schemas.openxmlformats.org/markup-compatibility/2006">
          <mc:Choice Requires="x14">
            <control shapeId="61840" r:id="rId395" name="Check Box 400">
              <controlPr defaultSize="0" autoFill="0" autoLine="0" autoPict="0">
                <anchor moveWithCells="1">
                  <from>
                    <xdr:col>25</xdr:col>
                    <xdr:colOff>200025</xdr:colOff>
                    <xdr:row>614</xdr:row>
                    <xdr:rowOff>142875</xdr:rowOff>
                  </from>
                  <to>
                    <xdr:col>30</xdr:col>
                    <xdr:colOff>104775</xdr:colOff>
                    <xdr:row>619</xdr:row>
                    <xdr:rowOff>47625</xdr:rowOff>
                  </to>
                </anchor>
              </controlPr>
            </control>
          </mc:Choice>
        </mc:AlternateContent>
        <mc:AlternateContent xmlns:mc="http://schemas.openxmlformats.org/markup-compatibility/2006">
          <mc:Choice Requires="x14">
            <control shapeId="61841" r:id="rId396" name="Check Box 401">
              <controlPr defaultSize="0" autoFill="0" autoLine="0" autoPict="0">
                <anchor moveWithCells="1">
                  <from>
                    <xdr:col>17</xdr:col>
                    <xdr:colOff>142875</xdr:colOff>
                    <xdr:row>614</xdr:row>
                    <xdr:rowOff>142875</xdr:rowOff>
                  </from>
                  <to>
                    <xdr:col>25</xdr:col>
                    <xdr:colOff>133350</xdr:colOff>
                    <xdr:row>619</xdr:row>
                    <xdr:rowOff>38100</xdr:rowOff>
                  </to>
                </anchor>
              </controlPr>
            </control>
          </mc:Choice>
        </mc:AlternateContent>
        <mc:AlternateContent xmlns:mc="http://schemas.openxmlformats.org/markup-compatibility/2006">
          <mc:Choice Requires="x14">
            <control shapeId="61842" r:id="rId397" name="Check Box 402">
              <controlPr defaultSize="0" autoFill="0" autoLine="0" autoPict="0">
                <anchor moveWithCells="1">
                  <from>
                    <xdr:col>12</xdr:col>
                    <xdr:colOff>28575</xdr:colOff>
                    <xdr:row>614</xdr:row>
                    <xdr:rowOff>142875</xdr:rowOff>
                  </from>
                  <to>
                    <xdr:col>17</xdr:col>
                    <xdr:colOff>85725</xdr:colOff>
                    <xdr:row>619</xdr:row>
                    <xdr:rowOff>47625</xdr:rowOff>
                  </to>
                </anchor>
              </controlPr>
            </control>
          </mc:Choice>
        </mc:AlternateContent>
        <mc:AlternateContent xmlns:mc="http://schemas.openxmlformats.org/markup-compatibility/2006">
          <mc:Choice Requires="x14">
            <control shapeId="61843" r:id="rId398" name="Check Box 403">
              <controlPr defaultSize="0" autoFill="0" autoLine="0" autoPict="0">
                <anchor moveWithCells="1">
                  <from>
                    <xdr:col>7</xdr:col>
                    <xdr:colOff>1257300</xdr:colOff>
                    <xdr:row>614</xdr:row>
                    <xdr:rowOff>142875</xdr:rowOff>
                  </from>
                  <to>
                    <xdr:col>11</xdr:col>
                    <xdr:colOff>190500</xdr:colOff>
                    <xdr:row>619</xdr:row>
                    <xdr:rowOff>47625</xdr:rowOff>
                  </to>
                </anchor>
              </controlPr>
            </control>
          </mc:Choice>
        </mc:AlternateContent>
        <mc:AlternateContent xmlns:mc="http://schemas.openxmlformats.org/markup-compatibility/2006">
          <mc:Choice Requires="x14">
            <control shapeId="61844" r:id="rId399" name="Check Box 404">
              <controlPr defaultSize="0" autoFill="0" autoLine="0" autoPict="0">
                <anchor moveWithCells="1">
                  <from>
                    <xdr:col>6</xdr:col>
                    <xdr:colOff>38100</xdr:colOff>
                    <xdr:row>614</xdr:row>
                    <xdr:rowOff>142875</xdr:rowOff>
                  </from>
                  <to>
                    <xdr:col>7</xdr:col>
                    <xdr:colOff>1200150</xdr:colOff>
                    <xdr:row>619</xdr:row>
                    <xdr:rowOff>47625</xdr:rowOff>
                  </to>
                </anchor>
              </controlPr>
            </control>
          </mc:Choice>
        </mc:AlternateContent>
        <mc:AlternateContent xmlns:mc="http://schemas.openxmlformats.org/markup-compatibility/2006">
          <mc:Choice Requires="x14">
            <control shapeId="61845" r:id="rId400" name="Check Box 405">
              <controlPr defaultSize="0" autoFill="0" autoLine="0" autoPict="0">
                <anchor moveWithCells="1">
                  <from>
                    <xdr:col>40</xdr:col>
                    <xdr:colOff>104775</xdr:colOff>
                    <xdr:row>610</xdr:row>
                    <xdr:rowOff>85725</xdr:rowOff>
                  </from>
                  <to>
                    <xdr:col>42</xdr:col>
                    <xdr:colOff>104775</xdr:colOff>
                    <xdr:row>612</xdr:row>
                    <xdr:rowOff>47625</xdr:rowOff>
                  </to>
                </anchor>
              </controlPr>
            </control>
          </mc:Choice>
        </mc:AlternateContent>
        <mc:AlternateContent xmlns:mc="http://schemas.openxmlformats.org/markup-compatibility/2006">
          <mc:Choice Requires="x14">
            <control shapeId="61846" r:id="rId401" name="Option 選17-3-1">
              <controlPr defaultSize="0" autoFill="0" autoLine="0" autoPict="0">
                <anchor moveWithCells="1">
                  <from>
                    <xdr:col>38</xdr:col>
                    <xdr:colOff>152400</xdr:colOff>
                    <xdr:row>611</xdr:row>
                    <xdr:rowOff>85725</xdr:rowOff>
                  </from>
                  <to>
                    <xdr:col>40</xdr:col>
                    <xdr:colOff>47625</xdr:colOff>
                    <xdr:row>613</xdr:row>
                    <xdr:rowOff>38100</xdr:rowOff>
                  </to>
                </anchor>
              </controlPr>
            </control>
          </mc:Choice>
        </mc:AlternateContent>
        <mc:AlternateContent xmlns:mc="http://schemas.openxmlformats.org/markup-compatibility/2006">
          <mc:Choice Requires="x14">
            <control shapeId="61847" r:id="rId402" name="Option Button 407">
              <controlPr defaultSize="0" autoFill="0" autoLine="0" autoPict="0">
                <anchor moveWithCells="1">
                  <from>
                    <xdr:col>32</xdr:col>
                    <xdr:colOff>133350</xdr:colOff>
                    <xdr:row>611</xdr:row>
                    <xdr:rowOff>85725</xdr:rowOff>
                  </from>
                  <to>
                    <xdr:col>34</xdr:col>
                    <xdr:colOff>0</xdr:colOff>
                    <xdr:row>613</xdr:row>
                    <xdr:rowOff>38100</xdr:rowOff>
                  </to>
                </anchor>
              </controlPr>
            </control>
          </mc:Choice>
        </mc:AlternateContent>
        <mc:AlternateContent xmlns:mc="http://schemas.openxmlformats.org/markup-compatibility/2006">
          <mc:Choice Requires="x14">
            <control shapeId="61848" r:id="rId403" name="Option Button 408">
              <controlPr defaultSize="0" autoFill="0" autoLine="0" autoPict="0">
                <anchor moveWithCells="1">
                  <from>
                    <xdr:col>25</xdr:col>
                    <xdr:colOff>133350</xdr:colOff>
                    <xdr:row>611</xdr:row>
                    <xdr:rowOff>85725</xdr:rowOff>
                  </from>
                  <to>
                    <xdr:col>27</xdr:col>
                    <xdr:colOff>0</xdr:colOff>
                    <xdr:row>613</xdr:row>
                    <xdr:rowOff>38100</xdr:rowOff>
                  </to>
                </anchor>
              </controlPr>
            </control>
          </mc:Choice>
        </mc:AlternateContent>
        <mc:AlternateContent xmlns:mc="http://schemas.openxmlformats.org/markup-compatibility/2006">
          <mc:Choice Requires="x14">
            <control shapeId="61849" r:id="rId404" name="Option Button 409">
              <controlPr defaultSize="0" autoFill="0" autoLine="0" autoPict="0">
                <anchor moveWithCells="1">
                  <from>
                    <xdr:col>18</xdr:col>
                    <xdr:colOff>133350</xdr:colOff>
                    <xdr:row>611</xdr:row>
                    <xdr:rowOff>85725</xdr:rowOff>
                  </from>
                  <to>
                    <xdr:col>20</xdr:col>
                    <xdr:colOff>0</xdr:colOff>
                    <xdr:row>613</xdr:row>
                    <xdr:rowOff>38100</xdr:rowOff>
                  </to>
                </anchor>
              </controlPr>
            </control>
          </mc:Choice>
        </mc:AlternateContent>
        <mc:AlternateContent xmlns:mc="http://schemas.openxmlformats.org/markup-compatibility/2006">
          <mc:Choice Requires="x14">
            <control shapeId="61850" r:id="rId405" name="Option 選17-2-1">
              <controlPr defaultSize="0" autoFill="0" autoLine="0" autoPict="0">
                <anchor moveWithCells="1">
                  <from>
                    <xdr:col>38</xdr:col>
                    <xdr:colOff>152400</xdr:colOff>
                    <xdr:row>609</xdr:row>
                    <xdr:rowOff>142875</xdr:rowOff>
                  </from>
                  <to>
                    <xdr:col>40</xdr:col>
                    <xdr:colOff>47625</xdr:colOff>
                    <xdr:row>611</xdr:row>
                    <xdr:rowOff>47625</xdr:rowOff>
                  </to>
                </anchor>
              </controlPr>
            </control>
          </mc:Choice>
        </mc:AlternateContent>
        <mc:AlternateContent xmlns:mc="http://schemas.openxmlformats.org/markup-compatibility/2006">
          <mc:Choice Requires="x14">
            <control shapeId="61851" r:id="rId406" name="Option Button 411">
              <controlPr defaultSize="0" autoFill="0" autoLine="0" autoPict="0">
                <anchor moveWithCells="1">
                  <from>
                    <xdr:col>32</xdr:col>
                    <xdr:colOff>133350</xdr:colOff>
                    <xdr:row>609</xdr:row>
                    <xdr:rowOff>133350</xdr:rowOff>
                  </from>
                  <to>
                    <xdr:col>34</xdr:col>
                    <xdr:colOff>0</xdr:colOff>
                    <xdr:row>611</xdr:row>
                    <xdr:rowOff>38100</xdr:rowOff>
                  </to>
                </anchor>
              </controlPr>
            </control>
          </mc:Choice>
        </mc:AlternateContent>
        <mc:AlternateContent xmlns:mc="http://schemas.openxmlformats.org/markup-compatibility/2006">
          <mc:Choice Requires="x14">
            <control shapeId="61852" r:id="rId407" name="Option Button 412">
              <controlPr defaultSize="0" autoFill="0" autoLine="0" autoPict="0">
                <anchor moveWithCells="1">
                  <from>
                    <xdr:col>25</xdr:col>
                    <xdr:colOff>133350</xdr:colOff>
                    <xdr:row>609</xdr:row>
                    <xdr:rowOff>133350</xdr:rowOff>
                  </from>
                  <to>
                    <xdr:col>27</xdr:col>
                    <xdr:colOff>0</xdr:colOff>
                    <xdr:row>611</xdr:row>
                    <xdr:rowOff>38100</xdr:rowOff>
                  </to>
                </anchor>
              </controlPr>
            </control>
          </mc:Choice>
        </mc:AlternateContent>
        <mc:AlternateContent xmlns:mc="http://schemas.openxmlformats.org/markup-compatibility/2006">
          <mc:Choice Requires="x14">
            <control shapeId="61853" r:id="rId408" name="Option Button 413">
              <controlPr defaultSize="0" autoFill="0" autoLine="0" autoPict="0">
                <anchor moveWithCells="1">
                  <from>
                    <xdr:col>18</xdr:col>
                    <xdr:colOff>133350</xdr:colOff>
                    <xdr:row>609</xdr:row>
                    <xdr:rowOff>133350</xdr:rowOff>
                  </from>
                  <to>
                    <xdr:col>20</xdr:col>
                    <xdr:colOff>0</xdr:colOff>
                    <xdr:row>611</xdr:row>
                    <xdr:rowOff>38100</xdr:rowOff>
                  </to>
                </anchor>
              </controlPr>
            </control>
          </mc:Choice>
        </mc:AlternateContent>
        <mc:AlternateContent xmlns:mc="http://schemas.openxmlformats.org/markup-compatibility/2006">
          <mc:Choice Requires="x14">
            <control shapeId="61854" r:id="rId409" name="Option 選17-1-1">
              <controlPr defaultSize="0" autoFill="0" autoLine="0" autoPict="0">
                <anchor moveWithCells="1">
                  <from>
                    <xdr:col>38</xdr:col>
                    <xdr:colOff>152400</xdr:colOff>
                    <xdr:row>603</xdr:row>
                    <xdr:rowOff>9525</xdr:rowOff>
                  </from>
                  <to>
                    <xdr:col>40</xdr:col>
                    <xdr:colOff>47625</xdr:colOff>
                    <xdr:row>605</xdr:row>
                    <xdr:rowOff>38100</xdr:rowOff>
                  </to>
                </anchor>
              </controlPr>
            </control>
          </mc:Choice>
        </mc:AlternateContent>
        <mc:AlternateContent xmlns:mc="http://schemas.openxmlformats.org/markup-compatibility/2006">
          <mc:Choice Requires="x14">
            <control shapeId="61855" r:id="rId410" name="Option Button 415">
              <controlPr defaultSize="0" autoFill="0" autoLine="0" autoPict="0">
                <anchor moveWithCells="1">
                  <from>
                    <xdr:col>32</xdr:col>
                    <xdr:colOff>133350</xdr:colOff>
                    <xdr:row>603</xdr:row>
                    <xdr:rowOff>9525</xdr:rowOff>
                  </from>
                  <to>
                    <xdr:col>34</xdr:col>
                    <xdr:colOff>0</xdr:colOff>
                    <xdr:row>605</xdr:row>
                    <xdr:rowOff>38100</xdr:rowOff>
                  </to>
                </anchor>
              </controlPr>
            </control>
          </mc:Choice>
        </mc:AlternateContent>
        <mc:AlternateContent xmlns:mc="http://schemas.openxmlformats.org/markup-compatibility/2006">
          <mc:Choice Requires="x14">
            <control shapeId="61856" r:id="rId411" name="Option Button 416">
              <controlPr defaultSize="0" autoFill="0" autoLine="0" autoPict="0">
                <anchor moveWithCells="1">
                  <from>
                    <xdr:col>25</xdr:col>
                    <xdr:colOff>133350</xdr:colOff>
                    <xdr:row>603</xdr:row>
                    <xdr:rowOff>9525</xdr:rowOff>
                  </from>
                  <to>
                    <xdr:col>27</xdr:col>
                    <xdr:colOff>0</xdr:colOff>
                    <xdr:row>605</xdr:row>
                    <xdr:rowOff>38100</xdr:rowOff>
                  </to>
                </anchor>
              </controlPr>
            </control>
          </mc:Choice>
        </mc:AlternateContent>
        <mc:AlternateContent xmlns:mc="http://schemas.openxmlformats.org/markup-compatibility/2006">
          <mc:Choice Requires="x14">
            <control shapeId="61857" r:id="rId412" name="Option Button 417">
              <controlPr defaultSize="0" autoFill="0" autoLine="0" autoPict="0">
                <anchor moveWithCells="1">
                  <from>
                    <xdr:col>18</xdr:col>
                    <xdr:colOff>123825</xdr:colOff>
                    <xdr:row>603</xdr:row>
                    <xdr:rowOff>9525</xdr:rowOff>
                  </from>
                  <to>
                    <xdr:col>20</xdr:col>
                    <xdr:colOff>0</xdr:colOff>
                    <xdr:row>605</xdr:row>
                    <xdr:rowOff>38100</xdr:rowOff>
                  </to>
                </anchor>
              </controlPr>
            </control>
          </mc:Choice>
        </mc:AlternateContent>
        <mc:AlternateContent xmlns:mc="http://schemas.openxmlformats.org/markup-compatibility/2006">
          <mc:Choice Requires="x14">
            <control shapeId="61858" r:id="rId413" name="Check Box 418">
              <controlPr defaultSize="0" autoFill="0" autoLine="0" autoPict="0">
                <anchor moveWithCells="1">
                  <from>
                    <xdr:col>0</xdr:col>
                    <xdr:colOff>28575</xdr:colOff>
                    <xdr:row>631</xdr:row>
                    <xdr:rowOff>142875</xdr:rowOff>
                  </from>
                  <to>
                    <xdr:col>1</xdr:col>
                    <xdr:colOff>180975</xdr:colOff>
                    <xdr:row>631</xdr:row>
                    <xdr:rowOff>514350</xdr:rowOff>
                  </to>
                </anchor>
              </controlPr>
            </control>
          </mc:Choice>
        </mc:AlternateContent>
        <mc:AlternateContent xmlns:mc="http://schemas.openxmlformats.org/markup-compatibility/2006">
          <mc:Choice Requires="x14">
            <control shapeId="61859" r:id="rId414" name="Check Box 419">
              <controlPr defaultSize="0" autoFill="0" autoLine="0" autoPict="0">
                <anchor moveWithCells="1">
                  <from>
                    <xdr:col>33</xdr:col>
                    <xdr:colOff>180975</xdr:colOff>
                    <xdr:row>645</xdr:row>
                    <xdr:rowOff>142875</xdr:rowOff>
                  </from>
                  <to>
                    <xdr:col>43</xdr:col>
                    <xdr:colOff>104775</xdr:colOff>
                    <xdr:row>650</xdr:row>
                    <xdr:rowOff>38100</xdr:rowOff>
                  </to>
                </anchor>
              </controlPr>
            </control>
          </mc:Choice>
        </mc:AlternateContent>
        <mc:AlternateContent xmlns:mc="http://schemas.openxmlformats.org/markup-compatibility/2006">
          <mc:Choice Requires="x14">
            <control shapeId="61860" r:id="rId415" name="Check Box 420">
              <controlPr defaultSize="0" autoFill="0" autoLine="0" autoPict="0">
                <anchor moveWithCells="1">
                  <from>
                    <xdr:col>30</xdr:col>
                    <xdr:colOff>180975</xdr:colOff>
                    <xdr:row>645</xdr:row>
                    <xdr:rowOff>142875</xdr:rowOff>
                  </from>
                  <to>
                    <xdr:col>33</xdr:col>
                    <xdr:colOff>104775</xdr:colOff>
                    <xdr:row>650</xdr:row>
                    <xdr:rowOff>47625</xdr:rowOff>
                  </to>
                </anchor>
              </controlPr>
            </control>
          </mc:Choice>
        </mc:AlternateContent>
        <mc:AlternateContent xmlns:mc="http://schemas.openxmlformats.org/markup-compatibility/2006">
          <mc:Choice Requires="x14">
            <control shapeId="61861" r:id="rId416" name="Check Box 421">
              <controlPr defaultSize="0" autoFill="0" autoLine="0" autoPict="0">
                <anchor moveWithCells="1">
                  <from>
                    <xdr:col>25</xdr:col>
                    <xdr:colOff>200025</xdr:colOff>
                    <xdr:row>645</xdr:row>
                    <xdr:rowOff>142875</xdr:rowOff>
                  </from>
                  <to>
                    <xdr:col>30</xdr:col>
                    <xdr:colOff>104775</xdr:colOff>
                    <xdr:row>650</xdr:row>
                    <xdr:rowOff>47625</xdr:rowOff>
                  </to>
                </anchor>
              </controlPr>
            </control>
          </mc:Choice>
        </mc:AlternateContent>
        <mc:AlternateContent xmlns:mc="http://schemas.openxmlformats.org/markup-compatibility/2006">
          <mc:Choice Requires="x14">
            <control shapeId="61862" r:id="rId417" name="Check Box 422">
              <controlPr defaultSize="0" autoFill="0" autoLine="0" autoPict="0">
                <anchor moveWithCells="1">
                  <from>
                    <xdr:col>17</xdr:col>
                    <xdr:colOff>142875</xdr:colOff>
                    <xdr:row>645</xdr:row>
                    <xdr:rowOff>142875</xdr:rowOff>
                  </from>
                  <to>
                    <xdr:col>25</xdr:col>
                    <xdr:colOff>133350</xdr:colOff>
                    <xdr:row>650</xdr:row>
                    <xdr:rowOff>38100</xdr:rowOff>
                  </to>
                </anchor>
              </controlPr>
            </control>
          </mc:Choice>
        </mc:AlternateContent>
        <mc:AlternateContent xmlns:mc="http://schemas.openxmlformats.org/markup-compatibility/2006">
          <mc:Choice Requires="x14">
            <control shapeId="61863" r:id="rId418" name="Check Box 423">
              <controlPr defaultSize="0" autoFill="0" autoLine="0" autoPict="0">
                <anchor moveWithCells="1">
                  <from>
                    <xdr:col>12</xdr:col>
                    <xdr:colOff>28575</xdr:colOff>
                    <xdr:row>645</xdr:row>
                    <xdr:rowOff>142875</xdr:rowOff>
                  </from>
                  <to>
                    <xdr:col>17</xdr:col>
                    <xdr:colOff>85725</xdr:colOff>
                    <xdr:row>650</xdr:row>
                    <xdr:rowOff>47625</xdr:rowOff>
                  </to>
                </anchor>
              </controlPr>
            </control>
          </mc:Choice>
        </mc:AlternateContent>
        <mc:AlternateContent xmlns:mc="http://schemas.openxmlformats.org/markup-compatibility/2006">
          <mc:Choice Requires="x14">
            <control shapeId="61864" r:id="rId419" name="Check Box 424">
              <controlPr defaultSize="0" autoFill="0" autoLine="0" autoPict="0">
                <anchor moveWithCells="1">
                  <from>
                    <xdr:col>7</xdr:col>
                    <xdr:colOff>1257300</xdr:colOff>
                    <xdr:row>645</xdr:row>
                    <xdr:rowOff>142875</xdr:rowOff>
                  </from>
                  <to>
                    <xdr:col>11</xdr:col>
                    <xdr:colOff>190500</xdr:colOff>
                    <xdr:row>650</xdr:row>
                    <xdr:rowOff>47625</xdr:rowOff>
                  </to>
                </anchor>
              </controlPr>
            </control>
          </mc:Choice>
        </mc:AlternateContent>
        <mc:AlternateContent xmlns:mc="http://schemas.openxmlformats.org/markup-compatibility/2006">
          <mc:Choice Requires="x14">
            <control shapeId="61865" r:id="rId420" name="Check Box 425">
              <controlPr defaultSize="0" autoFill="0" autoLine="0" autoPict="0">
                <anchor moveWithCells="1">
                  <from>
                    <xdr:col>6</xdr:col>
                    <xdr:colOff>38100</xdr:colOff>
                    <xdr:row>645</xdr:row>
                    <xdr:rowOff>142875</xdr:rowOff>
                  </from>
                  <to>
                    <xdr:col>7</xdr:col>
                    <xdr:colOff>1200150</xdr:colOff>
                    <xdr:row>650</xdr:row>
                    <xdr:rowOff>47625</xdr:rowOff>
                  </to>
                </anchor>
              </controlPr>
            </control>
          </mc:Choice>
        </mc:AlternateContent>
        <mc:AlternateContent xmlns:mc="http://schemas.openxmlformats.org/markup-compatibility/2006">
          <mc:Choice Requires="x14">
            <control shapeId="61866" r:id="rId421" name="Check Box 426">
              <controlPr defaultSize="0" autoFill="0" autoLine="0" autoPict="0">
                <anchor moveWithCells="1">
                  <from>
                    <xdr:col>40</xdr:col>
                    <xdr:colOff>104775</xdr:colOff>
                    <xdr:row>641</xdr:row>
                    <xdr:rowOff>85725</xdr:rowOff>
                  </from>
                  <to>
                    <xdr:col>42</xdr:col>
                    <xdr:colOff>104775</xdr:colOff>
                    <xdr:row>643</xdr:row>
                    <xdr:rowOff>47625</xdr:rowOff>
                  </to>
                </anchor>
              </controlPr>
            </control>
          </mc:Choice>
        </mc:AlternateContent>
        <mc:AlternateContent xmlns:mc="http://schemas.openxmlformats.org/markup-compatibility/2006">
          <mc:Choice Requires="x14">
            <control shapeId="61867" r:id="rId422" name="Option 選18-3-1">
              <controlPr defaultSize="0" autoFill="0" autoLine="0" autoPict="0">
                <anchor moveWithCells="1">
                  <from>
                    <xdr:col>39</xdr:col>
                    <xdr:colOff>0</xdr:colOff>
                    <xdr:row>642</xdr:row>
                    <xdr:rowOff>85725</xdr:rowOff>
                  </from>
                  <to>
                    <xdr:col>40</xdr:col>
                    <xdr:colOff>104775</xdr:colOff>
                    <xdr:row>644</xdr:row>
                    <xdr:rowOff>38100</xdr:rowOff>
                  </to>
                </anchor>
              </controlPr>
            </control>
          </mc:Choice>
        </mc:AlternateContent>
        <mc:AlternateContent xmlns:mc="http://schemas.openxmlformats.org/markup-compatibility/2006">
          <mc:Choice Requires="x14">
            <control shapeId="61868" r:id="rId423" name="Option Button 428">
              <controlPr defaultSize="0" autoFill="0" autoLine="0" autoPict="0">
                <anchor moveWithCells="1">
                  <from>
                    <xdr:col>32</xdr:col>
                    <xdr:colOff>123825</xdr:colOff>
                    <xdr:row>642</xdr:row>
                    <xdr:rowOff>85725</xdr:rowOff>
                  </from>
                  <to>
                    <xdr:col>33</xdr:col>
                    <xdr:colOff>209550</xdr:colOff>
                    <xdr:row>644</xdr:row>
                    <xdr:rowOff>38100</xdr:rowOff>
                  </to>
                </anchor>
              </controlPr>
            </control>
          </mc:Choice>
        </mc:AlternateContent>
        <mc:AlternateContent xmlns:mc="http://schemas.openxmlformats.org/markup-compatibility/2006">
          <mc:Choice Requires="x14">
            <control shapeId="61869" r:id="rId424" name="Option Button 429">
              <controlPr defaultSize="0" autoFill="0" autoLine="0" autoPict="0">
                <anchor moveWithCells="1">
                  <from>
                    <xdr:col>25</xdr:col>
                    <xdr:colOff>123825</xdr:colOff>
                    <xdr:row>642</xdr:row>
                    <xdr:rowOff>85725</xdr:rowOff>
                  </from>
                  <to>
                    <xdr:col>26</xdr:col>
                    <xdr:colOff>209550</xdr:colOff>
                    <xdr:row>644</xdr:row>
                    <xdr:rowOff>38100</xdr:rowOff>
                  </to>
                </anchor>
              </controlPr>
            </control>
          </mc:Choice>
        </mc:AlternateContent>
        <mc:AlternateContent xmlns:mc="http://schemas.openxmlformats.org/markup-compatibility/2006">
          <mc:Choice Requires="x14">
            <control shapeId="61870" r:id="rId425" name="Option Button 430">
              <controlPr defaultSize="0" autoFill="0" autoLine="0" autoPict="0">
                <anchor moveWithCells="1">
                  <from>
                    <xdr:col>18</xdr:col>
                    <xdr:colOff>123825</xdr:colOff>
                    <xdr:row>642</xdr:row>
                    <xdr:rowOff>85725</xdr:rowOff>
                  </from>
                  <to>
                    <xdr:col>19</xdr:col>
                    <xdr:colOff>209550</xdr:colOff>
                    <xdr:row>644</xdr:row>
                    <xdr:rowOff>38100</xdr:rowOff>
                  </to>
                </anchor>
              </controlPr>
            </control>
          </mc:Choice>
        </mc:AlternateContent>
        <mc:AlternateContent xmlns:mc="http://schemas.openxmlformats.org/markup-compatibility/2006">
          <mc:Choice Requires="x14">
            <control shapeId="61871" r:id="rId426" name="Option 選18-2-1">
              <controlPr defaultSize="0" autoFill="0" autoLine="0" autoPict="0">
                <anchor moveWithCells="1">
                  <from>
                    <xdr:col>39</xdr:col>
                    <xdr:colOff>0</xdr:colOff>
                    <xdr:row>640</xdr:row>
                    <xdr:rowOff>142875</xdr:rowOff>
                  </from>
                  <to>
                    <xdr:col>40</xdr:col>
                    <xdr:colOff>104775</xdr:colOff>
                    <xdr:row>642</xdr:row>
                    <xdr:rowOff>47625</xdr:rowOff>
                  </to>
                </anchor>
              </controlPr>
            </control>
          </mc:Choice>
        </mc:AlternateContent>
        <mc:AlternateContent xmlns:mc="http://schemas.openxmlformats.org/markup-compatibility/2006">
          <mc:Choice Requires="x14">
            <control shapeId="61872" r:id="rId427" name="Option Button 432">
              <controlPr defaultSize="0" autoFill="0" autoLine="0" autoPict="0">
                <anchor moveWithCells="1">
                  <from>
                    <xdr:col>32</xdr:col>
                    <xdr:colOff>123825</xdr:colOff>
                    <xdr:row>640</xdr:row>
                    <xdr:rowOff>133350</xdr:rowOff>
                  </from>
                  <to>
                    <xdr:col>33</xdr:col>
                    <xdr:colOff>209550</xdr:colOff>
                    <xdr:row>642</xdr:row>
                    <xdr:rowOff>38100</xdr:rowOff>
                  </to>
                </anchor>
              </controlPr>
            </control>
          </mc:Choice>
        </mc:AlternateContent>
        <mc:AlternateContent xmlns:mc="http://schemas.openxmlformats.org/markup-compatibility/2006">
          <mc:Choice Requires="x14">
            <control shapeId="61873" r:id="rId428" name="Option Button 433">
              <controlPr defaultSize="0" autoFill="0" autoLine="0" autoPict="0">
                <anchor moveWithCells="1">
                  <from>
                    <xdr:col>25</xdr:col>
                    <xdr:colOff>123825</xdr:colOff>
                    <xdr:row>640</xdr:row>
                    <xdr:rowOff>133350</xdr:rowOff>
                  </from>
                  <to>
                    <xdr:col>26</xdr:col>
                    <xdr:colOff>209550</xdr:colOff>
                    <xdr:row>642</xdr:row>
                    <xdr:rowOff>38100</xdr:rowOff>
                  </to>
                </anchor>
              </controlPr>
            </control>
          </mc:Choice>
        </mc:AlternateContent>
        <mc:AlternateContent xmlns:mc="http://schemas.openxmlformats.org/markup-compatibility/2006">
          <mc:Choice Requires="x14">
            <control shapeId="61874" r:id="rId429" name="Option Button 434">
              <controlPr defaultSize="0" autoFill="0" autoLine="0" autoPict="0">
                <anchor moveWithCells="1">
                  <from>
                    <xdr:col>18</xdr:col>
                    <xdr:colOff>123825</xdr:colOff>
                    <xdr:row>640</xdr:row>
                    <xdr:rowOff>133350</xdr:rowOff>
                  </from>
                  <to>
                    <xdr:col>19</xdr:col>
                    <xdr:colOff>209550</xdr:colOff>
                    <xdr:row>642</xdr:row>
                    <xdr:rowOff>38100</xdr:rowOff>
                  </to>
                </anchor>
              </controlPr>
            </control>
          </mc:Choice>
        </mc:AlternateContent>
        <mc:AlternateContent xmlns:mc="http://schemas.openxmlformats.org/markup-compatibility/2006">
          <mc:Choice Requires="x14">
            <control shapeId="61875" r:id="rId430" name="Option 選18-1-1">
              <controlPr defaultSize="0" autoFill="0" autoLine="0" autoPict="0">
                <anchor moveWithCells="1">
                  <from>
                    <xdr:col>39</xdr:col>
                    <xdr:colOff>0</xdr:colOff>
                    <xdr:row>634</xdr:row>
                    <xdr:rowOff>9525</xdr:rowOff>
                  </from>
                  <to>
                    <xdr:col>40</xdr:col>
                    <xdr:colOff>104775</xdr:colOff>
                    <xdr:row>636</xdr:row>
                    <xdr:rowOff>38100</xdr:rowOff>
                  </to>
                </anchor>
              </controlPr>
            </control>
          </mc:Choice>
        </mc:AlternateContent>
        <mc:AlternateContent xmlns:mc="http://schemas.openxmlformats.org/markup-compatibility/2006">
          <mc:Choice Requires="x14">
            <control shapeId="61876" r:id="rId431" name="Option Button 436">
              <controlPr defaultSize="0" autoFill="0" autoLine="0" autoPict="0">
                <anchor moveWithCells="1">
                  <from>
                    <xdr:col>32</xdr:col>
                    <xdr:colOff>123825</xdr:colOff>
                    <xdr:row>634</xdr:row>
                    <xdr:rowOff>9525</xdr:rowOff>
                  </from>
                  <to>
                    <xdr:col>33</xdr:col>
                    <xdr:colOff>209550</xdr:colOff>
                    <xdr:row>636</xdr:row>
                    <xdr:rowOff>38100</xdr:rowOff>
                  </to>
                </anchor>
              </controlPr>
            </control>
          </mc:Choice>
        </mc:AlternateContent>
        <mc:AlternateContent xmlns:mc="http://schemas.openxmlformats.org/markup-compatibility/2006">
          <mc:Choice Requires="x14">
            <control shapeId="61877" r:id="rId432" name="Option Button 437">
              <controlPr defaultSize="0" autoFill="0" autoLine="0" autoPict="0">
                <anchor moveWithCells="1">
                  <from>
                    <xdr:col>25</xdr:col>
                    <xdr:colOff>123825</xdr:colOff>
                    <xdr:row>634</xdr:row>
                    <xdr:rowOff>9525</xdr:rowOff>
                  </from>
                  <to>
                    <xdr:col>26</xdr:col>
                    <xdr:colOff>209550</xdr:colOff>
                    <xdr:row>636</xdr:row>
                    <xdr:rowOff>38100</xdr:rowOff>
                  </to>
                </anchor>
              </controlPr>
            </control>
          </mc:Choice>
        </mc:AlternateContent>
        <mc:AlternateContent xmlns:mc="http://schemas.openxmlformats.org/markup-compatibility/2006">
          <mc:Choice Requires="x14">
            <control shapeId="61878" r:id="rId433" name="Option Button 438">
              <controlPr defaultSize="0" autoFill="0" autoLine="0" autoPict="0">
                <anchor moveWithCells="1">
                  <from>
                    <xdr:col>18</xdr:col>
                    <xdr:colOff>114300</xdr:colOff>
                    <xdr:row>634</xdr:row>
                    <xdr:rowOff>9525</xdr:rowOff>
                  </from>
                  <to>
                    <xdr:col>19</xdr:col>
                    <xdr:colOff>209550</xdr:colOff>
                    <xdr:row>636</xdr:row>
                    <xdr:rowOff>38100</xdr:rowOff>
                  </to>
                </anchor>
              </controlPr>
            </control>
          </mc:Choice>
        </mc:AlternateContent>
        <mc:AlternateContent xmlns:mc="http://schemas.openxmlformats.org/markup-compatibility/2006">
          <mc:Choice Requires="x14">
            <control shapeId="61879" r:id="rId434" name="Check Box 439">
              <controlPr defaultSize="0" autoFill="0" autoLine="0" autoPict="0">
                <anchor moveWithCells="1">
                  <from>
                    <xdr:col>33</xdr:col>
                    <xdr:colOff>180975</xdr:colOff>
                    <xdr:row>680</xdr:row>
                    <xdr:rowOff>142875</xdr:rowOff>
                  </from>
                  <to>
                    <xdr:col>43</xdr:col>
                    <xdr:colOff>104775</xdr:colOff>
                    <xdr:row>685</xdr:row>
                    <xdr:rowOff>38100</xdr:rowOff>
                  </to>
                </anchor>
              </controlPr>
            </control>
          </mc:Choice>
        </mc:AlternateContent>
        <mc:AlternateContent xmlns:mc="http://schemas.openxmlformats.org/markup-compatibility/2006">
          <mc:Choice Requires="x14">
            <control shapeId="61880" r:id="rId435" name="Check Box 440">
              <controlPr defaultSize="0" autoFill="0" autoLine="0" autoPict="0">
                <anchor moveWithCells="1">
                  <from>
                    <xdr:col>30</xdr:col>
                    <xdr:colOff>180975</xdr:colOff>
                    <xdr:row>680</xdr:row>
                    <xdr:rowOff>142875</xdr:rowOff>
                  </from>
                  <to>
                    <xdr:col>33</xdr:col>
                    <xdr:colOff>104775</xdr:colOff>
                    <xdr:row>685</xdr:row>
                    <xdr:rowOff>47625</xdr:rowOff>
                  </to>
                </anchor>
              </controlPr>
            </control>
          </mc:Choice>
        </mc:AlternateContent>
        <mc:AlternateContent xmlns:mc="http://schemas.openxmlformats.org/markup-compatibility/2006">
          <mc:Choice Requires="x14">
            <control shapeId="61881" r:id="rId436" name="Check Box 441">
              <controlPr defaultSize="0" autoFill="0" autoLine="0" autoPict="0">
                <anchor moveWithCells="1">
                  <from>
                    <xdr:col>25</xdr:col>
                    <xdr:colOff>200025</xdr:colOff>
                    <xdr:row>680</xdr:row>
                    <xdr:rowOff>142875</xdr:rowOff>
                  </from>
                  <to>
                    <xdr:col>30</xdr:col>
                    <xdr:colOff>104775</xdr:colOff>
                    <xdr:row>685</xdr:row>
                    <xdr:rowOff>47625</xdr:rowOff>
                  </to>
                </anchor>
              </controlPr>
            </control>
          </mc:Choice>
        </mc:AlternateContent>
        <mc:AlternateContent xmlns:mc="http://schemas.openxmlformats.org/markup-compatibility/2006">
          <mc:Choice Requires="x14">
            <control shapeId="61882" r:id="rId437" name="Check Box 442">
              <controlPr defaultSize="0" autoFill="0" autoLine="0" autoPict="0">
                <anchor moveWithCells="1">
                  <from>
                    <xdr:col>17</xdr:col>
                    <xdr:colOff>142875</xdr:colOff>
                    <xdr:row>680</xdr:row>
                    <xdr:rowOff>142875</xdr:rowOff>
                  </from>
                  <to>
                    <xdr:col>25</xdr:col>
                    <xdr:colOff>133350</xdr:colOff>
                    <xdr:row>685</xdr:row>
                    <xdr:rowOff>38100</xdr:rowOff>
                  </to>
                </anchor>
              </controlPr>
            </control>
          </mc:Choice>
        </mc:AlternateContent>
        <mc:AlternateContent xmlns:mc="http://schemas.openxmlformats.org/markup-compatibility/2006">
          <mc:Choice Requires="x14">
            <control shapeId="61883" r:id="rId438" name="Check Box 443">
              <controlPr defaultSize="0" autoFill="0" autoLine="0" autoPict="0">
                <anchor moveWithCells="1">
                  <from>
                    <xdr:col>12</xdr:col>
                    <xdr:colOff>28575</xdr:colOff>
                    <xdr:row>680</xdr:row>
                    <xdr:rowOff>142875</xdr:rowOff>
                  </from>
                  <to>
                    <xdr:col>17</xdr:col>
                    <xdr:colOff>85725</xdr:colOff>
                    <xdr:row>685</xdr:row>
                    <xdr:rowOff>47625</xdr:rowOff>
                  </to>
                </anchor>
              </controlPr>
            </control>
          </mc:Choice>
        </mc:AlternateContent>
        <mc:AlternateContent xmlns:mc="http://schemas.openxmlformats.org/markup-compatibility/2006">
          <mc:Choice Requires="x14">
            <control shapeId="61884" r:id="rId439" name="Check Box 444">
              <controlPr defaultSize="0" autoFill="0" autoLine="0" autoPict="0">
                <anchor moveWithCells="1">
                  <from>
                    <xdr:col>7</xdr:col>
                    <xdr:colOff>1257300</xdr:colOff>
                    <xdr:row>680</xdr:row>
                    <xdr:rowOff>142875</xdr:rowOff>
                  </from>
                  <to>
                    <xdr:col>11</xdr:col>
                    <xdr:colOff>190500</xdr:colOff>
                    <xdr:row>685</xdr:row>
                    <xdr:rowOff>47625</xdr:rowOff>
                  </to>
                </anchor>
              </controlPr>
            </control>
          </mc:Choice>
        </mc:AlternateContent>
        <mc:AlternateContent xmlns:mc="http://schemas.openxmlformats.org/markup-compatibility/2006">
          <mc:Choice Requires="x14">
            <control shapeId="61885" r:id="rId440" name="Check Box 445">
              <controlPr defaultSize="0" autoFill="0" autoLine="0" autoPict="0">
                <anchor moveWithCells="1">
                  <from>
                    <xdr:col>6</xdr:col>
                    <xdr:colOff>38100</xdr:colOff>
                    <xdr:row>680</xdr:row>
                    <xdr:rowOff>142875</xdr:rowOff>
                  </from>
                  <to>
                    <xdr:col>7</xdr:col>
                    <xdr:colOff>1200150</xdr:colOff>
                    <xdr:row>685</xdr:row>
                    <xdr:rowOff>47625</xdr:rowOff>
                  </to>
                </anchor>
              </controlPr>
            </control>
          </mc:Choice>
        </mc:AlternateContent>
        <mc:AlternateContent xmlns:mc="http://schemas.openxmlformats.org/markup-compatibility/2006">
          <mc:Choice Requires="x14">
            <control shapeId="61886" r:id="rId441" name="Check Box 446">
              <controlPr defaultSize="0" autoFill="0" autoLine="0" autoPict="0">
                <anchor moveWithCells="1">
                  <from>
                    <xdr:col>40</xdr:col>
                    <xdr:colOff>104775</xdr:colOff>
                    <xdr:row>676</xdr:row>
                    <xdr:rowOff>85725</xdr:rowOff>
                  </from>
                  <to>
                    <xdr:col>42</xdr:col>
                    <xdr:colOff>104775</xdr:colOff>
                    <xdr:row>678</xdr:row>
                    <xdr:rowOff>47625</xdr:rowOff>
                  </to>
                </anchor>
              </controlPr>
            </control>
          </mc:Choice>
        </mc:AlternateContent>
        <mc:AlternateContent xmlns:mc="http://schemas.openxmlformats.org/markup-compatibility/2006">
          <mc:Choice Requires="x14">
            <control shapeId="61887" r:id="rId442" name="Option 必4-3-1">
              <controlPr defaultSize="0" autoFill="0" autoLine="0" autoPict="0">
                <anchor moveWithCells="1">
                  <from>
                    <xdr:col>38</xdr:col>
                    <xdr:colOff>152400</xdr:colOff>
                    <xdr:row>677</xdr:row>
                    <xdr:rowOff>85725</xdr:rowOff>
                  </from>
                  <to>
                    <xdr:col>40</xdr:col>
                    <xdr:colOff>47625</xdr:colOff>
                    <xdr:row>679</xdr:row>
                    <xdr:rowOff>38100</xdr:rowOff>
                  </to>
                </anchor>
              </controlPr>
            </control>
          </mc:Choice>
        </mc:AlternateContent>
        <mc:AlternateContent xmlns:mc="http://schemas.openxmlformats.org/markup-compatibility/2006">
          <mc:Choice Requires="x14">
            <control shapeId="61888" r:id="rId443" name="Option Button 448">
              <controlPr defaultSize="0" autoFill="0" autoLine="0" autoPict="0">
                <anchor moveWithCells="1">
                  <from>
                    <xdr:col>32</xdr:col>
                    <xdr:colOff>123825</xdr:colOff>
                    <xdr:row>677</xdr:row>
                    <xdr:rowOff>85725</xdr:rowOff>
                  </from>
                  <to>
                    <xdr:col>33</xdr:col>
                    <xdr:colOff>209550</xdr:colOff>
                    <xdr:row>679</xdr:row>
                    <xdr:rowOff>38100</xdr:rowOff>
                  </to>
                </anchor>
              </controlPr>
            </control>
          </mc:Choice>
        </mc:AlternateContent>
        <mc:AlternateContent xmlns:mc="http://schemas.openxmlformats.org/markup-compatibility/2006">
          <mc:Choice Requires="x14">
            <control shapeId="61889" r:id="rId444" name="Option Button 449">
              <controlPr defaultSize="0" autoFill="0" autoLine="0" autoPict="0">
                <anchor moveWithCells="1">
                  <from>
                    <xdr:col>25</xdr:col>
                    <xdr:colOff>123825</xdr:colOff>
                    <xdr:row>677</xdr:row>
                    <xdr:rowOff>85725</xdr:rowOff>
                  </from>
                  <to>
                    <xdr:col>26</xdr:col>
                    <xdr:colOff>209550</xdr:colOff>
                    <xdr:row>679</xdr:row>
                    <xdr:rowOff>38100</xdr:rowOff>
                  </to>
                </anchor>
              </controlPr>
            </control>
          </mc:Choice>
        </mc:AlternateContent>
        <mc:AlternateContent xmlns:mc="http://schemas.openxmlformats.org/markup-compatibility/2006">
          <mc:Choice Requires="x14">
            <control shapeId="61890" r:id="rId445" name="Option Button 450">
              <controlPr defaultSize="0" autoFill="0" autoLine="0" autoPict="0">
                <anchor moveWithCells="1">
                  <from>
                    <xdr:col>18</xdr:col>
                    <xdr:colOff>123825</xdr:colOff>
                    <xdr:row>677</xdr:row>
                    <xdr:rowOff>85725</xdr:rowOff>
                  </from>
                  <to>
                    <xdr:col>19</xdr:col>
                    <xdr:colOff>209550</xdr:colOff>
                    <xdr:row>679</xdr:row>
                    <xdr:rowOff>38100</xdr:rowOff>
                  </to>
                </anchor>
              </controlPr>
            </control>
          </mc:Choice>
        </mc:AlternateContent>
        <mc:AlternateContent xmlns:mc="http://schemas.openxmlformats.org/markup-compatibility/2006">
          <mc:Choice Requires="x14">
            <control shapeId="61891" r:id="rId446" name="Option 必4-2-1">
              <controlPr defaultSize="0" autoFill="0" autoLine="0" autoPict="0">
                <anchor moveWithCells="1">
                  <from>
                    <xdr:col>38</xdr:col>
                    <xdr:colOff>152400</xdr:colOff>
                    <xdr:row>675</xdr:row>
                    <xdr:rowOff>142875</xdr:rowOff>
                  </from>
                  <to>
                    <xdr:col>40</xdr:col>
                    <xdr:colOff>47625</xdr:colOff>
                    <xdr:row>677</xdr:row>
                    <xdr:rowOff>47625</xdr:rowOff>
                  </to>
                </anchor>
              </controlPr>
            </control>
          </mc:Choice>
        </mc:AlternateContent>
        <mc:AlternateContent xmlns:mc="http://schemas.openxmlformats.org/markup-compatibility/2006">
          <mc:Choice Requires="x14">
            <control shapeId="61892" r:id="rId447" name="Option Button 452">
              <controlPr defaultSize="0" autoFill="0" autoLine="0" autoPict="0">
                <anchor moveWithCells="1">
                  <from>
                    <xdr:col>32</xdr:col>
                    <xdr:colOff>123825</xdr:colOff>
                    <xdr:row>675</xdr:row>
                    <xdr:rowOff>133350</xdr:rowOff>
                  </from>
                  <to>
                    <xdr:col>33</xdr:col>
                    <xdr:colOff>209550</xdr:colOff>
                    <xdr:row>677</xdr:row>
                    <xdr:rowOff>38100</xdr:rowOff>
                  </to>
                </anchor>
              </controlPr>
            </control>
          </mc:Choice>
        </mc:AlternateContent>
        <mc:AlternateContent xmlns:mc="http://schemas.openxmlformats.org/markup-compatibility/2006">
          <mc:Choice Requires="x14">
            <control shapeId="61893" r:id="rId448" name="Option Button 453">
              <controlPr defaultSize="0" autoFill="0" autoLine="0" autoPict="0">
                <anchor moveWithCells="1">
                  <from>
                    <xdr:col>25</xdr:col>
                    <xdr:colOff>123825</xdr:colOff>
                    <xdr:row>675</xdr:row>
                    <xdr:rowOff>133350</xdr:rowOff>
                  </from>
                  <to>
                    <xdr:col>26</xdr:col>
                    <xdr:colOff>209550</xdr:colOff>
                    <xdr:row>677</xdr:row>
                    <xdr:rowOff>38100</xdr:rowOff>
                  </to>
                </anchor>
              </controlPr>
            </control>
          </mc:Choice>
        </mc:AlternateContent>
        <mc:AlternateContent xmlns:mc="http://schemas.openxmlformats.org/markup-compatibility/2006">
          <mc:Choice Requires="x14">
            <control shapeId="61894" r:id="rId449" name="Option Button 454">
              <controlPr defaultSize="0" autoFill="0" autoLine="0" autoPict="0">
                <anchor moveWithCells="1">
                  <from>
                    <xdr:col>18</xdr:col>
                    <xdr:colOff>123825</xdr:colOff>
                    <xdr:row>675</xdr:row>
                    <xdr:rowOff>133350</xdr:rowOff>
                  </from>
                  <to>
                    <xdr:col>19</xdr:col>
                    <xdr:colOff>209550</xdr:colOff>
                    <xdr:row>677</xdr:row>
                    <xdr:rowOff>38100</xdr:rowOff>
                  </to>
                </anchor>
              </controlPr>
            </control>
          </mc:Choice>
        </mc:AlternateContent>
        <mc:AlternateContent xmlns:mc="http://schemas.openxmlformats.org/markup-compatibility/2006">
          <mc:Choice Requires="x14">
            <control shapeId="61895" r:id="rId450" name="Option 必4-1-1">
              <controlPr defaultSize="0" autoFill="0" autoLine="0" autoPict="0">
                <anchor moveWithCells="1">
                  <from>
                    <xdr:col>38</xdr:col>
                    <xdr:colOff>152400</xdr:colOff>
                    <xdr:row>669</xdr:row>
                    <xdr:rowOff>9525</xdr:rowOff>
                  </from>
                  <to>
                    <xdr:col>40</xdr:col>
                    <xdr:colOff>47625</xdr:colOff>
                    <xdr:row>671</xdr:row>
                    <xdr:rowOff>38100</xdr:rowOff>
                  </to>
                </anchor>
              </controlPr>
            </control>
          </mc:Choice>
        </mc:AlternateContent>
        <mc:AlternateContent xmlns:mc="http://schemas.openxmlformats.org/markup-compatibility/2006">
          <mc:Choice Requires="x14">
            <control shapeId="61896" r:id="rId451" name="Option Button 456">
              <controlPr defaultSize="0" autoFill="0" autoLine="0" autoPict="0">
                <anchor moveWithCells="1">
                  <from>
                    <xdr:col>32</xdr:col>
                    <xdr:colOff>123825</xdr:colOff>
                    <xdr:row>669</xdr:row>
                    <xdr:rowOff>9525</xdr:rowOff>
                  </from>
                  <to>
                    <xdr:col>33</xdr:col>
                    <xdr:colOff>209550</xdr:colOff>
                    <xdr:row>671</xdr:row>
                    <xdr:rowOff>38100</xdr:rowOff>
                  </to>
                </anchor>
              </controlPr>
            </control>
          </mc:Choice>
        </mc:AlternateContent>
        <mc:AlternateContent xmlns:mc="http://schemas.openxmlformats.org/markup-compatibility/2006">
          <mc:Choice Requires="x14">
            <control shapeId="61897" r:id="rId452" name="Option Button 457">
              <controlPr defaultSize="0" autoFill="0" autoLine="0" autoPict="0">
                <anchor moveWithCells="1">
                  <from>
                    <xdr:col>25</xdr:col>
                    <xdr:colOff>123825</xdr:colOff>
                    <xdr:row>669</xdr:row>
                    <xdr:rowOff>9525</xdr:rowOff>
                  </from>
                  <to>
                    <xdr:col>26</xdr:col>
                    <xdr:colOff>209550</xdr:colOff>
                    <xdr:row>671</xdr:row>
                    <xdr:rowOff>38100</xdr:rowOff>
                  </to>
                </anchor>
              </controlPr>
            </control>
          </mc:Choice>
        </mc:AlternateContent>
        <mc:AlternateContent xmlns:mc="http://schemas.openxmlformats.org/markup-compatibility/2006">
          <mc:Choice Requires="x14">
            <control shapeId="61898" r:id="rId453" name="Option Button 458">
              <controlPr defaultSize="0" autoFill="0" autoLine="0" autoPict="0">
                <anchor moveWithCells="1">
                  <from>
                    <xdr:col>18</xdr:col>
                    <xdr:colOff>114300</xdr:colOff>
                    <xdr:row>669</xdr:row>
                    <xdr:rowOff>9525</xdr:rowOff>
                  </from>
                  <to>
                    <xdr:col>19</xdr:col>
                    <xdr:colOff>209550</xdr:colOff>
                    <xdr:row>671</xdr:row>
                    <xdr:rowOff>38100</xdr:rowOff>
                  </to>
                </anchor>
              </controlPr>
            </control>
          </mc:Choice>
        </mc:AlternateContent>
        <mc:AlternateContent xmlns:mc="http://schemas.openxmlformats.org/markup-compatibility/2006">
          <mc:Choice Requires="x14">
            <control shapeId="61899" r:id="rId454" name="Check Box 459">
              <controlPr defaultSize="0" autoFill="0" autoLine="0" autoPict="0">
                <anchor moveWithCells="1">
                  <from>
                    <xdr:col>33</xdr:col>
                    <xdr:colOff>180975</xdr:colOff>
                    <xdr:row>711</xdr:row>
                    <xdr:rowOff>142875</xdr:rowOff>
                  </from>
                  <to>
                    <xdr:col>43</xdr:col>
                    <xdr:colOff>104775</xdr:colOff>
                    <xdr:row>716</xdr:row>
                    <xdr:rowOff>38100</xdr:rowOff>
                  </to>
                </anchor>
              </controlPr>
            </control>
          </mc:Choice>
        </mc:AlternateContent>
        <mc:AlternateContent xmlns:mc="http://schemas.openxmlformats.org/markup-compatibility/2006">
          <mc:Choice Requires="x14">
            <control shapeId="61900" r:id="rId455" name="Check Box 460">
              <controlPr defaultSize="0" autoFill="0" autoLine="0" autoPict="0">
                <anchor moveWithCells="1">
                  <from>
                    <xdr:col>30</xdr:col>
                    <xdr:colOff>180975</xdr:colOff>
                    <xdr:row>711</xdr:row>
                    <xdr:rowOff>142875</xdr:rowOff>
                  </from>
                  <to>
                    <xdr:col>33</xdr:col>
                    <xdr:colOff>104775</xdr:colOff>
                    <xdr:row>716</xdr:row>
                    <xdr:rowOff>47625</xdr:rowOff>
                  </to>
                </anchor>
              </controlPr>
            </control>
          </mc:Choice>
        </mc:AlternateContent>
        <mc:AlternateContent xmlns:mc="http://schemas.openxmlformats.org/markup-compatibility/2006">
          <mc:Choice Requires="x14">
            <control shapeId="61901" r:id="rId456" name="Check Box 461">
              <controlPr defaultSize="0" autoFill="0" autoLine="0" autoPict="0">
                <anchor moveWithCells="1">
                  <from>
                    <xdr:col>25</xdr:col>
                    <xdr:colOff>200025</xdr:colOff>
                    <xdr:row>711</xdr:row>
                    <xdr:rowOff>142875</xdr:rowOff>
                  </from>
                  <to>
                    <xdr:col>30</xdr:col>
                    <xdr:colOff>104775</xdr:colOff>
                    <xdr:row>716</xdr:row>
                    <xdr:rowOff>47625</xdr:rowOff>
                  </to>
                </anchor>
              </controlPr>
            </control>
          </mc:Choice>
        </mc:AlternateContent>
        <mc:AlternateContent xmlns:mc="http://schemas.openxmlformats.org/markup-compatibility/2006">
          <mc:Choice Requires="x14">
            <control shapeId="61902" r:id="rId457" name="Check Box 462">
              <controlPr defaultSize="0" autoFill="0" autoLine="0" autoPict="0">
                <anchor moveWithCells="1">
                  <from>
                    <xdr:col>17</xdr:col>
                    <xdr:colOff>142875</xdr:colOff>
                    <xdr:row>711</xdr:row>
                    <xdr:rowOff>142875</xdr:rowOff>
                  </from>
                  <to>
                    <xdr:col>25</xdr:col>
                    <xdr:colOff>133350</xdr:colOff>
                    <xdr:row>716</xdr:row>
                    <xdr:rowOff>38100</xdr:rowOff>
                  </to>
                </anchor>
              </controlPr>
            </control>
          </mc:Choice>
        </mc:AlternateContent>
        <mc:AlternateContent xmlns:mc="http://schemas.openxmlformats.org/markup-compatibility/2006">
          <mc:Choice Requires="x14">
            <control shapeId="61903" r:id="rId458" name="Check Box 463">
              <controlPr defaultSize="0" autoFill="0" autoLine="0" autoPict="0">
                <anchor moveWithCells="1">
                  <from>
                    <xdr:col>12</xdr:col>
                    <xdr:colOff>28575</xdr:colOff>
                    <xdr:row>711</xdr:row>
                    <xdr:rowOff>142875</xdr:rowOff>
                  </from>
                  <to>
                    <xdr:col>17</xdr:col>
                    <xdr:colOff>85725</xdr:colOff>
                    <xdr:row>716</xdr:row>
                    <xdr:rowOff>47625</xdr:rowOff>
                  </to>
                </anchor>
              </controlPr>
            </control>
          </mc:Choice>
        </mc:AlternateContent>
        <mc:AlternateContent xmlns:mc="http://schemas.openxmlformats.org/markup-compatibility/2006">
          <mc:Choice Requires="x14">
            <control shapeId="61904" r:id="rId459" name="Check Box 464">
              <controlPr defaultSize="0" autoFill="0" autoLine="0" autoPict="0">
                <anchor moveWithCells="1">
                  <from>
                    <xdr:col>7</xdr:col>
                    <xdr:colOff>1257300</xdr:colOff>
                    <xdr:row>711</xdr:row>
                    <xdr:rowOff>142875</xdr:rowOff>
                  </from>
                  <to>
                    <xdr:col>11</xdr:col>
                    <xdr:colOff>190500</xdr:colOff>
                    <xdr:row>716</xdr:row>
                    <xdr:rowOff>47625</xdr:rowOff>
                  </to>
                </anchor>
              </controlPr>
            </control>
          </mc:Choice>
        </mc:AlternateContent>
        <mc:AlternateContent xmlns:mc="http://schemas.openxmlformats.org/markup-compatibility/2006">
          <mc:Choice Requires="x14">
            <control shapeId="61905" r:id="rId460" name="Check Box 465">
              <controlPr defaultSize="0" autoFill="0" autoLine="0" autoPict="0">
                <anchor moveWithCells="1">
                  <from>
                    <xdr:col>6</xdr:col>
                    <xdr:colOff>38100</xdr:colOff>
                    <xdr:row>711</xdr:row>
                    <xdr:rowOff>142875</xdr:rowOff>
                  </from>
                  <to>
                    <xdr:col>7</xdr:col>
                    <xdr:colOff>1200150</xdr:colOff>
                    <xdr:row>716</xdr:row>
                    <xdr:rowOff>47625</xdr:rowOff>
                  </to>
                </anchor>
              </controlPr>
            </control>
          </mc:Choice>
        </mc:AlternateContent>
        <mc:AlternateContent xmlns:mc="http://schemas.openxmlformats.org/markup-compatibility/2006">
          <mc:Choice Requires="x14">
            <control shapeId="61906" r:id="rId461" name="Check Box 466">
              <controlPr defaultSize="0" autoFill="0" autoLine="0" autoPict="0">
                <anchor moveWithCells="1">
                  <from>
                    <xdr:col>40</xdr:col>
                    <xdr:colOff>104775</xdr:colOff>
                    <xdr:row>707</xdr:row>
                    <xdr:rowOff>85725</xdr:rowOff>
                  </from>
                  <to>
                    <xdr:col>42</xdr:col>
                    <xdr:colOff>104775</xdr:colOff>
                    <xdr:row>709</xdr:row>
                    <xdr:rowOff>47625</xdr:rowOff>
                  </to>
                </anchor>
              </controlPr>
            </control>
          </mc:Choice>
        </mc:AlternateContent>
        <mc:AlternateContent xmlns:mc="http://schemas.openxmlformats.org/markup-compatibility/2006">
          <mc:Choice Requires="x14">
            <control shapeId="61907" r:id="rId462" name="Option 必5-3-1">
              <controlPr defaultSize="0" autoFill="0" autoLine="0" autoPict="0">
                <anchor moveWithCells="1">
                  <from>
                    <xdr:col>39</xdr:col>
                    <xdr:colOff>0</xdr:colOff>
                    <xdr:row>708</xdr:row>
                    <xdr:rowOff>95250</xdr:rowOff>
                  </from>
                  <to>
                    <xdr:col>40</xdr:col>
                    <xdr:colOff>104775</xdr:colOff>
                    <xdr:row>710</xdr:row>
                    <xdr:rowOff>47625</xdr:rowOff>
                  </to>
                </anchor>
              </controlPr>
            </control>
          </mc:Choice>
        </mc:AlternateContent>
        <mc:AlternateContent xmlns:mc="http://schemas.openxmlformats.org/markup-compatibility/2006">
          <mc:Choice Requires="x14">
            <control shapeId="61908" r:id="rId463" name="Option Button 468">
              <controlPr defaultSize="0" autoFill="0" autoLine="0" autoPict="0">
                <anchor moveWithCells="1">
                  <from>
                    <xdr:col>32</xdr:col>
                    <xdr:colOff>133350</xdr:colOff>
                    <xdr:row>708</xdr:row>
                    <xdr:rowOff>95250</xdr:rowOff>
                  </from>
                  <to>
                    <xdr:col>34</xdr:col>
                    <xdr:colOff>0</xdr:colOff>
                    <xdr:row>710</xdr:row>
                    <xdr:rowOff>47625</xdr:rowOff>
                  </to>
                </anchor>
              </controlPr>
            </control>
          </mc:Choice>
        </mc:AlternateContent>
        <mc:AlternateContent xmlns:mc="http://schemas.openxmlformats.org/markup-compatibility/2006">
          <mc:Choice Requires="x14">
            <control shapeId="61909" r:id="rId464" name="Option Button 469">
              <controlPr defaultSize="0" autoFill="0" autoLine="0" autoPict="0">
                <anchor moveWithCells="1">
                  <from>
                    <xdr:col>25</xdr:col>
                    <xdr:colOff>133350</xdr:colOff>
                    <xdr:row>708</xdr:row>
                    <xdr:rowOff>95250</xdr:rowOff>
                  </from>
                  <to>
                    <xdr:col>27</xdr:col>
                    <xdr:colOff>0</xdr:colOff>
                    <xdr:row>710</xdr:row>
                    <xdr:rowOff>47625</xdr:rowOff>
                  </to>
                </anchor>
              </controlPr>
            </control>
          </mc:Choice>
        </mc:AlternateContent>
        <mc:AlternateContent xmlns:mc="http://schemas.openxmlformats.org/markup-compatibility/2006">
          <mc:Choice Requires="x14">
            <control shapeId="61910" r:id="rId465" name="Option Button 470">
              <controlPr defaultSize="0" autoFill="0" autoLine="0" autoPict="0">
                <anchor moveWithCells="1">
                  <from>
                    <xdr:col>18</xdr:col>
                    <xdr:colOff>133350</xdr:colOff>
                    <xdr:row>708</xdr:row>
                    <xdr:rowOff>95250</xdr:rowOff>
                  </from>
                  <to>
                    <xdr:col>20</xdr:col>
                    <xdr:colOff>0</xdr:colOff>
                    <xdr:row>710</xdr:row>
                    <xdr:rowOff>47625</xdr:rowOff>
                  </to>
                </anchor>
              </controlPr>
            </control>
          </mc:Choice>
        </mc:AlternateContent>
        <mc:AlternateContent xmlns:mc="http://schemas.openxmlformats.org/markup-compatibility/2006">
          <mc:Choice Requires="x14">
            <control shapeId="61911" r:id="rId466" name="Option 必5-2-1">
              <controlPr defaultSize="0" autoFill="0" autoLine="0" autoPict="0">
                <anchor moveWithCells="1">
                  <from>
                    <xdr:col>39</xdr:col>
                    <xdr:colOff>0</xdr:colOff>
                    <xdr:row>706</xdr:row>
                    <xdr:rowOff>142875</xdr:rowOff>
                  </from>
                  <to>
                    <xdr:col>40</xdr:col>
                    <xdr:colOff>104775</xdr:colOff>
                    <xdr:row>708</xdr:row>
                    <xdr:rowOff>47625</xdr:rowOff>
                  </to>
                </anchor>
              </controlPr>
            </control>
          </mc:Choice>
        </mc:AlternateContent>
        <mc:AlternateContent xmlns:mc="http://schemas.openxmlformats.org/markup-compatibility/2006">
          <mc:Choice Requires="x14">
            <control shapeId="61912" r:id="rId467" name="Option Button 472">
              <controlPr defaultSize="0" autoFill="0" autoLine="0" autoPict="0">
                <anchor moveWithCells="1">
                  <from>
                    <xdr:col>32</xdr:col>
                    <xdr:colOff>133350</xdr:colOff>
                    <xdr:row>706</xdr:row>
                    <xdr:rowOff>133350</xdr:rowOff>
                  </from>
                  <to>
                    <xdr:col>34</xdr:col>
                    <xdr:colOff>0</xdr:colOff>
                    <xdr:row>708</xdr:row>
                    <xdr:rowOff>38100</xdr:rowOff>
                  </to>
                </anchor>
              </controlPr>
            </control>
          </mc:Choice>
        </mc:AlternateContent>
        <mc:AlternateContent xmlns:mc="http://schemas.openxmlformats.org/markup-compatibility/2006">
          <mc:Choice Requires="x14">
            <control shapeId="61913" r:id="rId468" name="Option Button 473">
              <controlPr defaultSize="0" autoFill="0" autoLine="0" autoPict="0">
                <anchor moveWithCells="1">
                  <from>
                    <xdr:col>25</xdr:col>
                    <xdr:colOff>133350</xdr:colOff>
                    <xdr:row>706</xdr:row>
                    <xdr:rowOff>133350</xdr:rowOff>
                  </from>
                  <to>
                    <xdr:col>27</xdr:col>
                    <xdr:colOff>0</xdr:colOff>
                    <xdr:row>708</xdr:row>
                    <xdr:rowOff>38100</xdr:rowOff>
                  </to>
                </anchor>
              </controlPr>
            </control>
          </mc:Choice>
        </mc:AlternateContent>
        <mc:AlternateContent xmlns:mc="http://schemas.openxmlformats.org/markup-compatibility/2006">
          <mc:Choice Requires="x14">
            <control shapeId="61914" r:id="rId469" name="Option Button 474">
              <controlPr defaultSize="0" autoFill="0" autoLine="0" autoPict="0">
                <anchor moveWithCells="1">
                  <from>
                    <xdr:col>18</xdr:col>
                    <xdr:colOff>133350</xdr:colOff>
                    <xdr:row>706</xdr:row>
                    <xdr:rowOff>133350</xdr:rowOff>
                  </from>
                  <to>
                    <xdr:col>20</xdr:col>
                    <xdr:colOff>0</xdr:colOff>
                    <xdr:row>708</xdr:row>
                    <xdr:rowOff>38100</xdr:rowOff>
                  </to>
                </anchor>
              </controlPr>
            </control>
          </mc:Choice>
        </mc:AlternateContent>
        <mc:AlternateContent xmlns:mc="http://schemas.openxmlformats.org/markup-compatibility/2006">
          <mc:Choice Requires="x14">
            <control shapeId="61915" r:id="rId470" name="Option 必5-1-1">
              <controlPr defaultSize="0" autoFill="0" autoLine="0" autoPict="0">
                <anchor moveWithCells="1">
                  <from>
                    <xdr:col>39</xdr:col>
                    <xdr:colOff>0</xdr:colOff>
                    <xdr:row>700</xdr:row>
                    <xdr:rowOff>9525</xdr:rowOff>
                  </from>
                  <to>
                    <xdr:col>40</xdr:col>
                    <xdr:colOff>104775</xdr:colOff>
                    <xdr:row>702</xdr:row>
                    <xdr:rowOff>38100</xdr:rowOff>
                  </to>
                </anchor>
              </controlPr>
            </control>
          </mc:Choice>
        </mc:AlternateContent>
        <mc:AlternateContent xmlns:mc="http://schemas.openxmlformats.org/markup-compatibility/2006">
          <mc:Choice Requires="x14">
            <control shapeId="61916" r:id="rId471" name="Option Button 476">
              <controlPr defaultSize="0" autoFill="0" autoLine="0" autoPict="0">
                <anchor moveWithCells="1">
                  <from>
                    <xdr:col>32</xdr:col>
                    <xdr:colOff>133350</xdr:colOff>
                    <xdr:row>700</xdr:row>
                    <xdr:rowOff>9525</xdr:rowOff>
                  </from>
                  <to>
                    <xdr:col>34</xdr:col>
                    <xdr:colOff>0</xdr:colOff>
                    <xdr:row>702</xdr:row>
                    <xdr:rowOff>38100</xdr:rowOff>
                  </to>
                </anchor>
              </controlPr>
            </control>
          </mc:Choice>
        </mc:AlternateContent>
        <mc:AlternateContent xmlns:mc="http://schemas.openxmlformats.org/markup-compatibility/2006">
          <mc:Choice Requires="x14">
            <control shapeId="61917" r:id="rId472" name="Option Button 477">
              <controlPr defaultSize="0" autoFill="0" autoLine="0" autoPict="0">
                <anchor moveWithCells="1">
                  <from>
                    <xdr:col>25</xdr:col>
                    <xdr:colOff>133350</xdr:colOff>
                    <xdr:row>700</xdr:row>
                    <xdr:rowOff>9525</xdr:rowOff>
                  </from>
                  <to>
                    <xdr:col>27</xdr:col>
                    <xdr:colOff>0</xdr:colOff>
                    <xdr:row>702</xdr:row>
                    <xdr:rowOff>38100</xdr:rowOff>
                  </to>
                </anchor>
              </controlPr>
            </control>
          </mc:Choice>
        </mc:AlternateContent>
        <mc:AlternateContent xmlns:mc="http://schemas.openxmlformats.org/markup-compatibility/2006">
          <mc:Choice Requires="x14">
            <control shapeId="61918" r:id="rId473" name="Option Button 478">
              <controlPr defaultSize="0" autoFill="0" autoLine="0" autoPict="0">
                <anchor moveWithCells="1">
                  <from>
                    <xdr:col>18</xdr:col>
                    <xdr:colOff>123825</xdr:colOff>
                    <xdr:row>700</xdr:row>
                    <xdr:rowOff>9525</xdr:rowOff>
                  </from>
                  <to>
                    <xdr:col>20</xdr:col>
                    <xdr:colOff>0</xdr:colOff>
                    <xdr:row>702</xdr:row>
                    <xdr:rowOff>38100</xdr:rowOff>
                  </to>
                </anchor>
              </controlPr>
            </control>
          </mc:Choice>
        </mc:AlternateContent>
        <mc:AlternateContent xmlns:mc="http://schemas.openxmlformats.org/markup-compatibility/2006">
          <mc:Choice Requires="x14">
            <control shapeId="61919" r:id="rId474" name="Check Box 479">
              <controlPr defaultSize="0" autoFill="0" autoLine="0" autoPict="0">
                <anchor moveWithCells="1">
                  <from>
                    <xdr:col>33</xdr:col>
                    <xdr:colOff>180975</xdr:colOff>
                    <xdr:row>742</xdr:row>
                    <xdr:rowOff>142875</xdr:rowOff>
                  </from>
                  <to>
                    <xdr:col>43</xdr:col>
                    <xdr:colOff>104775</xdr:colOff>
                    <xdr:row>747</xdr:row>
                    <xdr:rowOff>38100</xdr:rowOff>
                  </to>
                </anchor>
              </controlPr>
            </control>
          </mc:Choice>
        </mc:AlternateContent>
        <mc:AlternateContent xmlns:mc="http://schemas.openxmlformats.org/markup-compatibility/2006">
          <mc:Choice Requires="x14">
            <control shapeId="61920" r:id="rId475" name="Check Box 480">
              <controlPr defaultSize="0" autoFill="0" autoLine="0" autoPict="0">
                <anchor moveWithCells="1">
                  <from>
                    <xdr:col>30</xdr:col>
                    <xdr:colOff>180975</xdr:colOff>
                    <xdr:row>742</xdr:row>
                    <xdr:rowOff>142875</xdr:rowOff>
                  </from>
                  <to>
                    <xdr:col>33</xdr:col>
                    <xdr:colOff>104775</xdr:colOff>
                    <xdr:row>747</xdr:row>
                    <xdr:rowOff>47625</xdr:rowOff>
                  </to>
                </anchor>
              </controlPr>
            </control>
          </mc:Choice>
        </mc:AlternateContent>
        <mc:AlternateContent xmlns:mc="http://schemas.openxmlformats.org/markup-compatibility/2006">
          <mc:Choice Requires="x14">
            <control shapeId="61921" r:id="rId476" name="Check Box 481">
              <controlPr defaultSize="0" autoFill="0" autoLine="0" autoPict="0">
                <anchor moveWithCells="1">
                  <from>
                    <xdr:col>25</xdr:col>
                    <xdr:colOff>200025</xdr:colOff>
                    <xdr:row>742</xdr:row>
                    <xdr:rowOff>142875</xdr:rowOff>
                  </from>
                  <to>
                    <xdr:col>30</xdr:col>
                    <xdr:colOff>104775</xdr:colOff>
                    <xdr:row>747</xdr:row>
                    <xdr:rowOff>47625</xdr:rowOff>
                  </to>
                </anchor>
              </controlPr>
            </control>
          </mc:Choice>
        </mc:AlternateContent>
        <mc:AlternateContent xmlns:mc="http://schemas.openxmlformats.org/markup-compatibility/2006">
          <mc:Choice Requires="x14">
            <control shapeId="61922" r:id="rId477" name="Check Box 482">
              <controlPr defaultSize="0" autoFill="0" autoLine="0" autoPict="0">
                <anchor moveWithCells="1">
                  <from>
                    <xdr:col>17</xdr:col>
                    <xdr:colOff>142875</xdr:colOff>
                    <xdr:row>742</xdr:row>
                    <xdr:rowOff>142875</xdr:rowOff>
                  </from>
                  <to>
                    <xdr:col>25</xdr:col>
                    <xdr:colOff>133350</xdr:colOff>
                    <xdr:row>747</xdr:row>
                    <xdr:rowOff>38100</xdr:rowOff>
                  </to>
                </anchor>
              </controlPr>
            </control>
          </mc:Choice>
        </mc:AlternateContent>
        <mc:AlternateContent xmlns:mc="http://schemas.openxmlformats.org/markup-compatibility/2006">
          <mc:Choice Requires="x14">
            <control shapeId="61923" r:id="rId478" name="Check Box 483">
              <controlPr defaultSize="0" autoFill="0" autoLine="0" autoPict="0">
                <anchor moveWithCells="1">
                  <from>
                    <xdr:col>12</xdr:col>
                    <xdr:colOff>28575</xdr:colOff>
                    <xdr:row>742</xdr:row>
                    <xdr:rowOff>142875</xdr:rowOff>
                  </from>
                  <to>
                    <xdr:col>17</xdr:col>
                    <xdr:colOff>85725</xdr:colOff>
                    <xdr:row>747</xdr:row>
                    <xdr:rowOff>47625</xdr:rowOff>
                  </to>
                </anchor>
              </controlPr>
            </control>
          </mc:Choice>
        </mc:AlternateContent>
        <mc:AlternateContent xmlns:mc="http://schemas.openxmlformats.org/markup-compatibility/2006">
          <mc:Choice Requires="x14">
            <control shapeId="61924" r:id="rId479" name="Check Box 484">
              <controlPr defaultSize="0" autoFill="0" autoLine="0" autoPict="0">
                <anchor moveWithCells="1">
                  <from>
                    <xdr:col>7</xdr:col>
                    <xdr:colOff>1257300</xdr:colOff>
                    <xdr:row>742</xdr:row>
                    <xdr:rowOff>142875</xdr:rowOff>
                  </from>
                  <to>
                    <xdr:col>11</xdr:col>
                    <xdr:colOff>190500</xdr:colOff>
                    <xdr:row>747</xdr:row>
                    <xdr:rowOff>47625</xdr:rowOff>
                  </to>
                </anchor>
              </controlPr>
            </control>
          </mc:Choice>
        </mc:AlternateContent>
        <mc:AlternateContent xmlns:mc="http://schemas.openxmlformats.org/markup-compatibility/2006">
          <mc:Choice Requires="x14">
            <control shapeId="61925" r:id="rId480" name="Check Box 485">
              <controlPr defaultSize="0" autoFill="0" autoLine="0" autoPict="0">
                <anchor moveWithCells="1">
                  <from>
                    <xdr:col>6</xdr:col>
                    <xdr:colOff>38100</xdr:colOff>
                    <xdr:row>742</xdr:row>
                    <xdr:rowOff>142875</xdr:rowOff>
                  </from>
                  <to>
                    <xdr:col>7</xdr:col>
                    <xdr:colOff>1200150</xdr:colOff>
                    <xdr:row>747</xdr:row>
                    <xdr:rowOff>47625</xdr:rowOff>
                  </to>
                </anchor>
              </controlPr>
            </control>
          </mc:Choice>
        </mc:AlternateContent>
        <mc:AlternateContent xmlns:mc="http://schemas.openxmlformats.org/markup-compatibility/2006">
          <mc:Choice Requires="x14">
            <control shapeId="61926" r:id="rId481" name="Check Box 486">
              <controlPr defaultSize="0" autoFill="0" autoLine="0" autoPict="0">
                <anchor moveWithCells="1">
                  <from>
                    <xdr:col>40</xdr:col>
                    <xdr:colOff>104775</xdr:colOff>
                    <xdr:row>738</xdr:row>
                    <xdr:rowOff>85725</xdr:rowOff>
                  </from>
                  <to>
                    <xdr:col>42</xdr:col>
                    <xdr:colOff>104775</xdr:colOff>
                    <xdr:row>740</xdr:row>
                    <xdr:rowOff>47625</xdr:rowOff>
                  </to>
                </anchor>
              </controlPr>
            </control>
          </mc:Choice>
        </mc:AlternateContent>
        <mc:AlternateContent xmlns:mc="http://schemas.openxmlformats.org/markup-compatibility/2006">
          <mc:Choice Requires="x14">
            <control shapeId="61927" r:id="rId482" name="Option 必6-3-1">
              <controlPr defaultSize="0" autoFill="0" autoLine="0" autoPict="0">
                <anchor moveWithCells="1">
                  <from>
                    <xdr:col>38</xdr:col>
                    <xdr:colOff>57150</xdr:colOff>
                    <xdr:row>739</xdr:row>
                    <xdr:rowOff>95250</xdr:rowOff>
                  </from>
                  <to>
                    <xdr:col>39</xdr:col>
                    <xdr:colOff>152400</xdr:colOff>
                    <xdr:row>741</xdr:row>
                    <xdr:rowOff>47625</xdr:rowOff>
                  </to>
                </anchor>
              </controlPr>
            </control>
          </mc:Choice>
        </mc:AlternateContent>
        <mc:AlternateContent xmlns:mc="http://schemas.openxmlformats.org/markup-compatibility/2006">
          <mc:Choice Requires="x14">
            <control shapeId="61928" r:id="rId483" name="Option Button 488">
              <controlPr defaultSize="0" autoFill="0" autoLine="0" autoPict="0">
                <anchor moveWithCells="1">
                  <from>
                    <xdr:col>32</xdr:col>
                    <xdr:colOff>133350</xdr:colOff>
                    <xdr:row>739</xdr:row>
                    <xdr:rowOff>95250</xdr:rowOff>
                  </from>
                  <to>
                    <xdr:col>34</xdr:col>
                    <xdr:colOff>0</xdr:colOff>
                    <xdr:row>741</xdr:row>
                    <xdr:rowOff>47625</xdr:rowOff>
                  </to>
                </anchor>
              </controlPr>
            </control>
          </mc:Choice>
        </mc:AlternateContent>
        <mc:AlternateContent xmlns:mc="http://schemas.openxmlformats.org/markup-compatibility/2006">
          <mc:Choice Requires="x14">
            <control shapeId="61929" r:id="rId484" name="Option Button 489">
              <controlPr defaultSize="0" autoFill="0" autoLine="0" autoPict="0">
                <anchor moveWithCells="1">
                  <from>
                    <xdr:col>25</xdr:col>
                    <xdr:colOff>133350</xdr:colOff>
                    <xdr:row>739</xdr:row>
                    <xdr:rowOff>95250</xdr:rowOff>
                  </from>
                  <to>
                    <xdr:col>27</xdr:col>
                    <xdr:colOff>0</xdr:colOff>
                    <xdr:row>741</xdr:row>
                    <xdr:rowOff>47625</xdr:rowOff>
                  </to>
                </anchor>
              </controlPr>
            </control>
          </mc:Choice>
        </mc:AlternateContent>
        <mc:AlternateContent xmlns:mc="http://schemas.openxmlformats.org/markup-compatibility/2006">
          <mc:Choice Requires="x14">
            <control shapeId="61930" r:id="rId485" name="Option Button 490">
              <controlPr defaultSize="0" autoFill="0" autoLine="0" autoPict="0">
                <anchor moveWithCells="1">
                  <from>
                    <xdr:col>18</xdr:col>
                    <xdr:colOff>133350</xdr:colOff>
                    <xdr:row>739</xdr:row>
                    <xdr:rowOff>95250</xdr:rowOff>
                  </from>
                  <to>
                    <xdr:col>20</xdr:col>
                    <xdr:colOff>0</xdr:colOff>
                    <xdr:row>741</xdr:row>
                    <xdr:rowOff>47625</xdr:rowOff>
                  </to>
                </anchor>
              </controlPr>
            </control>
          </mc:Choice>
        </mc:AlternateContent>
        <mc:AlternateContent xmlns:mc="http://schemas.openxmlformats.org/markup-compatibility/2006">
          <mc:Choice Requires="x14">
            <control shapeId="61931" r:id="rId486" name="Option 必6-2-1">
              <controlPr defaultSize="0" autoFill="0" autoLine="0" autoPict="0">
                <anchor moveWithCells="1">
                  <from>
                    <xdr:col>38</xdr:col>
                    <xdr:colOff>57150</xdr:colOff>
                    <xdr:row>737</xdr:row>
                    <xdr:rowOff>142875</xdr:rowOff>
                  </from>
                  <to>
                    <xdr:col>39</xdr:col>
                    <xdr:colOff>152400</xdr:colOff>
                    <xdr:row>739</xdr:row>
                    <xdr:rowOff>47625</xdr:rowOff>
                  </to>
                </anchor>
              </controlPr>
            </control>
          </mc:Choice>
        </mc:AlternateContent>
        <mc:AlternateContent xmlns:mc="http://schemas.openxmlformats.org/markup-compatibility/2006">
          <mc:Choice Requires="x14">
            <control shapeId="61932" r:id="rId487" name="Option Button 492">
              <controlPr defaultSize="0" autoFill="0" autoLine="0" autoPict="0">
                <anchor moveWithCells="1">
                  <from>
                    <xdr:col>32</xdr:col>
                    <xdr:colOff>133350</xdr:colOff>
                    <xdr:row>737</xdr:row>
                    <xdr:rowOff>133350</xdr:rowOff>
                  </from>
                  <to>
                    <xdr:col>34</xdr:col>
                    <xdr:colOff>0</xdr:colOff>
                    <xdr:row>739</xdr:row>
                    <xdr:rowOff>38100</xdr:rowOff>
                  </to>
                </anchor>
              </controlPr>
            </control>
          </mc:Choice>
        </mc:AlternateContent>
        <mc:AlternateContent xmlns:mc="http://schemas.openxmlformats.org/markup-compatibility/2006">
          <mc:Choice Requires="x14">
            <control shapeId="61933" r:id="rId488" name="Option Button 493">
              <controlPr defaultSize="0" autoFill="0" autoLine="0" autoPict="0">
                <anchor moveWithCells="1">
                  <from>
                    <xdr:col>25</xdr:col>
                    <xdr:colOff>133350</xdr:colOff>
                    <xdr:row>737</xdr:row>
                    <xdr:rowOff>133350</xdr:rowOff>
                  </from>
                  <to>
                    <xdr:col>27</xdr:col>
                    <xdr:colOff>0</xdr:colOff>
                    <xdr:row>739</xdr:row>
                    <xdr:rowOff>38100</xdr:rowOff>
                  </to>
                </anchor>
              </controlPr>
            </control>
          </mc:Choice>
        </mc:AlternateContent>
        <mc:AlternateContent xmlns:mc="http://schemas.openxmlformats.org/markup-compatibility/2006">
          <mc:Choice Requires="x14">
            <control shapeId="61934" r:id="rId489" name="Option Button 494">
              <controlPr defaultSize="0" autoFill="0" autoLine="0" autoPict="0">
                <anchor moveWithCells="1">
                  <from>
                    <xdr:col>18</xdr:col>
                    <xdr:colOff>133350</xdr:colOff>
                    <xdr:row>737</xdr:row>
                    <xdr:rowOff>133350</xdr:rowOff>
                  </from>
                  <to>
                    <xdr:col>20</xdr:col>
                    <xdr:colOff>0</xdr:colOff>
                    <xdr:row>739</xdr:row>
                    <xdr:rowOff>38100</xdr:rowOff>
                  </to>
                </anchor>
              </controlPr>
            </control>
          </mc:Choice>
        </mc:AlternateContent>
        <mc:AlternateContent xmlns:mc="http://schemas.openxmlformats.org/markup-compatibility/2006">
          <mc:Choice Requires="x14">
            <control shapeId="61935" r:id="rId490" name="Option 必6-1-1">
              <controlPr defaultSize="0" autoFill="0" autoLine="0" autoPict="0">
                <anchor moveWithCells="1">
                  <from>
                    <xdr:col>38</xdr:col>
                    <xdr:colOff>57150</xdr:colOff>
                    <xdr:row>731</xdr:row>
                    <xdr:rowOff>9525</xdr:rowOff>
                  </from>
                  <to>
                    <xdr:col>39</xdr:col>
                    <xdr:colOff>152400</xdr:colOff>
                    <xdr:row>733</xdr:row>
                    <xdr:rowOff>38100</xdr:rowOff>
                  </to>
                </anchor>
              </controlPr>
            </control>
          </mc:Choice>
        </mc:AlternateContent>
        <mc:AlternateContent xmlns:mc="http://schemas.openxmlformats.org/markup-compatibility/2006">
          <mc:Choice Requires="x14">
            <control shapeId="61936" r:id="rId491" name="Option Button 496">
              <controlPr defaultSize="0" autoFill="0" autoLine="0" autoPict="0">
                <anchor moveWithCells="1">
                  <from>
                    <xdr:col>32</xdr:col>
                    <xdr:colOff>133350</xdr:colOff>
                    <xdr:row>731</xdr:row>
                    <xdr:rowOff>9525</xdr:rowOff>
                  </from>
                  <to>
                    <xdr:col>34</xdr:col>
                    <xdr:colOff>0</xdr:colOff>
                    <xdr:row>733</xdr:row>
                    <xdr:rowOff>38100</xdr:rowOff>
                  </to>
                </anchor>
              </controlPr>
            </control>
          </mc:Choice>
        </mc:AlternateContent>
        <mc:AlternateContent xmlns:mc="http://schemas.openxmlformats.org/markup-compatibility/2006">
          <mc:Choice Requires="x14">
            <control shapeId="61937" r:id="rId492" name="Option Button 497">
              <controlPr defaultSize="0" autoFill="0" autoLine="0" autoPict="0">
                <anchor moveWithCells="1">
                  <from>
                    <xdr:col>25</xdr:col>
                    <xdr:colOff>133350</xdr:colOff>
                    <xdr:row>731</xdr:row>
                    <xdr:rowOff>9525</xdr:rowOff>
                  </from>
                  <to>
                    <xdr:col>27</xdr:col>
                    <xdr:colOff>0</xdr:colOff>
                    <xdr:row>733</xdr:row>
                    <xdr:rowOff>38100</xdr:rowOff>
                  </to>
                </anchor>
              </controlPr>
            </control>
          </mc:Choice>
        </mc:AlternateContent>
        <mc:AlternateContent xmlns:mc="http://schemas.openxmlformats.org/markup-compatibility/2006">
          <mc:Choice Requires="x14">
            <control shapeId="61938" r:id="rId493" name="Option Button 498">
              <controlPr defaultSize="0" autoFill="0" autoLine="0" autoPict="0">
                <anchor moveWithCells="1">
                  <from>
                    <xdr:col>18</xdr:col>
                    <xdr:colOff>123825</xdr:colOff>
                    <xdr:row>731</xdr:row>
                    <xdr:rowOff>9525</xdr:rowOff>
                  </from>
                  <to>
                    <xdr:col>20</xdr:col>
                    <xdr:colOff>0</xdr:colOff>
                    <xdr:row>733</xdr:row>
                    <xdr:rowOff>38100</xdr:rowOff>
                  </to>
                </anchor>
              </controlPr>
            </control>
          </mc:Choice>
        </mc:AlternateContent>
        <mc:AlternateContent xmlns:mc="http://schemas.openxmlformats.org/markup-compatibility/2006">
          <mc:Choice Requires="x14">
            <control shapeId="61939" r:id="rId494" name="Check Box 499">
              <controlPr defaultSize="0" autoFill="0" autoLine="0" autoPict="0">
                <anchor moveWithCells="1">
                  <from>
                    <xdr:col>33</xdr:col>
                    <xdr:colOff>180975</xdr:colOff>
                    <xdr:row>773</xdr:row>
                    <xdr:rowOff>142875</xdr:rowOff>
                  </from>
                  <to>
                    <xdr:col>43</xdr:col>
                    <xdr:colOff>104775</xdr:colOff>
                    <xdr:row>778</xdr:row>
                    <xdr:rowOff>38100</xdr:rowOff>
                  </to>
                </anchor>
              </controlPr>
            </control>
          </mc:Choice>
        </mc:AlternateContent>
        <mc:AlternateContent xmlns:mc="http://schemas.openxmlformats.org/markup-compatibility/2006">
          <mc:Choice Requires="x14">
            <control shapeId="61940" r:id="rId495" name="Check Box 500">
              <controlPr defaultSize="0" autoFill="0" autoLine="0" autoPict="0">
                <anchor moveWithCells="1">
                  <from>
                    <xdr:col>30</xdr:col>
                    <xdr:colOff>180975</xdr:colOff>
                    <xdr:row>773</xdr:row>
                    <xdr:rowOff>142875</xdr:rowOff>
                  </from>
                  <to>
                    <xdr:col>33</xdr:col>
                    <xdr:colOff>104775</xdr:colOff>
                    <xdr:row>778</xdr:row>
                    <xdr:rowOff>47625</xdr:rowOff>
                  </to>
                </anchor>
              </controlPr>
            </control>
          </mc:Choice>
        </mc:AlternateContent>
        <mc:AlternateContent xmlns:mc="http://schemas.openxmlformats.org/markup-compatibility/2006">
          <mc:Choice Requires="x14">
            <control shapeId="61941" r:id="rId496" name="Check Box 501">
              <controlPr defaultSize="0" autoFill="0" autoLine="0" autoPict="0">
                <anchor moveWithCells="1">
                  <from>
                    <xdr:col>25</xdr:col>
                    <xdr:colOff>200025</xdr:colOff>
                    <xdr:row>773</xdr:row>
                    <xdr:rowOff>142875</xdr:rowOff>
                  </from>
                  <to>
                    <xdr:col>30</xdr:col>
                    <xdr:colOff>104775</xdr:colOff>
                    <xdr:row>778</xdr:row>
                    <xdr:rowOff>47625</xdr:rowOff>
                  </to>
                </anchor>
              </controlPr>
            </control>
          </mc:Choice>
        </mc:AlternateContent>
        <mc:AlternateContent xmlns:mc="http://schemas.openxmlformats.org/markup-compatibility/2006">
          <mc:Choice Requires="x14">
            <control shapeId="61942" r:id="rId497" name="Check Box 502">
              <controlPr defaultSize="0" autoFill="0" autoLine="0" autoPict="0">
                <anchor moveWithCells="1">
                  <from>
                    <xdr:col>17</xdr:col>
                    <xdr:colOff>142875</xdr:colOff>
                    <xdr:row>773</xdr:row>
                    <xdr:rowOff>142875</xdr:rowOff>
                  </from>
                  <to>
                    <xdr:col>25</xdr:col>
                    <xdr:colOff>133350</xdr:colOff>
                    <xdr:row>778</xdr:row>
                    <xdr:rowOff>38100</xdr:rowOff>
                  </to>
                </anchor>
              </controlPr>
            </control>
          </mc:Choice>
        </mc:AlternateContent>
        <mc:AlternateContent xmlns:mc="http://schemas.openxmlformats.org/markup-compatibility/2006">
          <mc:Choice Requires="x14">
            <control shapeId="61943" r:id="rId498" name="Check Box 503">
              <controlPr defaultSize="0" autoFill="0" autoLine="0" autoPict="0">
                <anchor moveWithCells="1">
                  <from>
                    <xdr:col>12</xdr:col>
                    <xdr:colOff>28575</xdr:colOff>
                    <xdr:row>773</xdr:row>
                    <xdr:rowOff>142875</xdr:rowOff>
                  </from>
                  <to>
                    <xdr:col>17</xdr:col>
                    <xdr:colOff>85725</xdr:colOff>
                    <xdr:row>778</xdr:row>
                    <xdr:rowOff>47625</xdr:rowOff>
                  </to>
                </anchor>
              </controlPr>
            </control>
          </mc:Choice>
        </mc:AlternateContent>
        <mc:AlternateContent xmlns:mc="http://schemas.openxmlformats.org/markup-compatibility/2006">
          <mc:Choice Requires="x14">
            <control shapeId="61944" r:id="rId499" name="Check Box 504">
              <controlPr defaultSize="0" autoFill="0" autoLine="0" autoPict="0">
                <anchor moveWithCells="1">
                  <from>
                    <xdr:col>7</xdr:col>
                    <xdr:colOff>1257300</xdr:colOff>
                    <xdr:row>773</xdr:row>
                    <xdr:rowOff>142875</xdr:rowOff>
                  </from>
                  <to>
                    <xdr:col>11</xdr:col>
                    <xdr:colOff>190500</xdr:colOff>
                    <xdr:row>778</xdr:row>
                    <xdr:rowOff>47625</xdr:rowOff>
                  </to>
                </anchor>
              </controlPr>
            </control>
          </mc:Choice>
        </mc:AlternateContent>
        <mc:AlternateContent xmlns:mc="http://schemas.openxmlformats.org/markup-compatibility/2006">
          <mc:Choice Requires="x14">
            <control shapeId="61945" r:id="rId500" name="Check Box 505">
              <controlPr defaultSize="0" autoFill="0" autoLine="0" autoPict="0">
                <anchor moveWithCells="1">
                  <from>
                    <xdr:col>6</xdr:col>
                    <xdr:colOff>38100</xdr:colOff>
                    <xdr:row>773</xdr:row>
                    <xdr:rowOff>142875</xdr:rowOff>
                  </from>
                  <to>
                    <xdr:col>7</xdr:col>
                    <xdr:colOff>1200150</xdr:colOff>
                    <xdr:row>778</xdr:row>
                    <xdr:rowOff>47625</xdr:rowOff>
                  </to>
                </anchor>
              </controlPr>
            </control>
          </mc:Choice>
        </mc:AlternateContent>
        <mc:AlternateContent xmlns:mc="http://schemas.openxmlformats.org/markup-compatibility/2006">
          <mc:Choice Requires="x14">
            <control shapeId="61946" r:id="rId501" name="Check Box 506">
              <controlPr defaultSize="0" autoFill="0" autoLine="0" autoPict="0">
                <anchor moveWithCells="1">
                  <from>
                    <xdr:col>40</xdr:col>
                    <xdr:colOff>104775</xdr:colOff>
                    <xdr:row>769</xdr:row>
                    <xdr:rowOff>85725</xdr:rowOff>
                  </from>
                  <to>
                    <xdr:col>42</xdr:col>
                    <xdr:colOff>104775</xdr:colOff>
                    <xdr:row>771</xdr:row>
                    <xdr:rowOff>47625</xdr:rowOff>
                  </to>
                </anchor>
              </controlPr>
            </control>
          </mc:Choice>
        </mc:AlternateContent>
        <mc:AlternateContent xmlns:mc="http://schemas.openxmlformats.org/markup-compatibility/2006">
          <mc:Choice Requires="x14">
            <control shapeId="61947" r:id="rId502" name="Option 必7-3-1">
              <controlPr defaultSize="0" autoFill="0" autoLine="0" autoPict="0">
                <anchor moveWithCells="1">
                  <from>
                    <xdr:col>38</xdr:col>
                    <xdr:colOff>47625</xdr:colOff>
                    <xdr:row>770</xdr:row>
                    <xdr:rowOff>85725</xdr:rowOff>
                  </from>
                  <to>
                    <xdr:col>39</xdr:col>
                    <xdr:colOff>142875</xdr:colOff>
                    <xdr:row>772</xdr:row>
                    <xdr:rowOff>38100</xdr:rowOff>
                  </to>
                </anchor>
              </controlPr>
            </control>
          </mc:Choice>
        </mc:AlternateContent>
        <mc:AlternateContent xmlns:mc="http://schemas.openxmlformats.org/markup-compatibility/2006">
          <mc:Choice Requires="x14">
            <control shapeId="61948" r:id="rId503" name="Option Button 508">
              <controlPr defaultSize="0" autoFill="0" autoLine="0" autoPict="0">
                <anchor moveWithCells="1">
                  <from>
                    <xdr:col>32</xdr:col>
                    <xdr:colOff>133350</xdr:colOff>
                    <xdr:row>770</xdr:row>
                    <xdr:rowOff>85725</xdr:rowOff>
                  </from>
                  <to>
                    <xdr:col>34</xdr:col>
                    <xdr:colOff>0</xdr:colOff>
                    <xdr:row>772</xdr:row>
                    <xdr:rowOff>38100</xdr:rowOff>
                  </to>
                </anchor>
              </controlPr>
            </control>
          </mc:Choice>
        </mc:AlternateContent>
        <mc:AlternateContent xmlns:mc="http://schemas.openxmlformats.org/markup-compatibility/2006">
          <mc:Choice Requires="x14">
            <control shapeId="61949" r:id="rId504" name="Option Button 509">
              <controlPr defaultSize="0" autoFill="0" autoLine="0" autoPict="0">
                <anchor moveWithCells="1">
                  <from>
                    <xdr:col>25</xdr:col>
                    <xdr:colOff>133350</xdr:colOff>
                    <xdr:row>770</xdr:row>
                    <xdr:rowOff>85725</xdr:rowOff>
                  </from>
                  <to>
                    <xdr:col>27</xdr:col>
                    <xdr:colOff>0</xdr:colOff>
                    <xdr:row>772</xdr:row>
                    <xdr:rowOff>38100</xdr:rowOff>
                  </to>
                </anchor>
              </controlPr>
            </control>
          </mc:Choice>
        </mc:AlternateContent>
        <mc:AlternateContent xmlns:mc="http://schemas.openxmlformats.org/markup-compatibility/2006">
          <mc:Choice Requires="x14">
            <control shapeId="61950" r:id="rId505" name="Option Button 510">
              <controlPr defaultSize="0" autoFill="0" autoLine="0" autoPict="0">
                <anchor moveWithCells="1">
                  <from>
                    <xdr:col>18</xdr:col>
                    <xdr:colOff>133350</xdr:colOff>
                    <xdr:row>770</xdr:row>
                    <xdr:rowOff>85725</xdr:rowOff>
                  </from>
                  <to>
                    <xdr:col>20</xdr:col>
                    <xdr:colOff>0</xdr:colOff>
                    <xdr:row>772</xdr:row>
                    <xdr:rowOff>38100</xdr:rowOff>
                  </to>
                </anchor>
              </controlPr>
            </control>
          </mc:Choice>
        </mc:AlternateContent>
        <mc:AlternateContent xmlns:mc="http://schemas.openxmlformats.org/markup-compatibility/2006">
          <mc:Choice Requires="x14">
            <control shapeId="61951" r:id="rId506" name="Option 必7-2-1">
              <controlPr defaultSize="0" autoFill="0" autoLine="0" autoPict="0">
                <anchor moveWithCells="1">
                  <from>
                    <xdr:col>38</xdr:col>
                    <xdr:colOff>47625</xdr:colOff>
                    <xdr:row>768</xdr:row>
                    <xdr:rowOff>142875</xdr:rowOff>
                  </from>
                  <to>
                    <xdr:col>39</xdr:col>
                    <xdr:colOff>142875</xdr:colOff>
                    <xdr:row>770</xdr:row>
                    <xdr:rowOff>47625</xdr:rowOff>
                  </to>
                </anchor>
              </controlPr>
            </control>
          </mc:Choice>
        </mc:AlternateContent>
        <mc:AlternateContent xmlns:mc="http://schemas.openxmlformats.org/markup-compatibility/2006">
          <mc:Choice Requires="x14">
            <control shapeId="61952" r:id="rId507" name="Option Button 512">
              <controlPr defaultSize="0" autoFill="0" autoLine="0" autoPict="0">
                <anchor moveWithCells="1">
                  <from>
                    <xdr:col>32</xdr:col>
                    <xdr:colOff>133350</xdr:colOff>
                    <xdr:row>768</xdr:row>
                    <xdr:rowOff>133350</xdr:rowOff>
                  </from>
                  <to>
                    <xdr:col>34</xdr:col>
                    <xdr:colOff>0</xdr:colOff>
                    <xdr:row>770</xdr:row>
                    <xdr:rowOff>38100</xdr:rowOff>
                  </to>
                </anchor>
              </controlPr>
            </control>
          </mc:Choice>
        </mc:AlternateContent>
        <mc:AlternateContent xmlns:mc="http://schemas.openxmlformats.org/markup-compatibility/2006">
          <mc:Choice Requires="x14">
            <control shapeId="61953" r:id="rId508" name="Option Button 513">
              <controlPr defaultSize="0" autoFill="0" autoLine="0" autoPict="0">
                <anchor moveWithCells="1">
                  <from>
                    <xdr:col>25</xdr:col>
                    <xdr:colOff>133350</xdr:colOff>
                    <xdr:row>768</xdr:row>
                    <xdr:rowOff>133350</xdr:rowOff>
                  </from>
                  <to>
                    <xdr:col>27</xdr:col>
                    <xdr:colOff>0</xdr:colOff>
                    <xdr:row>770</xdr:row>
                    <xdr:rowOff>38100</xdr:rowOff>
                  </to>
                </anchor>
              </controlPr>
            </control>
          </mc:Choice>
        </mc:AlternateContent>
        <mc:AlternateContent xmlns:mc="http://schemas.openxmlformats.org/markup-compatibility/2006">
          <mc:Choice Requires="x14">
            <control shapeId="61954" r:id="rId509" name="Option Button 514">
              <controlPr defaultSize="0" autoFill="0" autoLine="0" autoPict="0">
                <anchor moveWithCells="1">
                  <from>
                    <xdr:col>18</xdr:col>
                    <xdr:colOff>133350</xdr:colOff>
                    <xdr:row>768</xdr:row>
                    <xdr:rowOff>133350</xdr:rowOff>
                  </from>
                  <to>
                    <xdr:col>20</xdr:col>
                    <xdr:colOff>0</xdr:colOff>
                    <xdr:row>770</xdr:row>
                    <xdr:rowOff>38100</xdr:rowOff>
                  </to>
                </anchor>
              </controlPr>
            </control>
          </mc:Choice>
        </mc:AlternateContent>
        <mc:AlternateContent xmlns:mc="http://schemas.openxmlformats.org/markup-compatibility/2006">
          <mc:Choice Requires="x14">
            <control shapeId="61955" r:id="rId510" name="Option 必7-1-1">
              <controlPr defaultSize="0" autoFill="0" autoLine="0" autoPict="0">
                <anchor moveWithCells="1">
                  <from>
                    <xdr:col>38</xdr:col>
                    <xdr:colOff>47625</xdr:colOff>
                    <xdr:row>762</xdr:row>
                    <xdr:rowOff>9525</xdr:rowOff>
                  </from>
                  <to>
                    <xdr:col>39</xdr:col>
                    <xdr:colOff>142875</xdr:colOff>
                    <xdr:row>764</xdr:row>
                    <xdr:rowOff>38100</xdr:rowOff>
                  </to>
                </anchor>
              </controlPr>
            </control>
          </mc:Choice>
        </mc:AlternateContent>
        <mc:AlternateContent xmlns:mc="http://schemas.openxmlformats.org/markup-compatibility/2006">
          <mc:Choice Requires="x14">
            <control shapeId="61956" r:id="rId511" name="Option Button 516">
              <controlPr defaultSize="0" autoFill="0" autoLine="0" autoPict="0">
                <anchor moveWithCells="1">
                  <from>
                    <xdr:col>32</xdr:col>
                    <xdr:colOff>133350</xdr:colOff>
                    <xdr:row>762</xdr:row>
                    <xdr:rowOff>9525</xdr:rowOff>
                  </from>
                  <to>
                    <xdr:col>34</xdr:col>
                    <xdr:colOff>0</xdr:colOff>
                    <xdr:row>764</xdr:row>
                    <xdr:rowOff>38100</xdr:rowOff>
                  </to>
                </anchor>
              </controlPr>
            </control>
          </mc:Choice>
        </mc:AlternateContent>
        <mc:AlternateContent xmlns:mc="http://schemas.openxmlformats.org/markup-compatibility/2006">
          <mc:Choice Requires="x14">
            <control shapeId="61957" r:id="rId512" name="Option Button 517">
              <controlPr defaultSize="0" autoFill="0" autoLine="0" autoPict="0">
                <anchor moveWithCells="1">
                  <from>
                    <xdr:col>25</xdr:col>
                    <xdr:colOff>133350</xdr:colOff>
                    <xdr:row>762</xdr:row>
                    <xdr:rowOff>9525</xdr:rowOff>
                  </from>
                  <to>
                    <xdr:col>27</xdr:col>
                    <xdr:colOff>0</xdr:colOff>
                    <xdr:row>764</xdr:row>
                    <xdr:rowOff>38100</xdr:rowOff>
                  </to>
                </anchor>
              </controlPr>
            </control>
          </mc:Choice>
        </mc:AlternateContent>
        <mc:AlternateContent xmlns:mc="http://schemas.openxmlformats.org/markup-compatibility/2006">
          <mc:Choice Requires="x14">
            <control shapeId="61958" r:id="rId513" name="Option Button 518">
              <controlPr defaultSize="0" autoFill="0" autoLine="0" autoPict="0">
                <anchor moveWithCells="1">
                  <from>
                    <xdr:col>18</xdr:col>
                    <xdr:colOff>123825</xdr:colOff>
                    <xdr:row>762</xdr:row>
                    <xdr:rowOff>9525</xdr:rowOff>
                  </from>
                  <to>
                    <xdr:col>20</xdr:col>
                    <xdr:colOff>0</xdr:colOff>
                    <xdr:row>764</xdr:row>
                    <xdr:rowOff>38100</xdr:rowOff>
                  </to>
                </anchor>
              </controlPr>
            </control>
          </mc:Choice>
        </mc:AlternateContent>
        <mc:AlternateContent xmlns:mc="http://schemas.openxmlformats.org/markup-compatibility/2006">
          <mc:Choice Requires="x14">
            <control shapeId="61959" r:id="rId514" name="Check Box 519">
              <controlPr defaultSize="0" autoFill="0" autoLine="0" autoPict="0">
                <anchor moveWithCells="1">
                  <from>
                    <xdr:col>33</xdr:col>
                    <xdr:colOff>180975</xdr:colOff>
                    <xdr:row>804</xdr:row>
                    <xdr:rowOff>142875</xdr:rowOff>
                  </from>
                  <to>
                    <xdr:col>43</xdr:col>
                    <xdr:colOff>104775</xdr:colOff>
                    <xdr:row>809</xdr:row>
                    <xdr:rowOff>38100</xdr:rowOff>
                  </to>
                </anchor>
              </controlPr>
            </control>
          </mc:Choice>
        </mc:AlternateContent>
        <mc:AlternateContent xmlns:mc="http://schemas.openxmlformats.org/markup-compatibility/2006">
          <mc:Choice Requires="x14">
            <control shapeId="61960" r:id="rId515" name="Check Box 520">
              <controlPr defaultSize="0" autoFill="0" autoLine="0" autoPict="0">
                <anchor moveWithCells="1">
                  <from>
                    <xdr:col>30</xdr:col>
                    <xdr:colOff>180975</xdr:colOff>
                    <xdr:row>804</xdr:row>
                    <xdr:rowOff>142875</xdr:rowOff>
                  </from>
                  <to>
                    <xdr:col>33</xdr:col>
                    <xdr:colOff>104775</xdr:colOff>
                    <xdr:row>809</xdr:row>
                    <xdr:rowOff>47625</xdr:rowOff>
                  </to>
                </anchor>
              </controlPr>
            </control>
          </mc:Choice>
        </mc:AlternateContent>
        <mc:AlternateContent xmlns:mc="http://schemas.openxmlformats.org/markup-compatibility/2006">
          <mc:Choice Requires="x14">
            <control shapeId="61961" r:id="rId516" name="Check Box 521">
              <controlPr defaultSize="0" autoFill="0" autoLine="0" autoPict="0">
                <anchor moveWithCells="1">
                  <from>
                    <xdr:col>25</xdr:col>
                    <xdr:colOff>200025</xdr:colOff>
                    <xdr:row>804</xdr:row>
                    <xdr:rowOff>142875</xdr:rowOff>
                  </from>
                  <to>
                    <xdr:col>30</xdr:col>
                    <xdr:colOff>104775</xdr:colOff>
                    <xdr:row>809</xdr:row>
                    <xdr:rowOff>47625</xdr:rowOff>
                  </to>
                </anchor>
              </controlPr>
            </control>
          </mc:Choice>
        </mc:AlternateContent>
        <mc:AlternateContent xmlns:mc="http://schemas.openxmlformats.org/markup-compatibility/2006">
          <mc:Choice Requires="x14">
            <control shapeId="61962" r:id="rId517" name="Check Box 522">
              <controlPr defaultSize="0" autoFill="0" autoLine="0" autoPict="0">
                <anchor moveWithCells="1">
                  <from>
                    <xdr:col>17</xdr:col>
                    <xdr:colOff>142875</xdr:colOff>
                    <xdr:row>804</xdr:row>
                    <xdr:rowOff>142875</xdr:rowOff>
                  </from>
                  <to>
                    <xdr:col>25</xdr:col>
                    <xdr:colOff>133350</xdr:colOff>
                    <xdr:row>809</xdr:row>
                    <xdr:rowOff>38100</xdr:rowOff>
                  </to>
                </anchor>
              </controlPr>
            </control>
          </mc:Choice>
        </mc:AlternateContent>
        <mc:AlternateContent xmlns:mc="http://schemas.openxmlformats.org/markup-compatibility/2006">
          <mc:Choice Requires="x14">
            <control shapeId="61963" r:id="rId518" name="Check Box 523">
              <controlPr defaultSize="0" autoFill="0" autoLine="0" autoPict="0">
                <anchor moveWithCells="1">
                  <from>
                    <xdr:col>12</xdr:col>
                    <xdr:colOff>28575</xdr:colOff>
                    <xdr:row>804</xdr:row>
                    <xdr:rowOff>142875</xdr:rowOff>
                  </from>
                  <to>
                    <xdr:col>17</xdr:col>
                    <xdr:colOff>85725</xdr:colOff>
                    <xdr:row>809</xdr:row>
                    <xdr:rowOff>47625</xdr:rowOff>
                  </to>
                </anchor>
              </controlPr>
            </control>
          </mc:Choice>
        </mc:AlternateContent>
        <mc:AlternateContent xmlns:mc="http://schemas.openxmlformats.org/markup-compatibility/2006">
          <mc:Choice Requires="x14">
            <control shapeId="61964" r:id="rId519" name="Check Box 524">
              <controlPr defaultSize="0" autoFill="0" autoLine="0" autoPict="0">
                <anchor moveWithCells="1">
                  <from>
                    <xdr:col>7</xdr:col>
                    <xdr:colOff>1257300</xdr:colOff>
                    <xdr:row>804</xdr:row>
                    <xdr:rowOff>142875</xdr:rowOff>
                  </from>
                  <to>
                    <xdr:col>11</xdr:col>
                    <xdr:colOff>190500</xdr:colOff>
                    <xdr:row>809</xdr:row>
                    <xdr:rowOff>47625</xdr:rowOff>
                  </to>
                </anchor>
              </controlPr>
            </control>
          </mc:Choice>
        </mc:AlternateContent>
        <mc:AlternateContent xmlns:mc="http://schemas.openxmlformats.org/markup-compatibility/2006">
          <mc:Choice Requires="x14">
            <control shapeId="61965" r:id="rId520" name="Check Box 525">
              <controlPr defaultSize="0" autoFill="0" autoLine="0" autoPict="0">
                <anchor moveWithCells="1">
                  <from>
                    <xdr:col>6</xdr:col>
                    <xdr:colOff>38100</xdr:colOff>
                    <xdr:row>804</xdr:row>
                    <xdr:rowOff>142875</xdr:rowOff>
                  </from>
                  <to>
                    <xdr:col>7</xdr:col>
                    <xdr:colOff>1200150</xdr:colOff>
                    <xdr:row>809</xdr:row>
                    <xdr:rowOff>47625</xdr:rowOff>
                  </to>
                </anchor>
              </controlPr>
            </control>
          </mc:Choice>
        </mc:AlternateContent>
        <mc:AlternateContent xmlns:mc="http://schemas.openxmlformats.org/markup-compatibility/2006">
          <mc:Choice Requires="x14">
            <control shapeId="61966" r:id="rId521" name="Check Box 526">
              <controlPr defaultSize="0" autoFill="0" autoLine="0" autoPict="0">
                <anchor moveWithCells="1">
                  <from>
                    <xdr:col>40</xdr:col>
                    <xdr:colOff>104775</xdr:colOff>
                    <xdr:row>800</xdr:row>
                    <xdr:rowOff>85725</xdr:rowOff>
                  </from>
                  <to>
                    <xdr:col>42</xdr:col>
                    <xdr:colOff>104775</xdr:colOff>
                    <xdr:row>802</xdr:row>
                    <xdr:rowOff>47625</xdr:rowOff>
                  </to>
                </anchor>
              </controlPr>
            </control>
          </mc:Choice>
        </mc:AlternateContent>
        <mc:AlternateContent xmlns:mc="http://schemas.openxmlformats.org/markup-compatibility/2006">
          <mc:Choice Requires="x14">
            <control shapeId="61967" r:id="rId522" name="Option 必8-3-1">
              <controlPr defaultSize="0" autoFill="0" autoLine="0" autoPict="0">
                <anchor moveWithCells="1">
                  <from>
                    <xdr:col>38</xdr:col>
                    <xdr:colOff>152400</xdr:colOff>
                    <xdr:row>801</xdr:row>
                    <xdr:rowOff>85725</xdr:rowOff>
                  </from>
                  <to>
                    <xdr:col>40</xdr:col>
                    <xdr:colOff>47625</xdr:colOff>
                    <xdr:row>803</xdr:row>
                    <xdr:rowOff>38100</xdr:rowOff>
                  </to>
                </anchor>
              </controlPr>
            </control>
          </mc:Choice>
        </mc:AlternateContent>
        <mc:AlternateContent xmlns:mc="http://schemas.openxmlformats.org/markup-compatibility/2006">
          <mc:Choice Requires="x14">
            <control shapeId="61968" r:id="rId523" name="Option Button 528">
              <controlPr defaultSize="0" autoFill="0" autoLine="0" autoPict="0">
                <anchor moveWithCells="1">
                  <from>
                    <xdr:col>32</xdr:col>
                    <xdr:colOff>133350</xdr:colOff>
                    <xdr:row>801</xdr:row>
                    <xdr:rowOff>85725</xdr:rowOff>
                  </from>
                  <to>
                    <xdr:col>34</xdr:col>
                    <xdr:colOff>0</xdr:colOff>
                    <xdr:row>803</xdr:row>
                    <xdr:rowOff>38100</xdr:rowOff>
                  </to>
                </anchor>
              </controlPr>
            </control>
          </mc:Choice>
        </mc:AlternateContent>
        <mc:AlternateContent xmlns:mc="http://schemas.openxmlformats.org/markup-compatibility/2006">
          <mc:Choice Requires="x14">
            <control shapeId="61969" r:id="rId524" name="Option Button 529">
              <controlPr defaultSize="0" autoFill="0" autoLine="0" autoPict="0">
                <anchor moveWithCells="1">
                  <from>
                    <xdr:col>25</xdr:col>
                    <xdr:colOff>133350</xdr:colOff>
                    <xdr:row>801</xdr:row>
                    <xdr:rowOff>85725</xdr:rowOff>
                  </from>
                  <to>
                    <xdr:col>27</xdr:col>
                    <xdr:colOff>0</xdr:colOff>
                    <xdr:row>803</xdr:row>
                    <xdr:rowOff>38100</xdr:rowOff>
                  </to>
                </anchor>
              </controlPr>
            </control>
          </mc:Choice>
        </mc:AlternateContent>
        <mc:AlternateContent xmlns:mc="http://schemas.openxmlformats.org/markup-compatibility/2006">
          <mc:Choice Requires="x14">
            <control shapeId="61970" r:id="rId525" name="Option Button 530">
              <controlPr defaultSize="0" autoFill="0" autoLine="0" autoPict="0">
                <anchor moveWithCells="1">
                  <from>
                    <xdr:col>18</xdr:col>
                    <xdr:colOff>133350</xdr:colOff>
                    <xdr:row>801</xdr:row>
                    <xdr:rowOff>85725</xdr:rowOff>
                  </from>
                  <to>
                    <xdr:col>20</xdr:col>
                    <xdr:colOff>0</xdr:colOff>
                    <xdr:row>803</xdr:row>
                    <xdr:rowOff>38100</xdr:rowOff>
                  </to>
                </anchor>
              </controlPr>
            </control>
          </mc:Choice>
        </mc:AlternateContent>
        <mc:AlternateContent xmlns:mc="http://schemas.openxmlformats.org/markup-compatibility/2006">
          <mc:Choice Requires="x14">
            <control shapeId="61971" r:id="rId526" name="Option 必8-2-1">
              <controlPr defaultSize="0" autoFill="0" autoLine="0" autoPict="0">
                <anchor moveWithCells="1">
                  <from>
                    <xdr:col>38</xdr:col>
                    <xdr:colOff>152400</xdr:colOff>
                    <xdr:row>799</xdr:row>
                    <xdr:rowOff>142875</xdr:rowOff>
                  </from>
                  <to>
                    <xdr:col>40</xdr:col>
                    <xdr:colOff>47625</xdr:colOff>
                    <xdr:row>801</xdr:row>
                    <xdr:rowOff>47625</xdr:rowOff>
                  </to>
                </anchor>
              </controlPr>
            </control>
          </mc:Choice>
        </mc:AlternateContent>
        <mc:AlternateContent xmlns:mc="http://schemas.openxmlformats.org/markup-compatibility/2006">
          <mc:Choice Requires="x14">
            <control shapeId="61972" r:id="rId527" name="Option Button 532">
              <controlPr defaultSize="0" autoFill="0" autoLine="0" autoPict="0">
                <anchor moveWithCells="1">
                  <from>
                    <xdr:col>32</xdr:col>
                    <xdr:colOff>133350</xdr:colOff>
                    <xdr:row>799</xdr:row>
                    <xdr:rowOff>133350</xdr:rowOff>
                  </from>
                  <to>
                    <xdr:col>34</xdr:col>
                    <xdr:colOff>0</xdr:colOff>
                    <xdr:row>801</xdr:row>
                    <xdr:rowOff>38100</xdr:rowOff>
                  </to>
                </anchor>
              </controlPr>
            </control>
          </mc:Choice>
        </mc:AlternateContent>
        <mc:AlternateContent xmlns:mc="http://schemas.openxmlformats.org/markup-compatibility/2006">
          <mc:Choice Requires="x14">
            <control shapeId="61973" r:id="rId528" name="Option Button 533">
              <controlPr defaultSize="0" autoFill="0" autoLine="0" autoPict="0">
                <anchor moveWithCells="1">
                  <from>
                    <xdr:col>25</xdr:col>
                    <xdr:colOff>133350</xdr:colOff>
                    <xdr:row>799</xdr:row>
                    <xdr:rowOff>133350</xdr:rowOff>
                  </from>
                  <to>
                    <xdr:col>27</xdr:col>
                    <xdr:colOff>0</xdr:colOff>
                    <xdr:row>801</xdr:row>
                    <xdr:rowOff>38100</xdr:rowOff>
                  </to>
                </anchor>
              </controlPr>
            </control>
          </mc:Choice>
        </mc:AlternateContent>
        <mc:AlternateContent xmlns:mc="http://schemas.openxmlformats.org/markup-compatibility/2006">
          <mc:Choice Requires="x14">
            <control shapeId="61974" r:id="rId529" name="Option Button 534">
              <controlPr defaultSize="0" autoFill="0" autoLine="0" autoPict="0">
                <anchor moveWithCells="1">
                  <from>
                    <xdr:col>18</xdr:col>
                    <xdr:colOff>133350</xdr:colOff>
                    <xdr:row>799</xdr:row>
                    <xdr:rowOff>133350</xdr:rowOff>
                  </from>
                  <to>
                    <xdr:col>20</xdr:col>
                    <xdr:colOff>0</xdr:colOff>
                    <xdr:row>801</xdr:row>
                    <xdr:rowOff>38100</xdr:rowOff>
                  </to>
                </anchor>
              </controlPr>
            </control>
          </mc:Choice>
        </mc:AlternateContent>
        <mc:AlternateContent xmlns:mc="http://schemas.openxmlformats.org/markup-compatibility/2006">
          <mc:Choice Requires="x14">
            <control shapeId="61975" r:id="rId530" name="Option 必8-1-1">
              <controlPr defaultSize="0" autoFill="0" autoLine="0" autoPict="0">
                <anchor moveWithCells="1">
                  <from>
                    <xdr:col>38</xdr:col>
                    <xdr:colOff>152400</xdr:colOff>
                    <xdr:row>793</xdr:row>
                    <xdr:rowOff>9525</xdr:rowOff>
                  </from>
                  <to>
                    <xdr:col>40</xdr:col>
                    <xdr:colOff>47625</xdr:colOff>
                    <xdr:row>795</xdr:row>
                    <xdr:rowOff>38100</xdr:rowOff>
                  </to>
                </anchor>
              </controlPr>
            </control>
          </mc:Choice>
        </mc:AlternateContent>
        <mc:AlternateContent xmlns:mc="http://schemas.openxmlformats.org/markup-compatibility/2006">
          <mc:Choice Requires="x14">
            <control shapeId="61976" r:id="rId531" name="Option Button 536">
              <controlPr defaultSize="0" autoFill="0" autoLine="0" autoPict="0">
                <anchor moveWithCells="1">
                  <from>
                    <xdr:col>32</xdr:col>
                    <xdr:colOff>133350</xdr:colOff>
                    <xdr:row>793</xdr:row>
                    <xdr:rowOff>9525</xdr:rowOff>
                  </from>
                  <to>
                    <xdr:col>34</xdr:col>
                    <xdr:colOff>0</xdr:colOff>
                    <xdr:row>795</xdr:row>
                    <xdr:rowOff>38100</xdr:rowOff>
                  </to>
                </anchor>
              </controlPr>
            </control>
          </mc:Choice>
        </mc:AlternateContent>
        <mc:AlternateContent xmlns:mc="http://schemas.openxmlformats.org/markup-compatibility/2006">
          <mc:Choice Requires="x14">
            <control shapeId="61977" r:id="rId532" name="Option Button 537">
              <controlPr defaultSize="0" autoFill="0" autoLine="0" autoPict="0">
                <anchor moveWithCells="1">
                  <from>
                    <xdr:col>25</xdr:col>
                    <xdr:colOff>133350</xdr:colOff>
                    <xdr:row>793</xdr:row>
                    <xdr:rowOff>9525</xdr:rowOff>
                  </from>
                  <to>
                    <xdr:col>27</xdr:col>
                    <xdr:colOff>0</xdr:colOff>
                    <xdr:row>795</xdr:row>
                    <xdr:rowOff>38100</xdr:rowOff>
                  </to>
                </anchor>
              </controlPr>
            </control>
          </mc:Choice>
        </mc:AlternateContent>
        <mc:AlternateContent xmlns:mc="http://schemas.openxmlformats.org/markup-compatibility/2006">
          <mc:Choice Requires="x14">
            <control shapeId="61978" r:id="rId533" name="Option Button 538">
              <controlPr defaultSize="0" autoFill="0" autoLine="0" autoPict="0">
                <anchor moveWithCells="1">
                  <from>
                    <xdr:col>18</xdr:col>
                    <xdr:colOff>123825</xdr:colOff>
                    <xdr:row>793</xdr:row>
                    <xdr:rowOff>9525</xdr:rowOff>
                  </from>
                  <to>
                    <xdr:col>20</xdr:col>
                    <xdr:colOff>0</xdr:colOff>
                    <xdr:row>795</xdr:row>
                    <xdr:rowOff>38100</xdr:rowOff>
                  </to>
                </anchor>
              </controlPr>
            </control>
          </mc:Choice>
        </mc:AlternateContent>
        <mc:AlternateContent xmlns:mc="http://schemas.openxmlformats.org/markup-compatibility/2006">
          <mc:Choice Requires="x14">
            <control shapeId="61979" r:id="rId534" name="Check Box 539">
              <controlPr defaultSize="0" autoFill="0" autoLine="0" autoPict="0">
                <anchor moveWithCells="1">
                  <from>
                    <xdr:col>33</xdr:col>
                    <xdr:colOff>180975</xdr:colOff>
                    <xdr:row>835</xdr:row>
                    <xdr:rowOff>142875</xdr:rowOff>
                  </from>
                  <to>
                    <xdr:col>43</xdr:col>
                    <xdr:colOff>104775</xdr:colOff>
                    <xdr:row>840</xdr:row>
                    <xdr:rowOff>38100</xdr:rowOff>
                  </to>
                </anchor>
              </controlPr>
            </control>
          </mc:Choice>
        </mc:AlternateContent>
        <mc:AlternateContent xmlns:mc="http://schemas.openxmlformats.org/markup-compatibility/2006">
          <mc:Choice Requires="x14">
            <control shapeId="61980" r:id="rId535" name="Check Box 540">
              <controlPr defaultSize="0" autoFill="0" autoLine="0" autoPict="0">
                <anchor moveWithCells="1">
                  <from>
                    <xdr:col>30</xdr:col>
                    <xdr:colOff>180975</xdr:colOff>
                    <xdr:row>835</xdr:row>
                    <xdr:rowOff>142875</xdr:rowOff>
                  </from>
                  <to>
                    <xdr:col>33</xdr:col>
                    <xdr:colOff>104775</xdr:colOff>
                    <xdr:row>840</xdr:row>
                    <xdr:rowOff>47625</xdr:rowOff>
                  </to>
                </anchor>
              </controlPr>
            </control>
          </mc:Choice>
        </mc:AlternateContent>
        <mc:AlternateContent xmlns:mc="http://schemas.openxmlformats.org/markup-compatibility/2006">
          <mc:Choice Requires="x14">
            <control shapeId="61981" r:id="rId536" name="Check Box 541">
              <controlPr defaultSize="0" autoFill="0" autoLine="0" autoPict="0">
                <anchor moveWithCells="1">
                  <from>
                    <xdr:col>25</xdr:col>
                    <xdr:colOff>200025</xdr:colOff>
                    <xdr:row>835</xdr:row>
                    <xdr:rowOff>142875</xdr:rowOff>
                  </from>
                  <to>
                    <xdr:col>30</xdr:col>
                    <xdr:colOff>104775</xdr:colOff>
                    <xdr:row>840</xdr:row>
                    <xdr:rowOff>47625</xdr:rowOff>
                  </to>
                </anchor>
              </controlPr>
            </control>
          </mc:Choice>
        </mc:AlternateContent>
        <mc:AlternateContent xmlns:mc="http://schemas.openxmlformats.org/markup-compatibility/2006">
          <mc:Choice Requires="x14">
            <control shapeId="61982" r:id="rId537" name="Check Box 542">
              <controlPr defaultSize="0" autoFill="0" autoLine="0" autoPict="0">
                <anchor moveWithCells="1">
                  <from>
                    <xdr:col>17</xdr:col>
                    <xdr:colOff>142875</xdr:colOff>
                    <xdr:row>835</xdr:row>
                    <xdr:rowOff>142875</xdr:rowOff>
                  </from>
                  <to>
                    <xdr:col>25</xdr:col>
                    <xdr:colOff>133350</xdr:colOff>
                    <xdr:row>840</xdr:row>
                    <xdr:rowOff>38100</xdr:rowOff>
                  </to>
                </anchor>
              </controlPr>
            </control>
          </mc:Choice>
        </mc:AlternateContent>
        <mc:AlternateContent xmlns:mc="http://schemas.openxmlformats.org/markup-compatibility/2006">
          <mc:Choice Requires="x14">
            <control shapeId="61983" r:id="rId538" name="Check Box 543">
              <controlPr defaultSize="0" autoFill="0" autoLine="0" autoPict="0">
                <anchor moveWithCells="1">
                  <from>
                    <xdr:col>12</xdr:col>
                    <xdr:colOff>28575</xdr:colOff>
                    <xdr:row>835</xdr:row>
                    <xdr:rowOff>142875</xdr:rowOff>
                  </from>
                  <to>
                    <xdr:col>17</xdr:col>
                    <xdr:colOff>85725</xdr:colOff>
                    <xdr:row>840</xdr:row>
                    <xdr:rowOff>47625</xdr:rowOff>
                  </to>
                </anchor>
              </controlPr>
            </control>
          </mc:Choice>
        </mc:AlternateContent>
        <mc:AlternateContent xmlns:mc="http://schemas.openxmlformats.org/markup-compatibility/2006">
          <mc:Choice Requires="x14">
            <control shapeId="61984" r:id="rId539" name="Check Box 544">
              <controlPr defaultSize="0" autoFill="0" autoLine="0" autoPict="0">
                <anchor moveWithCells="1">
                  <from>
                    <xdr:col>7</xdr:col>
                    <xdr:colOff>1257300</xdr:colOff>
                    <xdr:row>835</xdr:row>
                    <xdr:rowOff>142875</xdr:rowOff>
                  </from>
                  <to>
                    <xdr:col>11</xdr:col>
                    <xdr:colOff>190500</xdr:colOff>
                    <xdr:row>840</xdr:row>
                    <xdr:rowOff>47625</xdr:rowOff>
                  </to>
                </anchor>
              </controlPr>
            </control>
          </mc:Choice>
        </mc:AlternateContent>
        <mc:AlternateContent xmlns:mc="http://schemas.openxmlformats.org/markup-compatibility/2006">
          <mc:Choice Requires="x14">
            <control shapeId="61985" r:id="rId540" name="Check Box 545">
              <controlPr defaultSize="0" autoFill="0" autoLine="0" autoPict="0">
                <anchor moveWithCells="1">
                  <from>
                    <xdr:col>6</xdr:col>
                    <xdr:colOff>38100</xdr:colOff>
                    <xdr:row>835</xdr:row>
                    <xdr:rowOff>142875</xdr:rowOff>
                  </from>
                  <to>
                    <xdr:col>7</xdr:col>
                    <xdr:colOff>1200150</xdr:colOff>
                    <xdr:row>840</xdr:row>
                    <xdr:rowOff>47625</xdr:rowOff>
                  </to>
                </anchor>
              </controlPr>
            </control>
          </mc:Choice>
        </mc:AlternateContent>
        <mc:AlternateContent xmlns:mc="http://schemas.openxmlformats.org/markup-compatibility/2006">
          <mc:Choice Requires="x14">
            <control shapeId="61986" r:id="rId541" name="Check Box 546">
              <controlPr defaultSize="0" autoFill="0" autoLine="0" autoPict="0">
                <anchor moveWithCells="1">
                  <from>
                    <xdr:col>40</xdr:col>
                    <xdr:colOff>104775</xdr:colOff>
                    <xdr:row>831</xdr:row>
                    <xdr:rowOff>85725</xdr:rowOff>
                  </from>
                  <to>
                    <xdr:col>42</xdr:col>
                    <xdr:colOff>104775</xdr:colOff>
                    <xdr:row>833</xdr:row>
                    <xdr:rowOff>47625</xdr:rowOff>
                  </to>
                </anchor>
              </controlPr>
            </control>
          </mc:Choice>
        </mc:AlternateContent>
        <mc:AlternateContent xmlns:mc="http://schemas.openxmlformats.org/markup-compatibility/2006">
          <mc:Choice Requires="x14">
            <control shapeId="61987" r:id="rId542" name="Option 必9-3-1">
              <controlPr defaultSize="0" autoFill="0" autoLine="0" autoPict="0">
                <anchor moveWithCells="1">
                  <from>
                    <xdr:col>38</xdr:col>
                    <xdr:colOff>171450</xdr:colOff>
                    <xdr:row>832</xdr:row>
                    <xdr:rowOff>85725</xdr:rowOff>
                  </from>
                  <to>
                    <xdr:col>40</xdr:col>
                    <xdr:colOff>66675</xdr:colOff>
                    <xdr:row>834</xdr:row>
                    <xdr:rowOff>38100</xdr:rowOff>
                  </to>
                </anchor>
              </controlPr>
            </control>
          </mc:Choice>
        </mc:AlternateContent>
        <mc:AlternateContent xmlns:mc="http://schemas.openxmlformats.org/markup-compatibility/2006">
          <mc:Choice Requires="x14">
            <control shapeId="61988" r:id="rId543" name="Option Button 548">
              <controlPr defaultSize="0" autoFill="0" autoLine="0" autoPict="0">
                <anchor moveWithCells="1">
                  <from>
                    <xdr:col>32</xdr:col>
                    <xdr:colOff>123825</xdr:colOff>
                    <xdr:row>832</xdr:row>
                    <xdr:rowOff>85725</xdr:rowOff>
                  </from>
                  <to>
                    <xdr:col>33</xdr:col>
                    <xdr:colOff>209550</xdr:colOff>
                    <xdr:row>834</xdr:row>
                    <xdr:rowOff>38100</xdr:rowOff>
                  </to>
                </anchor>
              </controlPr>
            </control>
          </mc:Choice>
        </mc:AlternateContent>
        <mc:AlternateContent xmlns:mc="http://schemas.openxmlformats.org/markup-compatibility/2006">
          <mc:Choice Requires="x14">
            <control shapeId="61989" r:id="rId544" name="Option Button 549">
              <controlPr defaultSize="0" autoFill="0" autoLine="0" autoPict="0">
                <anchor moveWithCells="1">
                  <from>
                    <xdr:col>25</xdr:col>
                    <xdr:colOff>123825</xdr:colOff>
                    <xdr:row>832</xdr:row>
                    <xdr:rowOff>85725</xdr:rowOff>
                  </from>
                  <to>
                    <xdr:col>26</xdr:col>
                    <xdr:colOff>209550</xdr:colOff>
                    <xdr:row>834</xdr:row>
                    <xdr:rowOff>38100</xdr:rowOff>
                  </to>
                </anchor>
              </controlPr>
            </control>
          </mc:Choice>
        </mc:AlternateContent>
        <mc:AlternateContent xmlns:mc="http://schemas.openxmlformats.org/markup-compatibility/2006">
          <mc:Choice Requires="x14">
            <control shapeId="61990" r:id="rId545" name="Option Button 550">
              <controlPr defaultSize="0" autoFill="0" autoLine="0" autoPict="0">
                <anchor moveWithCells="1">
                  <from>
                    <xdr:col>18</xdr:col>
                    <xdr:colOff>123825</xdr:colOff>
                    <xdr:row>832</xdr:row>
                    <xdr:rowOff>85725</xdr:rowOff>
                  </from>
                  <to>
                    <xdr:col>19</xdr:col>
                    <xdr:colOff>209550</xdr:colOff>
                    <xdr:row>834</xdr:row>
                    <xdr:rowOff>38100</xdr:rowOff>
                  </to>
                </anchor>
              </controlPr>
            </control>
          </mc:Choice>
        </mc:AlternateContent>
        <mc:AlternateContent xmlns:mc="http://schemas.openxmlformats.org/markup-compatibility/2006">
          <mc:Choice Requires="x14">
            <control shapeId="61991" r:id="rId546" name="Option 必9-2-1">
              <controlPr defaultSize="0" autoFill="0" autoLine="0" autoPict="0">
                <anchor moveWithCells="1">
                  <from>
                    <xdr:col>38</xdr:col>
                    <xdr:colOff>171450</xdr:colOff>
                    <xdr:row>830</xdr:row>
                    <xdr:rowOff>142875</xdr:rowOff>
                  </from>
                  <to>
                    <xdr:col>40</xdr:col>
                    <xdr:colOff>66675</xdr:colOff>
                    <xdr:row>832</xdr:row>
                    <xdr:rowOff>47625</xdr:rowOff>
                  </to>
                </anchor>
              </controlPr>
            </control>
          </mc:Choice>
        </mc:AlternateContent>
        <mc:AlternateContent xmlns:mc="http://schemas.openxmlformats.org/markup-compatibility/2006">
          <mc:Choice Requires="x14">
            <control shapeId="61992" r:id="rId547" name="Option Button 552">
              <controlPr defaultSize="0" autoFill="0" autoLine="0" autoPict="0">
                <anchor moveWithCells="1">
                  <from>
                    <xdr:col>32</xdr:col>
                    <xdr:colOff>123825</xdr:colOff>
                    <xdr:row>830</xdr:row>
                    <xdr:rowOff>133350</xdr:rowOff>
                  </from>
                  <to>
                    <xdr:col>33</xdr:col>
                    <xdr:colOff>209550</xdr:colOff>
                    <xdr:row>832</xdr:row>
                    <xdr:rowOff>38100</xdr:rowOff>
                  </to>
                </anchor>
              </controlPr>
            </control>
          </mc:Choice>
        </mc:AlternateContent>
        <mc:AlternateContent xmlns:mc="http://schemas.openxmlformats.org/markup-compatibility/2006">
          <mc:Choice Requires="x14">
            <control shapeId="61993" r:id="rId548" name="Option Button 553">
              <controlPr defaultSize="0" autoFill="0" autoLine="0" autoPict="0">
                <anchor moveWithCells="1">
                  <from>
                    <xdr:col>25</xdr:col>
                    <xdr:colOff>123825</xdr:colOff>
                    <xdr:row>830</xdr:row>
                    <xdr:rowOff>133350</xdr:rowOff>
                  </from>
                  <to>
                    <xdr:col>26</xdr:col>
                    <xdr:colOff>209550</xdr:colOff>
                    <xdr:row>832</xdr:row>
                    <xdr:rowOff>38100</xdr:rowOff>
                  </to>
                </anchor>
              </controlPr>
            </control>
          </mc:Choice>
        </mc:AlternateContent>
        <mc:AlternateContent xmlns:mc="http://schemas.openxmlformats.org/markup-compatibility/2006">
          <mc:Choice Requires="x14">
            <control shapeId="61994" r:id="rId549" name="Option Button 554">
              <controlPr defaultSize="0" autoFill="0" autoLine="0" autoPict="0">
                <anchor moveWithCells="1">
                  <from>
                    <xdr:col>18</xdr:col>
                    <xdr:colOff>123825</xdr:colOff>
                    <xdr:row>830</xdr:row>
                    <xdr:rowOff>133350</xdr:rowOff>
                  </from>
                  <to>
                    <xdr:col>19</xdr:col>
                    <xdr:colOff>209550</xdr:colOff>
                    <xdr:row>832</xdr:row>
                    <xdr:rowOff>38100</xdr:rowOff>
                  </to>
                </anchor>
              </controlPr>
            </control>
          </mc:Choice>
        </mc:AlternateContent>
        <mc:AlternateContent xmlns:mc="http://schemas.openxmlformats.org/markup-compatibility/2006">
          <mc:Choice Requires="x14">
            <control shapeId="61995" r:id="rId550" name="Option 必9-1-1">
              <controlPr defaultSize="0" autoFill="0" autoLine="0" autoPict="0">
                <anchor moveWithCells="1">
                  <from>
                    <xdr:col>38</xdr:col>
                    <xdr:colOff>171450</xdr:colOff>
                    <xdr:row>824</xdr:row>
                    <xdr:rowOff>9525</xdr:rowOff>
                  </from>
                  <to>
                    <xdr:col>40</xdr:col>
                    <xdr:colOff>66675</xdr:colOff>
                    <xdr:row>826</xdr:row>
                    <xdr:rowOff>38100</xdr:rowOff>
                  </to>
                </anchor>
              </controlPr>
            </control>
          </mc:Choice>
        </mc:AlternateContent>
        <mc:AlternateContent xmlns:mc="http://schemas.openxmlformats.org/markup-compatibility/2006">
          <mc:Choice Requires="x14">
            <control shapeId="61996" r:id="rId551" name="Option Button 556">
              <controlPr defaultSize="0" autoFill="0" autoLine="0" autoPict="0">
                <anchor moveWithCells="1">
                  <from>
                    <xdr:col>32</xdr:col>
                    <xdr:colOff>123825</xdr:colOff>
                    <xdr:row>824</xdr:row>
                    <xdr:rowOff>9525</xdr:rowOff>
                  </from>
                  <to>
                    <xdr:col>33</xdr:col>
                    <xdr:colOff>209550</xdr:colOff>
                    <xdr:row>826</xdr:row>
                    <xdr:rowOff>38100</xdr:rowOff>
                  </to>
                </anchor>
              </controlPr>
            </control>
          </mc:Choice>
        </mc:AlternateContent>
        <mc:AlternateContent xmlns:mc="http://schemas.openxmlformats.org/markup-compatibility/2006">
          <mc:Choice Requires="x14">
            <control shapeId="61997" r:id="rId552" name="Option Button 557">
              <controlPr defaultSize="0" autoFill="0" autoLine="0" autoPict="0">
                <anchor moveWithCells="1">
                  <from>
                    <xdr:col>25</xdr:col>
                    <xdr:colOff>123825</xdr:colOff>
                    <xdr:row>824</xdr:row>
                    <xdr:rowOff>9525</xdr:rowOff>
                  </from>
                  <to>
                    <xdr:col>26</xdr:col>
                    <xdr:colOff>209550</xdr:colOff>
                    <xdr:row>826</xdr:row>
                    <xdr:rowOff>38100</xdr:rowOff>
                  </to>
                </anchor>
              </controlPr>
            </control>
          </mc:Choice>
        </mc:AlternateContent>
        <mc:AlternateContent xmlns:mc="http://schemas.openxmlformats.org/markup-compatibility/2006">
          <mc:Choice Requires="x14">
            <control shapeId="61998" r:id="rId553" name="Option Button 558">
              <controlPr defaultSize="0" autoFill="0" autoLine="0" autoPict="0">
                <anchor moveWithCells="1">
                  <from>
                    <xdr:col>18</xdr:col>
                    <xdr:colOff>114300</xdr:colOff>
                    <xdr:row>824</xdr:row>
                    <xdr:rowOff>9525</xdr:rowOff>
                  </from>
                  <to>
                    <xdr:col>19</xdr:col>
                    <xdr:colOff>209550</xdr:colOff>
                    <xdr:row>826</xdr:row>
                    <xdr:rowOff>38100</xdr:rowOff>
                  </to>
                </anchor>
              </controlPr>
            </control>
          </mc:Choice>
        </mc:AlternateContent>
        <mc:AlternateContent xmlns:mc="http://schemas.openxmlformats.org/markup-compatibility/2006">
          <mc:Choice Requires="x14">
            <control shapeId="61999" r:id="rId554" name="Check Box 559">
              <controlPr defaultSize="0" autoFill="0" autoLine="0" autoPict="0">
                <anchor moveWithCells="1">
                  <from>
                    <xdr:col>33</xdr:col>
                    <xdr:colOff>180975</xdr:colOff>
                    <xdr:row>866</xdr:row>
                    <xdr:rowOff>142875</xdr:rowOff>
                  </from>
                  <to>
                    <xdr:col>43</xdr:col>
                    <xdr:colOff>104775</xdr:colOff>
                    <xdr:row>871</xdr:row>
                    <xdr:rowOff>38100</xdr:rowOff>
                  </to>
                </anchor>
              </controlPr>
            </control>
          </mc:Choice>
        </mc:AlternateContent>
        <mc:AlternateContent xmlns:mc="http://schemas.openxmlformats.org/markup-compatibility/2006">
          <mc:Choice Requires="x14">
            <control shapeId="62000" r:id="rId555" name="Check Box 560">
              <controlPr defaultSize="0" autoFill="0" autoLine="0" autoPict="0">
                <anchor moveWithCells="1">
                  <from>
                    <xdr:col>30</xdr:col>
                    <xdr:colOff>180975</xdr:colOff>
                    <xdr:row>866</xdr:row>
                    <xdr:rowOff>142875</xdr:rowOff>
                  </from>
                  <to>
                    <xdr:col>33</xdr:col>
                    <xdr:colOff>104775</xdr:colOff>
                    <xdr:row>871</xdr:row>
                    <xdr:rowOff>47625</xdr:rowOff>
                  </to>
                </anchor>
              </controlPr>
            </control>
          </mc:Choice>
        </mc:AlternateContent>
        <mc:AlternateContent xmlns:mc="http://schemas.openxmlformats.org/markup-compatibility/2006">
          <mc:Choice Requires="x14">
            <control shapeId="62001" r:id="rId556" name="Check Box 561">
              <controlPr defaultSize="0" autoFill="0" autoLine="0" autoPict="0">
                <anchor moveWithCells="1">
                  <from>
                    <xdr:col>25</xdr:col>
                    <xdr:colOff>200025</xdr:colOff>
                    <xdr:row>866</xdr:row>
                    <xdr:rowOff>142875</xdr:rowOff>
                  </from>
                  <to>
                    <xdr:col>30</xdr:col>
                    <xdr:colOff>104775</xdr:colOff>
                    <xdr:row>871</xdr:row>
                    <xdr:rowOff>47625</xdr:rowOff>
                  </to>
                </anchor>
              </controlPr>
            </control>
          </mc:Choice>
        </mc:AlternateContent>
        <mc:AlternateContent xmlns:mc="http://schemas.openxmlformats.org/markup-compatibility/2006">
          <mc:Choice Requires="x14">
            <control shapeId="62002" r:id="rId557" name="Check Box 562">
              <controlPr defaultSize="0" autoFill="0" autoLine="0" autoPict="0">
                <anchor moveWithCells="1">
                  <from>
                    <xdr:col>17</xdr:col>
                    <xdr:colOff>142875</xdr:colOff>
                    <xdr:row>866</xdr:row>
                    <xdr:rowOff>142875</xdr:rowOff>
                  </from>
                  <to>
                    <xdr:col>25</xdr:col>
                    <xdr:colOff>133350</xdr:colOff>
                    <xdr:row>871</xdr:row>
                    <xdr:rowOff>38100</xdr:rowOff>
                  </to>
                </anchor>
              </controlPr>
            </control>
          </mc:Choice>
        </mc:AlternateContent>
        <mc:AlternateContent xmlns:mc="http://schemas.openxmlformats.org/markup-compatibility/2006">
          <mc:Choice Requires="x14">
            <control shapeId="62003" r:id="rId558" name="Check Box 563">
              <controlPr defaultSize="0" autoFill="0" autoLine="0" autoPict="0">
                <anchor moveWithCells="1">
                  <from>
                    <xdr:col>12</xdr:col>
                    <xdr:colOff>28575</xdr:colOff>
                    <xdr:row>866</xdr:row>
                    <xdr:rowOff>142875</xdr:rowOff>
                  </from>
                  <to>
                    <xdr:col>17</xdr:col>
                    <xdr:colOff>85725</xdr:colOff>
                    <xdr:row>871</xdr:row>
                    <xdr:rowOff>47625</xdr:rowOff>
                  </to>
                </anchor>
              </controlPr>
            </control>
          </mc:Choice>
        </mc:AlternateContent>
        <mc:AlternateContent xmlns:mc="http://schemas.openxmlformats.org/markup-compatibility/2006">
          <mc:Choice Requires="x14">
            <control shapeId="62004" r:id="rId559" name="Check Box 564">
              <controlPr defaultSize="0" autoFill="0" autoLine="0" autoPict="0">
                <anchor moveWithCells="1">
                  <from>
                    <xdr:col>7</xdr:col>
                    <xdr:colOff>1257300</xdr:colOff>
                    <xdr:row>866</xdr:row>
                    <xdr:rowOff>142875</xdr:rowOff>
                  </from>
                  <to>
                    <xdr:col>11</xdr:col>
                    <xdr:colOff>190500</xdr:colOff>
                    <xdr:row>871</xdr:row>
                    <xdr:rowOff>47625</xdr:rowOff>
                  </to>
                </anchor>
              </controlPr>
            </control>
          </mc:Choice>
        </mc:AlternateContent>
        <mc:AlternateContent xmlns:mc="http://schemas.openxmlformats.org/markup-compatibility/2006">
          <mc:Choice Requires="x14">
            <control shapeId="62005" r:id="rId560" name="Check Box 565">
              <controlPr defaultSize="0" autoFill="0" autoLine="0" autoPict="0">
                <anchor moveWithCells="1">
                  <from>
                    <xdr:col>6</xdr:col>
                    <xdr:colOff>38100</xdr:colOff>
                    <xdr:row>866</xdr:row>
                    <xdr:rowOff>142875</xdr:rowOff>
                  </from>
                  <to>
                    <xdr:col>7</xdr:col>
                    <xdr:colOff>1200150</xdr:colOff>
                    <xdr:row>871</xdr:row>
                    <xdr:rowOff>47625</xdr:rowOff>
                  </to>
                </anchor>
              </controlPr>
            </control>
          </mc:Choice>
        </mc:AlternateContent>
        <mc:AlternateContent xmlns:mc="http://schemas.openxmlformats.org/markup-compatibility/2006">
          <mc:Choice Requires="x14">
            <control shapeId="62006" r:id="rId561" name="Check Box 566">
              <controlPr defaultSize="0" autoFill="0" autoLine="0" autoPict="0">
                <anchor moveWithCells="1">
                  <from>
                    <xdr:col>40</xdr:col>
                    <xdr:colOff>104775</xdr:colOff>
                    <xdr:row>862</xdr:row>
                    <xdr:rowOff>85725</xdr:rowOff>
                  </from>
                  <to>
                    <xdr:col>42</xdr:col>
                    <xdr:colOff>104775</xdr:colOff>
                    <xdr:row>864</xdr:row>
                    <xdr:rowOff>47625</xdr:rowOff>
                  </to>
                </anchor>
              </controlPr>
            </control>
          </mc:Choice>
        </mc:AlternateContent>
        <mc:AlternateContent xmlns:mc="http://schemas.openxmlformats.org/markup-compatibility/2006">
          <mc:Choice Requires="x14">
            <control shapeId="62007" r:id="rId562" name="Option 必10-3-1">
              <controlPr defaultSize="0" autoFill="0" autoLine="0" autoPict="0">
                <anchor moveWithCells="1">
                  <from>
                    <xdr:col>38</xdr:col>
                    <xdr:colOff>161925</xdr:colOff>
                    <xdr:row>863</xdr:row>
                    <xdr:rowOff>85725</xdr:rowOff>
                  </from>
                  <to>
                    <xdr:col>40</xdr:col>
                    <xdr:colOff>57150</xdr:colOff>
                    <xdr:row>865</xdr:row>
                    <xdr:rowOff>38100</xdr:rowOff>
                  </to>
                </anchor>
              </controlPr>
            </control>
          </mc:Choice>
        </mc:AlternateContent>
        <mc:AlternateContent xmlns:mc="http://schemas.openxmlformats.org/markup-compatibility/2006">
          <mc:Choice Requires="x14">
            <control shapeId="62008" r:id="rId563" name="Option Button 568">
              <controlPr defaultSize="0" autoFill="0" autoLine="0" autoPict="0">
                <anchor moveWithCells="1">
                  <from>
                    <xdr:col>32</xdr:col>
                    <xdr:colOff>133350</xdr:colOff>
                    <xdr:row>863</xdr:row>
                    <xdr:rowOff>85725</xdr:rowOff>
                  </from>
                  <to>
                    <xdr:col>34</xdr:col>
                    <xdr:colOff>0</xdr:colOff>
                    <xdr:row>865</xdr:row>
                    <xdr:rowOff>38100</xdr:rowOff>
                  </to>
                </anchor>
              </controlPr>
            </control>
          </mc:Choice>
        </mc:AlternateContent>
        <mc:AlternateContent xmlns:mc="http://schemas.openxmlformats.org/markup-compatibility/2006">
          <mc:Choice Requires="x14">
            <control shapeId="62009" r:id="rId564" name="Option Button 569">
              <controlPr defaultSize="0" autoFill="0" autoLine="0" autoPict="0">
                <anchor moveWithCells="1">
                  <from>
                    <xdr:col>25</xdr:col>
                    <xdr:colOff>133350</xdr:colOff>
                    <xdr:row>863</xdr:row>
                    <xdr:rowOff>85725</xdr:rowOff>
                  </from>
                  <to>
                    <xdr:col>27</xdr:col>
                    <xdr:colOff>0</xdr:colOff>
                    <xdr:row>865</xdr:row>
                    <xdr:rowOff>38100</xdr:rowOff>
                  </to>
                </anchor>
              </controlPr>
            </control>
          </mc:Choice>
        </mc:AlternateContent>
        <mc:AlternateContent xmlns:mc="http://schemas.openxmlformats.org/markup-compatibility/2006">
          <mc:Choice Requires="x14">
            <control shapeId="62010" r:id="rId565" name="Option Button 570">
              <controlPr defaultSize="0" autoFill="0" autoLine="0" autoPict="0">
                <anchor moveWithCells="1">
                  <from>
                    <xdr:col>18</xdr:col>
                    <xdr:colOff>133350</xdr:colOff>
                    <xdr:row>863</xdr:row>
                    <xdr:rowOff>85725</xdr:rowOff>
                  </from>
                  <to>
                    <xdr:col>20</xdr:col>
                    <xdr:colOff>0</xdr:colOff>
                    <xdr:row>865</xdr:row>
                    <xdr:rowOff>38100</xdr:rowOff>
                  </to>
                </anchor>
              </controlPr>
            </control>
          </mc:Choice>
        </mc:AlternateContent>
        <mc:AlternateContent xmlns:mc="http://schemas.openxmlformats.org/markup-compatibility/2006">
          <mc:Choice Requires="x14">
            <control shapeId="62011" r:id="rId566" name="Option 必10-2-1">
              <controlPr defaultSize="0" autoFill="0" autoLine="0" autoPict="0">
                <anchor moveWithCells="1">
                  <from>
                    <xdr:col>38</xdr:col>
                    <xdr:colOff>161925</xdr:colOff>
                    <xdr:row>861</xdr:row>
                    <xdr:rowOff>142875</xdr:rowOff>
                  </from>
                  <to>
                    <xdr:col>40</xdr:col>
                    <xdr:colOff>57150</xdr:colOff>
                    <xdr:row>863</xdr:row>
                    <xdr:rowOff>47625</xdr:rowOff>
                  </to>
                </anchor>
              </controlPr>
            </control>
          </mc:Choice>
        </mc:AlternateContent>
        <mc:AlternateContent xmlns:mc="http://schemas.openxmlformats.org/markup-compatibility/2006">
          <mc:Choice Requires="x14">
            <control shapeId="62012" r:id="rId567" name="Option Button 572">
              <controlPr defaultSize="0" autoFill="0" autoLine="0" autoPict="0">
                <anchor moveWithCells="1">
                  <from>
                    <xdr:col>32</xdr:col>
                    <xdr:colOff>133350</xdr:colOff>
                    <xdr:row>861</xdr:row>
                    <xdr:rowOff>133350</xdr:rowOff>
                  </from>
                  <to>
                    <xdr:col>34</xdr:col>
                    <xdr:colOff>0</xdr:colOff>
                    <xdr:row>863</xdr:row>
                    <xdr:rowOff>38100</xdr:rowOff>
                  </to>
                </anchor>
              </controlPr>
            </control>
          </mc:Choice>
        </mc:AlternateContent>
        <mc:AlternateContent xmlns:mc="http://schemas.openxmlformats.org/markup-compatibility/2006">
          <mc:Choice Requires="x14">
            <control shapeId="62013" r:id="rId568" name="Option Button 573">
              <controlPr defaultSize="0" autoFill="0" autoLine="0" autoPict="0">
                <anchor moveWithCells="1">
                  <from>
                    <xdr:col>25</xdr:col>
                    <xdr:colOff>133350</xdr:colOff>
                    <xdr:row>861</xdr:row>
                    <xdr:rowOff>133350</xdr:rowOff>
                  </from>
                  <to>
                    <xdr:col>27</xdr:col>
                    <xdr:colOff>0</xdr:colOff>
                    <xdr:row>863</xdr:row>
                    <xdr:rowOff>38100</xdr:rowOff>
                  </to>
                </anchor>
              </controlPr>
            </control>
          </mc:Choice>
        </mc:AlternateContent>
        <mc:AlternateContent xmlns:mc="http://schemas.openxmlformats.org/markup-compatibility/2006">
          <mc:Choice Requires="x14">
            <control shapeId="62014" r:id="rId569" name="Option Button 574">
              <controlPr defaultSize="0" autoFill="0" autoLine="0" autoPict="0">
                <anchor moveWithCells="1">
                  <from>
                    <xdr:col>18</xdr:col>
                    <xdr:colOff>133350</xdr:colOff>
                    <xdr:row>861</xdr:row>
                    <xdr:rowOff>133350</xdr:rowOff>
                  </from>
                  <to>
                    <xdr:col>20</xdr:col>
                    <xdr:colOff>0</xdr:colOff>
                    <xdr:row>863</xdr:row>
                    <xdr:rowOff>38100</xdr:rowOff>
                  </to>
                </anchor>
              </controlPr>
            </control>
          </mc:Choice>
        </mc:AlternateContent>
        <mc:AlternateContent xmlns:mc="http://schemas.openxmlformats.org/markup-compatibility/2006">
          <mc:Choice Requires="x14">
            <control shapeId="62015" r:id="rId570" name="Option 必10-1-1">
              <controlPr defaultSize="0" autoFill="0" autoLine="0" autoPict="0">
                <anchor moveWithCells="1">
                  <from>
                    <xdr:col>38</xdr:col>
                    <xdr:colOff>161925</xdr:colOff>
                    <xdr:row>855</xdr:row>
                    <xdr:rowOff>9525</xdr:rowOff>
                  </from>
                  <to>
                    <xdr:col>40</xdr:col>
                    <xdr:colOff>57150</xdr:colOff>
                    <xdr:row>857</xdr:row>
                    <xdr:rowOff>38100</xdr:rowOff>
                  </to>
                </anchor>
              </controlPr>
            </control>
          </mc:Choice>
        </mc:AlternateContent>
        <mc:AlternateContent xmlns:mc="http://schemas.openxmlformats.org/markup-compatibility/2006">
          <mc:Choice Requires="x14">
            <control shapeId="62016" r:id="rId571" name="Option Button 576">
              <controlPr defaultSize="0" autoFill="0" autoLine="0" autoPict="0">
                <anchor moveWithCells="1">
                  <from>
                    <xdr:col>32</xdr:col>
                    <xdr:colOff>133350</xdr:colOff>
                    <xdr:row>855</xdr:row>
                    <xdr:rowOff>9525</xdr:rowOff>
                  </from>
                  <to>
                    <xdr:col>34</xdr:col>
                    <xdr:colOff>0</xdr:colOff>
                    <xdr:row>857</xdr:row>
                    <xdr:rowOff>38100</xdr:rowOff>
                  </to>
                </anchor>
              </controlPr>
            </control>
          </mc:Choice>
        </mc:AlternateContent>
        <mc:AlternateContent xmlns:mc="http://schemas.openxmlformats.org/markup-compatibility/2006">
          <mc:Choice Requires="x14">
            <control shapeId="62017" r:id="rId572" name="Option Button 577">
              <controlPr defaultSize="0" autoFill="0" autoLine="0" autoPict="0">
                <anchor moveWithCells="1">
                  <from>
                    <xdr:col>25</xdr:col>
                    <xdr:colOff>133350</xdr:colOff>
                    <xdr:row>855</xdr:row>
                    <xdr:rowOff>9525</xdr:rowOff>
                  </from>
                  <to>
                    <xdr:col>27</xdr:col>
                    <xdr:colOff>0</xdr:colOff>
                    <xdr:row>857</xdr:row>
                    <xdr:rowOff>38100</xdr:rowOff>
                  </to>
                </anchor>
              </controlPr>
            </control>
          </mc:Choice>
        </mc:AlternateContent>
        <mc:AlternateContent xmlns:mc="http://schemas.openxmlformats.org/markup-compatibility/2006">
          <mc:Choice Requires="x14">
            <control shapeId="62018" r:id="rId573" name="Option Button 578">
              <controlPr defaultSize="0" autoFill="0" autoLine="0" autoPict="0">
                <anchor moveWithCells="1">
                  <from>
                    <xdr:col>18</xdr:col>
                    <xdr:colOff>123825</xdr:colOff>
                    <xdr:row>855</xdr:row>
                    <xdr:rowOff>9525</xdr:rowOff>
                  </from>
                  <to>
                    <xdr:col>20</xdr:col>
                    <xdr:colOff>0</xdr:colOff>
                    <xdr:row>857</xdr:row>
                    <xdr:rowOff>38100</xdr:rowOff>
                  </to>
                </anchor>
              </controlPr>
            </control>
          </mc:Choice>
        </mc:AlternateContent>
        <mc:AlternateContent xmlns:mc="http://schemas.openxmlformats.org/markup-compatibility/2006">
          <mc:Choice Requires="x14">
            <control shapeId="62019" r:id="rId574" name="Check Box 579">
              <controlPr defaultSize="0" autoFill="0" autoLine="0" autoPict="0">
                <anchor moveWithCells="1">
                  <from>
                    <xdr:col>33</xdr:col>
                    <xdr:colOff>180975</xdr:colOff>
                    <xdr:row>897</xdr:row>
                    <xdr:rowOff>142875</xdr:rowOff>
                  </from>
                  <to>
                    <xdr:col>43</xdr:col>
                    <xdr:colOff>104775</xdr:colOff>
                    <xdr:row>902</xdr:row>
                    <xdr:rowOff>38100</xdr:rowOff>
                  </to>
                </anchor>
              </controlPr>
            </control>
          </mc:Choice>
        </mc:AlternateContent>
        <mc:AlternateContent xmlns:mc="http://schemas.openxmlformats.org/markup-compatibility/2006">
          <mc:Choice Requires="x14">
            <control shapeId="62020" r:id="rId575" name="Check Box 580">
              <controlPr defaultSize="0" autoFill="0" autoLine="0" autoPict="0">
                <anchor moveWithCells="1">
                  <from>
                    <xdr:col>30</xdr:col>
                    <xdr:colOff>180975</xdr:colOff>
                    <xdr:row>897</xdr:row>
                    <xdr:rowOff>142875</xdr:rowOff>
                  </from>
                  <to>
                    <xdr:col>33</xdr:col>
                    <xdr:colOff>104775</xdr:colOff>
                    <xdr:row>902</xdr:row>
                    <xdr:rowOff>47625</xdr:rowOff>
                  </to>
                </anchor>
              </controlPr>
            </control>
          </mc:Choice>
        </mc:AlternateContent>
        <mc:AlternateContent xmlns:mc="http://schemas.openxmlformats.org/markup-compatibility/2006">
          <mc:Choice Requires="x14">
            <control shapeId="62021" r:id="rId576" name="Check Box 581">
              <controlPr defaultSize="0" autoFill="0" autoLine="0" autoPict="0">
                <anchor moveWithCells="1">
                  <from>
                    <xdr:col>25</xdr:col>
                    <xdr:colOff>200025</xdr:colOff>
                    <xdr:row>897</xdr:row>
                    <xdr:rowOff>142875</xdr:rowOff>
                  </from>
                  <to>
                    <xdr:col>30</xdr:col>
                    <xdr:colOff>104775</xdr:colOff>
                    <xdr:row>902</xdr:row>
                    <xdr:rowOff>47625</xdr:rowOff>
                  </to>
                </anchor>
              </controlPr>
            </control>
          </mc:Choice>
        </mc:AlternateContent>
        <mc:AlternateContent xmlns:mc="http://schemas.openxmlformats.org/markup-compatibility/2006">
          <mc:Choice Requires="x14">
            <control shapeId="62022" r:id="rId577" name="Check Box 582">
              <controlPr defaultSize="0" autoFill="0" autoLine="0" autoPict="0">
                <anchor moveWithCells="1">
                  <from>
                    <xdr:col>17</xdr:col>
                    <xdr:colOff>142875</xdr:colOff>
                    <xdr:row>897</xdr:row>
                    <xdr:rowOff>142875</xdr:rowOff>
                  </from>
                  <to>
                    <xdr:col>25</xdr:col>
                    <xdr:colOff>133350</xdr:colOff>
                    <xdr:row>902</xdr:row>
                    <xdr:rowOff>38100</xdr:rowOff>
                  </to>
                </anchor>
              </controlPr>
            </control>
          </mc:Choice>
        </mc:AlternateContent>
        <mc:AlternateContent xmlns:mc="http://schemas.openxmlformats.org/markup-compatibility/2006">
          <mc:Choice Requires="x14">
            <control shapeId="62023" r:id="rId578" name="Check Box 583">
              <controlPr defaultSize="0" autoFill="0" autoLine="0" autoPict="0">
                <anchor moveWithCells="1">
                  <from>
                    <xdr:col>12</xdr:col>
                    <xdr:colOff>28575</xdr:colOff>
                    <xdr:row>897</xdr:row>
                    <xdr:rowOff>142875</xdr:rowOff>
                  </from>
                  <to>
                    <xdr:col>17</xdr:col>
                    <xdr:colOff>85725</xdr:colOff>
                    <xdr:row>902</xdr:row>
                    <xdr:rowOff>47625</xdr:rowOff>
                  </to>
                </anchor>
              </controlPr>
            </control>
          </mc:Choice>
        </mc:AlternateContent>
        <mc:AlternateContent xmlns:mc="http://schemas.openxmlformats.org/markup-compatibility/2006">
          <mc:Choice Requires="x14">
            <control shapeId="62024" r:id="rId579" name="Check Box 584">
              <controlPr defaultSize="0" autoFill="0" autoLine="0" autoPict="0">
                <anchor moveWithCells="1">
                  <from>
                    <xdr:col>7</xdr:col>
                    <xdr:colOff>1257300</xdr:colOff>
                    <xdr:row>897</xdr:row>
                    <xdr:rowOff>142875</xdr:rowOff>
                  </from>
                  <to>
                    <xdr:col>11</xdr:col>
                    <xdr:colOff>190500</xdr:colOff>
                    <xdr:row>902</xdr:row>
                    <xdr:rowOff>47625</xdr:rowOff>
                  </to>
                </anchor>
              </controlPr>
            </control>
          </mc:Choice>
        </mc:AlternateContent>
        <mc:AlternateContent xmlns:mc="http://schemas.openxmlformats.org/markup-compatibility/2006">
          <mc:Choice Requires="x14">
            <control shapeId="62025" r:id="rId580" name="Check Box 585">
              <controlPr defaultSize="0" autoFill="0" autoLine="0" autoPict="0">
                <anchor moveWithCells="1">
                  <from>
                    <xdr:col>6</xdr:col>
                    <xdr:colOff>38100</xdr:colOff>
                    <xdr:row>897</xdr:row>
                    <xdr:rowOff>142875</xdr:rowOff>
                  </from>
                  <to>
                    <xdr:col>7</xdr:col>
                    <xdr:colOff>1200150</xdr:colOff>
                    <xdr:row>902</xdr:row>
                    <xdr:rowOff>47625</xdr:rowOff>
                  </to>
                </anchor>
              </controlPr>
            </control>
          </mc:Choice>
        </mc:AlternateContent>
        <mc:AlternateContent xmlns:mc="http://schemas.openxmlformats.org/markup-compatibility/2006">
          <mc:Choice Requires="x14">
            <control shapeId="62026" r:id="rId581" name="Check Box 586">
              <controlPr defaultSize="0" autoFill="0" autoLine="0" autoPict="0">
                <anchor moveWithCells="1">
                  <from>
                    <xdr:col>40</xdr:col>
                    <xdr:colOff>104775</xdr:colOff>
                    <xdr:row>893</xdr:row>
                    <xdr:rowOff>85725</xdr:rowOff>
                  </from>
                  <to>
                    <xdr:col>42</xdr:col>
                    <xdr:colOff>104775</xdr:colOff>
                    <xdr:row>895</xdr:row>
                    <xdr:rowOff>47625</xdr:rowOff>
                  </to>
                </anchor>
              </controlPr>
            </control>
          </mc:Choice>
        </mc:AlternateContent>
        <mc:AlternateContent xmlns:mc="http://schemas.openxmlformats.org/markup-compatibility/2006">
          <mc:Choice Requires="x14">
            <control shapeId="62027" r:id="rId582" name="Option 必11-3-1">
              <controlPr defaultSize="0" autoFill="0" autoLine="0" autoPict="0">
                <anchor moveWithCells="1">
                  <from>
                    <xdr:col>39</xdr:col>
                    <xdr:colOff>0</xdr:colOff>
                    <xdr:row>894</xdr:row>
                    <xdr:rowOff>85725</xdr:rowOff>
                  </from>
                  <to>
                    <xdr:col>40</xdr:col>
                    <xdr:colOff>104775</xdr:colOff>
                    <xdr:row>896</xdr:row>
                    <xdr:rowOff>38100</xdr:rowOff>
                  </to>
                </anchor>
              </controlPr>
            </control>
          </mc:Choice>
        </mc:AlternateContent>
        <mc:AlternateContent xmlns:mc="http://schemas.openxmlformats.org/markup-compatibility/2006">
          <mc:Choice Requires="x14">
            <control shapeId="62028" r:id="rId583" name="Option Button 588">
              <controlPr defaultSize="0" autoFill="0" autoLine="0" autoPict="0">
                <anchor moveWithCells="1">
                  <from>
                    <xdr:col>32</xdr:col>
                    <xdr:colOff>133350</xdr:colOff>
                    <xdr:row>894</xdr:row>
                    <xdr:rowOff>85725</xdr:rowOff>
                  </from>
                  <to>
                    <xdr:col>34</xdr:col>
                    <xdr:colOff>0</xdr:colOff>
                    <xdr:row>896</xdr:row>
                    <xdr:rowOff>38100</xdr:rowOff>
                  </to>
                </anchor>
              </controlPr>
            </control>
          </mc:Choice>
        </mc:AlternateContent>
        <mc:AlternateContent xmlns:mc="http://schemas.openxmlformats.org/markup-compatibility/2006">
          <mc:Choice Requires="x14">
            <control shapeId="62029" r:id="rId584" name="Option Button 589">
              <controlPr defaultSize="0" autoFill="0" autoLine="0" autoPict="0">
                <anchor moveWithCells="1">
                  <from>
                    <xdr:col>25</xdr:col>
                    <xdr:colOff>133350</xdr:colOff>
                    <xdr:row>894</xdr:row>
                    <xdr:rowOff>85725</xdr:rowOff>
                  </from>
                  <to>
                    <xdr:col>27</xdr:col>
                    <xdr:colOff>0</xdr:colOff>
                    <xdr:row>896</xdr:row>
                    <xdr:rowOff>38100</xdr:rowOff>
                  </to>
                </anchor>
              </controlPr>
            </control>
          </mc:Choice>
        </mc:AlternateContent>
        <mc:AlternateContent xmlns:mc="http://schemas.openxmlformats.org/markup-compatibility/2006">
          <mc:Choice Requires="x14">
            <control shapeId="62030" r:id="rId585" name="Option Button 590">
              <controlPr defaultSize="0" autoFill="0" autoLine="0" autoPict="0">
                <anchor moveWithCells="1">
                  <from>
                    <xdr:col>18</xdr:col>
                    <xdr:colOff>133350</xdr:colOff>
                    <xdr:row>894</xdr:row>
                    <xdr:rowOff>85725</xdr:rowOff>
                  </from>
                  <to>
                    <xdr:col>20</xdr:col>
                    <xdr:colOff>0</xdr:colOff>
                    <xdr:row>896</xdr:row>
                    <xdr:rowOff>38100</xdr:rowOff>
                  </to>
                </anchor>
              </controlPr>
            </control>
          </mc:Choice>
        </mc:AlternateContent>
        <mc:AlternateContent xmlns:mc="http://schemas.openxmlformats.org/markup-compatibility/2006">
          <mc:Choice Requires="x14">
            <control shapeId="62031" r:id="rId586" name="Option 必11-2-1">
              <controlPr defaultSize="0" autoFill="0" autoLine="0" autoPict="0">
                <anchor moveWithCells="1">
                  <from>
                    <xdr:col>39</xdr:col>
                    <xdr:colOff>0</xdr:colOff>
                    <xdr:row>892</xdr:row>
                    <xdr:rowOff>142875</xdr:rowOff>
                  </from>
                  <to>
                    <xdr:col>40</xdr:col>
                    <xdr:colOff>104775</xdr:colOff>
                    <xdr:row>894</xdr:row>
                    <xdr:rowOff>47625</xdr:rowOff>
                  </to>
                </anchor>
              </controlPr>
            </control>
          </mc:Choice>
        </mc:AlternateContent>
        <mc:AlternateContent xmlns:mc="http://schemas.openxmlformats.org/markup-compatibility/2006">
          <mc:Choice Requires="x14">
            <control shapeId="62032" r:id="rId587" name="Option Button 592">
              <controlPr defaultSize="0" autoFill="0" autoLine="0" autoPict="0">
                <anchor moveWithCells="1">
                  <from>
                    <xdr:col>32</xdr:col>
                    <xdr:colOff>133350</xdr:colOff>
                    <xdr:row>892</xdr:row>
                    <xdr:rowOff>133350</xdr:rowOff>
                  </from>
                  <to>
                    <xdr:col>34</xdr:col>
                    <xdr:colOff>0</xdr:colOff>
                    <xdr:row>894</xdr:row>
                    <xdr:rowOff>38100</xdr:rowOff>
                  </to>
                </anchor>
              </controlPr>
            </control>
          </mc:Choice>
        </mc:AlternateContent>
        <mc:AlternateContent xmlns:mc="http://schemas.openxmlformats.org/markup-compatibility/2006">
          <mc:Choice Requires="x14">
            <control shapeId="62033" r:id="rId588" name="Option Button 593">
              <controlPr defaultSize="0" autoFill="0" autoLine="0" autoPict="0">
                <anchor moveWithCells="1">
                  <from>
                    <xdr:col>25</xdr:col>
                    <xdr:colOff>133350</xdr:colOff>
                    <xdr:row>892</xdr:row>
                    <xdr:rowOff>133350</xdr:rowOff>
                  </from>
                  <to>
                    <xdr:col>27</xdr:col>
                    <xdr:colOff>0</xdr:colOff>
                    <xdr:row>894</xdr:row>
                    <xdr:rowOff>38100</xdr:rowOff>
                  </to>
                </anchor>
              </controlPr>
            </control>
          </mc:Choice>
        </mc:AlternateContent>
        <mc:AlternateContent xmlns:mc="http://schemas.openxmlformats.org/markup-compatibility/2006">
          <mc:Choice Requires="x14">
            <control shapeId="62034" r:id="rId589" name="Option Button 594">
              <controlPr defaultSize="0" autoFill="0" autoLine="0" autoPict="0">
                <anchor moveWithCells="1">
                  <from>
                    <xdr:col>18</xdr:col>
                    <xdr:colOff>133350</xdr:colOff>
                    <xdr:row>892</xdr:row>
                    <xdr:rowOff>133350</xdr:rowOff>
                  </from>
                  <to>
                    <xdr:col>20</xdr:col>
                    <xdr:colOff>0</xdr:colOff>
                    <xdr:row>894</xdr:row>
                    <xdr:rowOff>38100</xdr:rowOff>
                  </to>
                </anchor>
              </controlPr>
            </control>
          </mc:Choice>
        </mc:AlternateContent>
        <mc:AlternateContent xmlns:mc="http://schemas.openxmlformats.org/markup-compatibility/2006">
          <mc:Choice Requires="x14">
            <control shapeId="62035" r:id="rId590" name="Option 必11-1-1">
              <controlPr defaultSize="0" autoFill="0" autoLine="0" autoPict="0">
                <anchor moveWithCells="1">
                  <from>
                    <xdr:col>39</xdr:col>
                    <xdr:colOff>0</xdr:colOff>
                    <xdr:row>886</xdr:row>
                    <xdr:rowOff>9525</xdr:rowOff>
                  </from>
                  <to>
                    <xdr:col>40</xdr:col>
                    <xdr:colOff>104775</xdr:colOff>
                    <xdr:row>888</xdr:row>
                    <xdr:rowOff>38100</xdr:rowOff>
                  </to>
                </anchor>
              </controlPr>
            </control>
          </mc:Choice>
        </mc:AlternateContent>
        <mc:AlternateContent xmlns:mc="http://schemas.openxmlformats.org/markup-compatibility/2006">
          <mc:Choice Requires="x14">
            <control shapeId="62036" r:id="rId591" name="Option Button 596">
              <controlPr defaultSize="0" autoFill="0" autoLine="0" autoPict="0">
                <anchor moveWithCells="1">
                  <from>
                    <xdr:col>32</xdr:col>
                    <xdr:colOff>133350</xdr:colOff>
                    <xdr:row>886</xdr:row>
                    <xdr:rowOff>9525</xdr:rowOff>
                  </from>
                  <to>
                    <xdr:col>34</xdr:col>
                    <xdr:colOff>0</xdr:colOff>
                    <xdr:row>888</xdr:row>
                    <xdr:rowOff>38100</xdr:rowOff>
                  </to>
                </anchor>
              </controlPr>
            </control>
          </mc:Choice>
        </mc:AlternateContent>
        <mc:AlternateContent xmlns:mc="http://schemas.openxmlformats.org/markup-compatibility/2006">
          <mc:Choice Requires="x14">
            <control shapeId="62037" r:id="rId592" name="Option Button 597">
              <controlPr defaultSize="0" autoFill="0" autoLine="0" autoPict="0">
                <anchor moveWithCells="1">
                  <from>
                    <xdr:col>25</xdr:col>
                    <xdr:colOff>133350</xdr:colOff>
                    <xdr:row>886</xdr:row>
                    <xdr:rowOff>9525</xdr:rowOff>
                  </from>
                  <to>
                    <xdr:col>27</xdr:col>
                    <xdr:colOff>0</xdr:colOff>
                    <xdr:row>888</xdr:row>
                    <xdr:rowOff>38100</xdr:rowOff>
                  </to>
                </anchor>
              </controlPr>
            </control>
          </mc:Choice>
        </mc:AlternateContent>
        <mc:AlternateContent xmlns:mc="http://schemas.openxmlformats.org/markup-compatibility/2006">
          <mc:Choice Requires="x14">
            <control shapeId="62038" r:id="rId593" name="Option Button 598">
              <controlPr defaultSize="0" autoFill="0" autoLine="0" autoPict="0">
                <anchor moveWithCells="1">
                  <from>
                    <xdr:col>18</xdr:col>
                    <xdr:colOff>123825</xdr:colOff>
                    <xdr:row>886</xdr:row>
                    <xdr:rowOff>9525</xdr:rowOff>
                  </from>
                  <to>
                    <xdr:col>20</xdr:col>
                    <xdr:colOff>0</xdr:colOff>
                    <xdr:row>888</xdr:row>
                    <xdr:rowOff>38100</xdr:rowOff>
                  </to>
                </anchor>
              </controlPr>
            </control>
          </mc:Choice>
        </mc:AlternateContent>
        <mc:AlternateContent xmlns:mc="http://schemas.openxmlformats.org/markup-compatibility/2006">
          <mc:Choice Requires="x14">
            <control shapeId="62039" r:id="rId594" name="Check Box 599">
              <controlPr defaultSize="0" autoFill="0" autoLine="0" autoPict="0">
                <anchor moveWithCells="1">
                  <from>
                    <xdr:col>0</xdr:col>
                    <xdr:colOff>28575</xdr:colOff>
                    <xdr:row>916</xdr:row>
                    <xdr:rowOff>142875</xdr:rowOff>
                  </from>
                  <to>
                    <xdr:col>1</xdr:col>
                    <xdr:colOff>180975</xdr:colOff>
                    <xdr:row>916</xdr:row>
                    <xdr:rowOff>514350</xdr:rowOff>
                  </to>
                </anchor>
              </controlPr>
            </control>
          </mc:Choice>
        </mc:AlternateContent>
        <mc:AlternateContent xmlns:mc="http://schemas.openxmlformats.org/markup-compatibility/2006">
          <mc:Choice Requires="x14">
            <control shapeId="62040" r:id="rId595" name="Check Box 600">
              <controlPr defaultSize="0" autoFill="0" autoLine="0" autoPict="0">
                <anchor moveWithCells="1">
                  <from>
                    <xdr:col>0</xdr:col>
                    <xdr:colOff>28575</xdr:colOff>
                    <xdr:row>947</xdr:row>
                    <xdr:rowOff>142875</xdr:rowOff>
                  </from>
                  <to>
                    <xdr:col>1</xdr:col>
                    <xdr:colOff>180975</xdr:colOff>
                    <xdr:row>947</xdr:row>
                    <xdr:rowOff>514350</xdr:rowOff>
                  </to>
                </anchor>
              </controlPr>
            </control>
          </mc:Choice>
        </mc:AlternateContent>
        <mc:AlternateContent xmlns:mc="http://schemas.openxmlformats.org/markup-compatibility/2006">
          <mc:Choice Requires="x14">
            <control shapeId="62041" r:id="rId596" name="Check Box 601">
              <controlPr defaultSize="0" autoFill="0" autoLine="0" autoPict="0">
                <anchor moveWithCells="1">
                  <from>
                    <xdr:col>0</xdr:col>
                    <xdr:colOff>28575</xdr:colOff>
                    <xdr:row>978</xdr:row>
                    <xdr:rowOff>142875</xdr:rowOff>
                  </from>
                  <to>
                    <xdr:col>1</xdr:col>
                    <xdr:colOff>180975</xdr:colOff>
                    <xdr:row>978</xdr:row>
                    <xdr:rowOff>514350</xdr:rowOff>
                  </to>
                </anchor>
              </controlPr>
            </control>
          </mc:Choice>
        </mc:AlternateContent>
        <mc:AlternateContent xmlns:mc="http://schemas.openxmlformats.org/markup-compatibility/2006">
          <mc:Choice Requires="x14">
            <control shapeId="62042" r:id="rId597" name="Check Box 602">
              <controlPr defaultSize="0" autoFill="0" autoLine="0" autoPict="0">
                <anchor moveWithCells="1">
                  <from>
                    <xdr:col>33</xdr:col>
                    <xdr:colOff>180975</xdr:colOff>
                    <xdr:row>930</xdr:row>
                    <xdr:rowOff>142875</xdr:rowOff>
                  </from>
                  <to>
                    <xdr:col>43</xdr:col>
                    <xdr:colOff>104775</xdr:colOff>
                    <xdr:row>935</xdr:row>
                    <xdr:rowOff>38100</xdr:rowOff>
                  </to>
                </anchor>
              </controlPr>
            </control>
          </mc:Choice>
        </mc:AlternateContent>
        <mc:AlternateContent xmlns:mc="http://schemas.openxmlformats.org/markup-compatibility/2006">
          <mc:Choice Requires="x14">
            <control shapeId="62043" r:id="rId598" name="Check Box 603">
              <controlPr defaultSize="0" autoFill="0" autoLine="0" autoPict="0">
                <anchor moveWithCells="1">
                  <from>
                    <xdr:col>30</xdr:col>
                    <xdr:colOff>180975</xdr:colOff>
                    <xdr:row>930</xdr:row>
                    <xdr:rowOff>142875</xdr:rowOff>
                  </from>
                  <to>
                    <xdr:col>33</xdr:col>
                    <xdr:colOff>104775</xdr:colOff>
                    <xdr:row>935</xdr:row>
                    <xdr:rowOff>47625</xdr:rowOff>
                  </to>
                </anchor>
              </controlPr>
            </control>
          </mc:Choice>
        </mc:AlternateContent>
        <mc:AlternateContent xmlns:mc="http://schemas.openxmlformats.org/markup-compatibility/2006">
          <mc:Choice Requires="x14">
            <control shapeId="62044" r:id="rId599" name="Check Box 604">
              <controlPr defaultSize="0" autoFill="0" autoLine="0" autoPict="0">
                <anchor moveWithCells="1">
                  <from>
                    <xdr:col>25</xdr:col>
                    <xdr:colOff>200025</xdr:colOff>
                    <xdr:row>930</xdr:row>
                    <xdr:rowOff>142875</xdr:rowOff>
                  </from>
                  <to>
                    <xdr:col>30</xdr:col>
                    <xdr:colOff>104775</xdr:colOff>
                    <xdr:row>935</xdr:row>
                    <xdr:rowOff>47625</xdr:rowOff>
                  </to>
                </anchor>
              </controlPr>
            </control>
          </mc:Choice>
        </mc:AlternateContent>
        <mc:AlternateContent xmlns:mc="http://schemas.openxmlformats.org/markup-compatibility/2006">
          <mc:Choice Requires="x14">
            <control shapeId="62045" r:id="rId600" name="Check Box 605">
              <controlPr defaultSize="0" autoFill="0" autoLine="0" autoPict="0">
                <anchor moveWithCells="1">
                  <from>
                    <xdr:col>17</xdr:col>
                    <xdr:colOff>142875</xdr:colOff>
                    <xdr:row>930</xdr:row>
                    <xdr:rowOff>142875</xdr:rowOff>
                  </from>
                  <to>
                    <xdr:col>25</xdr:col>
                    <xdr:colOff>133350</xdr:colOff>
                    <xdr:row>935</xdr:row>
                    <xdr:rowOff>38100</xdr:rowOff>
                  </to>
                </anchor>
              </controlPr>
            </control>
          </mc:Choice>
        </mc:AlternateContent>
        <mc:AlternateContent xmlns:mc="http://schemas.openxmlformats.org/markup-compatibility/2006">
          <mc:Choice Requires="x14">
            <control shapeId="62046" r:id="rId601" name="Check Box 606">
              <controlPr defaultSize="0" autoFill="0" autoLine="0" autoPict="0">
                <anchor moveWithCells="1">
                  <from>
                    <xdr:col>12</xdr:col>
                    <xdr:colOff>28575</xdr:colOff>
                    <xdr:row>930</xdr:row>
                    <xdr:rowOff>142875</xdr:rowOff>
                  </from>
                  <to>
                    <xdr:col>17</xdr:col>
                    <xdr:colOff>85725</xdr:colOff>
                    <xdr:row>935</xdr:row>
                    <xdr:rowOff>47625</xdr:rowOff>
                  </to>
                </anchor>
              </controlPr>
            </control>
          </mc:Choice>
        </mc:AlternateContent>
        <mc:AlternateContent xmlns:mc="http://schemas.openxmlformats.org/markup-compatibility/2006">
          <mc:Choice Requires="x14">
            <control shapeId="62047" r:id="rId602" name="Check Box 607">
              <controlPr defaultSize="0" autoFill="0" autoLine="0" autoPict="0">
                <anchor moveWithCells="1">
                  <from>
                    <xdr:col>7</xdr:col>
                    <xdr:colOff>1257300</xdr:colOff>
                    <xdr:row>930</xdr:row>
                    <xdr:rowOff>142875</xdr:rowOff>
                  </from>
                  <to>
                    <xdr:col>11</xdr:col>
                    <xdr:colOff>190500</xdr:colOff>
                    <xdr:row>935</xdr:row>
                    <xdr:rowOff>47625</xdr:rowOff>
                  </to>
                </anchor>
              </controlPr>
            </control>
          </mc:Choice>
        </mc:AlternateContent>
        <mc:AlternateContent xmlns:mc="http://schemas.openxmlformats.org/markup-compatibility/2006">
          <mc:Choice Requires="x14">
            <control shapeId="62048" r:id="rId603" name="Check Box 608">
              <controlPr defaultSize="0" autoFill="0" autoLine="0" autoPict="0">
                <anchor moveWithCells="1">
                  <from>
                    <xdr:col>6</xdr:col>
                    <xdr:colOff>38100</xdr:colOff>
                    <xdr:row>930</xdr:row>
                    <xdr:rowOff>142875</xdr:rowOff>
                  </from>
                  <to>
                    <xdr:col>7</xdr:col>
                    <xdr:colOff>1200150</xdr:colOff>
                    <xdr:row>935</xdr:row>
                    <xdr:rowOff>47625</xdr:rowOff>
                  </to>
                </anchor>
              </controlPr>
            </control>
          </mc:Choice>
        </mc:AlternateContent>
        <mc:AlternateContent xmlns:mc="http://schemas.openxmlformats.org/markup-compatibility/2006">
          <mc:Choice Requires="x14">
            <control shapeId="62049" r:id="rId604" name="Check Box 609">
              <controlPr defaultSize="0" autoFill="0" autoLine="0" autoPict="0">
                <anchor moveWithCells="1">
                  <from>
                    <xdr:col>40</xdr:col>
                    <xdr:colOff>104775</xdr:colOff>
                    <xdr:row>926</xdr:row>
                    <xdr:rowOff>85725</xdr:rowOff>
                  </from>
                  <to>
                    <xdr:col>42</xdr:col>
                    <xdr:colOff>104775</xdr:colOff>
                    <xdr:row>928</xdr:row>
                    <xdr:rowOff>47625</xdr:rowOff>
                  </to>
                </anchor>
              </controlPr>
            </control>
          </mc:Choice>
        </mc:AlternateContent>
        <mc:AlternateContent xmlns:mc="http://schemas.openxmlformats.org/markup-compatibility/2006">
          <mc:Choice Requires="x14">
            <control shapeId="62050" r:id="rId605" name="Option 選19-3-1">
              <controlPr defaultSize="0" autoFill="0" autoLine="0" autoPict="0">
                <anchor moveWithCells="1">
                  <from>
                    <xdr:col>38</xdr:col>
                    <xdr:colOff>171450</xdr:colOff>
                    <xdr:row>927</xdr:row>
                    <xdr:rowOff>85725</xdr:rowOff>
                  </from>
                  <to>
                    <xdr:col>40</xdr:col>
                    <xdr:colOff>66675</xdr:colOff>
                    <xdr:row>929</xdr:row>
                    <xdr:rowOff>38100</xdr:rowOff>
                  </to>
                </anchor>
              </controlPr>
            </control>
          </mc:Choice>
        </mc:AlternateContent>
        <mc:AlternateContent xmlns:mc="http://schemas.openxmlformats.org/markup-compatibility/2006">
          <mc:Choice Requires="x14">
            <control shapeId="62051" r:id="rId606" name="Option Button 611">
              <controlPr defaultSize="0" autoFill="0" autoLine="0" autoPict="0">
                <anchor moveWithCells="1">
                  <from>
                    <xdr:col>32</xdr:col>
                    <xdr:colOff>133350</xdr:colOff>
                    <xdr:row>927</xdr:row>
                    <xdr:rowOff>85725</xdr:rowOff>
                  </from>
                  <to>
                    <xdr:col>34</xdr:col>
                    <xdr:colOff>0</xdr:colOff>
                    <xdr:row>929</xdr:row>
                    <xdr:rowOff>38100</xdr:rowOff>
                  </to>
                </anchor>
              </controlPr>
            </control>
          </mc:Choice>
        </mc:AlternateContent>
        <mc:AlternateContent xmlns:mc="http://schemas.openxmlformats.org/markup-compatibility/2006">
          <mc:Choice Requires="x14">
            <control shapeId="62052" r:id="rId607" name="Option Button 612">
              <controlPr defaultSize="0" autoFill="0" autoLine="0" autoPict="0">
                <anchor moveWithCells="1">
                  <from>
                    <xdr:col>25</xdr:col>
                    <xdr:colOff>133350</xdr:colOff>
                    <xdr:row>927</xdr:row>
                    <xdr:rowOff>85725</xdr:rowOff>
                  </from>
                  <to>
                    <xdr:col>27</xdr:col>
                    <xdr:colOff>0</xdr:colOff>
                    <xdr:row>929</xdr:row>
                    <xdr:rowOff>38100</xdr:rowOff>
                  </to>
                </anchor>
              </controlPr>
            </control>
          </mc:Choice>
        </mc:AlternateContent>
        <mc:AlternateContent xmlns:mc="http://schemas.openxmlformats.org/markup-compatibility/2006">
          <mc:Choice Requires="x14">
            <control shapeId="62053" r:id="rId608" name="Option Button 613">
              <controlPr defaultSize="0" autoFill="0" autoLine="0" autoPict="0">
                <anchor moveWithCells="1">
                  <from>
                    <xdr:col>18</xdr:col>
                    <xdr:colOff>133350</xdr:colOff>
                    <xdr:row>927</xdr:row>
                    <xdr:rowOff>85725</xdr:rowOff>
                  </from>
                  <to>
                    <xdr:col>20</xdr:col>
                    <xdr:colOff>0</xdr:colOff>
                    <xdr:row>929</xdr:row>
                    <xdr:rowOff>38100</xdr:rowOff>
                  </to>
                </anchor>
              </controlPr>
            </control>
          </mc:Choice>
        </mc:AlternateContent>
        <mc:AlternateContent xmlns:mc="http://schemas.openxmlformats.org/markup-compatibility/2006">
          <mc:Choice Requires="x14">
            <control shapeId="62054" r:id="rId609" name="Option 選19-2-1">
              <controlPr defaultSize="0" autoFill="0" autoLine="0" autoPict="0">
                <anchor moveWithCells="1">
                  <from>
                    <xdr:col>38</xdr:col>
                    <xdr:colOff>171450</xdr:colOff>
                    <xdr:row>925</xdr:row>
                    <xdr:rowOff>142875</xdr:rowOff>
                  </from>
                  <to>
                    <xdr:col>40</xdr:col>
                    <xdr:colOff>66675</xdr:colOff>
                    <xdr:row>927</xdr:row>
                    <xdr:rowOff>47625</xdr:rowOff>
                  </to>
                </anchor>
              </controlPr>
            </control>
          </mc:Choice>
        </mc:AlternateContent>
        <mc:AlternateContent xmlns:mc="http://schemas.openxmlformats.org/markup-compatibility/2006">
          <mc:Choice Requires="x14">
            <control shapeId="62055" r:id="rId610" name="Option Button 615">
              <controlPr defaultSize="0" autoFill="0" autoLine="0" autoPict="0">
                <anchor moveWithCells="1">
                  <from>
                    <xdr:col>32</xdr:col>
                    <xdr:colOff>133350</xdr:colOff>
                    <xdr:row>925</xdr:row>
                    <xdr:rowOff>133350</xdr:rowOff>
                  </from>
                  <to>
                    <xdr:col>34</xdr:col>
                    <xdr:colOff>0</xdr:colOff>
                    <xdr:row>927</xdr:row>
                    <xdr:rowOff>38100</xdr:rowOff>
                  </to>
                </anchor>
              </controlPr>
            </control>
          </mc:Choice>
        </mc:AlternateContent>
        <mc:AlternateContent xmlns:mc="http://schemas.openxmlformats.org/markup-compatibility/2006">
          <mc:Choice Requires="x14">
            <control shapeId="62056" r:id="rId611" name="Option Button 616">
              <controlPr defaultSize="0" autoFill="0" autoLine="0" autoPict="0">
                <anchor moveWithCells="1">
                  <from>
                    <xdr:col>25</xdr:col>
                    <xdr:colOff>133350</xdr:colOff>
                    <xdr:row>925</xdr:row>
                    <xdr:rowOff>133350</xdr:rowOff>
                  </from>
                  <to>
                    <xdr:col>27</xdr:col>
                    <xdr:colOff>0</xdr:colOff>
                    <xdr:row>927</xdr:row>
                    <xdr:rowOff>38100</xdr:rowOff>
                  </to>
                </anchor>
              </controlPr>
            </control>
          </mc:Choice>
        </mc:AlternateContent>
        <mc:AlternateContent xmlns:mc="http://schemas.openxmlformats.org/markup-compatibility/2006">
          <mc:Choice Requires="x14">
            <control shapeId="62057" r:id="rId612" name="Option Button 617">
              <controlPr defaultSize="0" autoFill="0" autoLine="0" autoPict="0">
                <anchor moveWithCells="1">
                  <from>
                    <xdr:col>18</xdr:col>
                    <xdr:colOff>133350</xdr:colOff>
                    <xdr:row>925</xdr:row>
                    <xdr:rowOff>133350</xdr:rowOff>
                  </from>
                  <to>
                    <xdr:col>20</xdr:col>
                    <xdr:colOff>0</xdr:colOff>
                    <xdr:row>927</xdr:row>
                    <xdr:rowOff>38100</xdr:rowOff>
                  </to>
                </anchor>
              </controlPr>
            </control>
          </mc:Choice>
        </mc:AlternateContent>
        <mc:AlternateContent xmlns:mc="http://schemas.openxmlformats.org/markup-compatibility/2006">
          <mc:Choice Requires="x14">
            <control shapeId="62058" r:id="rId613" name="Option 選19-1-1">
              <controlPr defaultSize="0" autoFill="0" autoLine="0" autoPict="0">
                <anchor moveWithCells="1">
                  <from>
                    <xdr:col>38</xdr:col>
                    <xdr:colOff>171450</xdr:colOff>
                    <xdr:row>919</xdr:row>
                    <xdr:rowOff>9525</xdr:rowOff>
                  </from>
                  <to>
                    <xdr:col>40</xdr:col>
                    <xdr:colOff>66675</xdr:colOff>
                    <xdr:row>921</xdr:row>
                    <xdr:rowOff>38100</xdr:rowOff>
                  </to>
                </anchor>
              </controlPr>
            </control>
          </mc:Choice>
        </mc:AlternateContent>
        <mc:AlternateContent xmlns:mc="http://schemas.openxmlformats.org/markup-compatibility/2006">
          <mc:Choice Requires="x14">
            <control shapeId="62059" r:id="rId614" name="Option Button 619">
              <controlPr defaultSize="0" autoFill="0" autoLine="0" autoPict="0">
                <anchor moveWithCells="1">
                  <from>
                    <xdr:col>32</xdr:col>
                    <xdr:colOff>133350</xdr:colOff>
                    <xdr:row>919</xdr:row>
                    <xdr:rowOff>9525</xdr:rowOff>
                  </from>
                  <to>
                    <xdr:col>34</xdr:col>
                    <xdr:colOff>0</xdr:colOff>
                    <xdr:row>921</xdr:row>
                    <xdr:rowOff>38100</xdr:rowOff>
                  </to>
                </anchor>
              </controlPr>
            </control>
          </mc:Choice>
        </mc:AlternateContent>
        <mc:AlternateContent xmlns:mc="http://schemas.openxmlformats.org/markup-compatibility/2006">
          <mc:Choice Requires="x14">
            <control shapeId="62060" r:id="rId615" name="Option Button 620">
              <controlPr defaultSize="0" autoFill="0" autoLine="0" autoPict="0">
                <anchor moveWithCells="1">
                  <from>
                    <xdr:col>25</xdr:col>
                    <xdr:colOff>133350</xdr:colOff>
                    <xdr:row>919</xdr:row>
                    <xdr:rowOff>9525</xdr:rowOff>
                  </from>
                  <to>
                    <xdr:col>27</xdr:col>
                    <xdr:colOff>0</xdr:colOff>
                    <xdr:row>921</xdr:row>
                    <xdr:rowOff>38100</xdr:rowOff>
                  </to>
                </anchor>
              </controlPr>
            </control>
          </mc:Choice>
        </mc:AlternateContent>
        <mc:AlternateContent xmlns:mc="http://schemas.openxmlformats.org/markup-compatibility/2006">
          <mc:Choice Requires="x14">
            <control shapeId="62061" r:id="rId616" name="Option Button 621">
              <controlPr defaultSize="0" autoFill="0" autoLine="0" autoPict="0">
                <anchor moveWithCells="1">
                  <from>
                    <xdr:col>18</xdr:col>
                    <xdr:colOff>123825</xdr:colOff>
                    <xdr:row>919</xdr:row>
                    <xdr:rowOff>9525</xdr:rowOff>
                  </from>
                  <to>
                    <xdr:col>20</xdr:col>
                    <xdr:colOff>0</xdr:colOff>
                    <xdr:row>921</xdr:row>
                    <xdr:rowOff>38100</xdr:rowOff>
                  </to>
                </anchor>
              </controlPr>
            </control>
          </mc:Choice>
        </mc:AlternateContent>
        <mc:AlternateContent xmlns:mc="http://schemas.openxmlformats.org/markup-compatibility/2006">
          <mc:Choice Requires="x14">
            <control shapeId="62062" r:id="rId617" name="Check Box 622">
              <controlPr defaultSize="0" autoFill="0" autoLine="0" autoPict="0">
                <anchor moveWithCells="1">
                  <from>
                    <xdr:col>33</xdr:col>
                    <xdr:colOff>180975</xdr:colOff>
                    <xdr:row>961</xdr:row>
                    <xdr:rowOff>142875</xdr:rowOff>
                  </from>
                  <to>
                    <xdr:col>43</xdr:col>
                    <xdr:colOff>104775</xdr:colOff>
                    <xdr:row>966</xdr:row>
                    <xdr:rowOff>38100</xdr:rowOff>
                  </to>
                </anchor>
              </controlPr>
            </control>
          </mc:Choice>
        </mc:AlternateContent>
        <mc:AlternateContent xmlns:mc="http://schemas.openxmlformats.org/markup-compatibility/2006">
          <mc:Choice Requires="x14">
            <control shapeId="62063" r:id="rId618" name="Check Box 623">
              <controlPr defaultSize="0" autoFill="0" autoLine="0" autoPict="0">
                <anchor moveWithCells="1">
                  <from>
                    <xdr:col>30</xdr:col>
                    <xdr:colOff>180975</xdr:colOff>
                    <xdr:row>961</xdr:row>
                    <xdr:rowOff>142875</xdr:rowOff>
                  </from>
                  <to>
                    <xdr:col>33</xdr:col>
                    <xdr:colOff>104775</xdr:colOff>
                    <xdr:row>966</xdr:row>
                    <xdr:rowOff>47625</xdr:rowOff>
                  </to>
                </anchor>
              </controlPr>
            </control>
          </mc:Choice>
        </mc:AlternateContent>
        <mc:AlternateContent xmlns:mc="http://schemas.openxmlformats.org/markup-compatibility/2006">
          <mc:Choice Requires="x14">
            <control shapeId="62064" r:id="rId619" name="Check Box 624">
              <controlPr defaultSize="0" autoFill="0" autoLine="0" autoPict="0">
                <anchor moveWithCells="1">
                  <from>
                    <xdr:col>25</xdr:col>
                    <xdr:colOff>200025</xdr:colOff>
                    <xdr:row>961</xdr:row>
                    <xdr:rowOff>142875</xdr:rowOff>
                  </from>
                  <to>
                    <xdr:col>30</xdr:col>
                    <xdr:colOff>104775</xdr:colOff>
                    <xdr:row>966</xdr:row>
                    <xdr:rowOff>47625</xdr:rowOff>
                  </to>
                </anchor>
              </controlPr>
            </control>
          </mc:Choice>
        </mc:AlternateContent>
        <mc:AlternateContent xmlns:mc="http://schemas.openxmlformats.org/markup-compatibility/2006">
          <mc:Choice Requires="x14">
            <control shapeId="62065" r:id="rId620" name="Check Box 625">
              <controlPr defaultSize="0" autoFill="0" autoLine="0" autoPict="0">
                <anchor moveWithCells="1">
                  <from>
                    <xdr:col>17</xdr:col>
                    <xdr:colOff>142875</xdr:colOff>
                    <xdr:row>961</xdr:row>
                    <xdr:rowOff>142875</xdr:rowOff>
                  </from>
                  <to>
                    <xdr:col>25</xdr:col>
                    <xdr:colOff>133350</xdr:colOff>
                    <xdr:row>966</xdr:row>
                    <xdr:rowOff>38100</xdr:rowOff>
                  </to>
                </anchor>
              </controlPr>
            </control>
          </mc:Choice>
        </mc:AlternateContent>
        <mc:AlternateContent xmlns:mc="http://schemas.openxmlformats.org/markup-compatibility/2006">
          <mc:Choice Requires="x14">
            <control shapeId="62066" r:id="rId621" name="Check Box 626">
              <controlPr defaultSize="0" autoFill="0" autoLine="0" autoPict="0">
                <anchor moveWithCells="1">
                  <from>
                    <xdr:col>12</xdr:col>
                    <xdr:colOff>28575</xdr:colOff>
                    <xdr:row>961</xdr:row>
                    <xdr:rowOff>142875</xdr:rowOff>
                  </from>
                  <to>
                    <xdr:col>17</xdr:col>
                    <xdr:colOff>85725</xdr:colOff>
                    <xdr:row>966</xdr:row>
                    <xdr:rowOff>47625</xdr:rowOff>
                  </to>
                </anchor>
              </controlPr>
            </control>
          </mc:Choice>
        </mc:AlternateContent>
        <mc:AlternateContent xmlns:mc="http://schemas.openxmlformats.org/markup-compatibility/2006">
          <mc:Choice Requires="x14">
            <control shapeId="62067" r:id="rId622" name="Check Box 627">
              <controlPr defaultSize="0" autoFill="0" autoLine="0" autoPict="0">
                <anchor moveWithCells="1">
                  <from>
                    <xdr:col>7</xdr:col>
                    <xdr:colOff>1257300</xdr:colOff>
                    <xdr:row>961</xdr:row>
                    <xdr:rowOff>142875</xdr:rowOff>
                  </from>
                  <to>
                    <xdr:col>11</xdr:col>
                    <xdr:colOff>190500</xdr:colOff>
                    <xdr:row>966</xdr:row>
                    <xdr:rowOff>47625</xdr:rowOff>
                  </to>
                </anchor>
              </controlPr>
            </control>
          </mc:Choice>
        </mc:AlternateContent>
        <mc:AlternateContent xmlns:mc="http://schemas.openxmlformats.org/markup-compatibility/2006">
          <mc:Choice Requires="x14">
            <control shapeId="62068" r:id="rId623" name="Check Box 628">
              <controlPr defaultSize="0" autoFill="0" autoLine="0" autoPict="0">
                <anchor moveWithCells="1">
                  <from>
                    <xdr:col>6</xdr:col>
                    <xdr:colOff>38100</xdr:colOff>
                    <xdr:row>961</xdr:row>
                    <xdr:rowOff>142875</xdr:rowOff>
                  </from>
                  <to>
                    <xdr:col>7</xdr:col>
                    <xdr:colOff>1200150</xdr:colOff>
                    <xdr:row>966</xdr:row>
                    <xdr:rowOff>47625</xdr:rowOff>
                  </to>
                </anchor>
              </controlPr>
            </control>
          </mc:Choice>
        </mc:AlternateContent>
        <mc:AlternateContent xmlns:mc="http://schemas.openxmlformats.org/markup-compatibility/2006">
          <mc:Choice Requires="x14">
            <control shapeId="62069" r:id="rId624" name="Check Box 629">
              <controlPr defaultSize="0" autoFill="0" autoLine="0" autoPict="0">
                <anchor moveWithCells="1">
                  <from>
                    <xdr:col>40</xdr:col>
                    <xdr:colOff>104775</xdr:colOff>
                    <xdr:row>957</xdr:row>
                    <xdr:rowOff>85725</xdr:rowOff>
                  </from>
                  <to>
                    <xdr:col>42</xdr:col>
                    <xdr:colOff>104775</xdr:colOff>
                    <xdr:row>959</xdr:row>
                    <xdr:rowOff>47625</xdr:rowOff>
                  </to>
                </anchor>
              </controlPr>
            </control>
          </mc:Choice>
        </mc:AlternateContent>
        <mc:AlternateContent xmlns:mc="http://schemas.openxmlformats.org/markup-compatibility/2006">
          <mc:Choice Requires="x14">
            <control shapeId="62070" r:id="rId625" name="Option 選20-3-1">
              <controlPr defaultSize="0" autoFill="0" autoLine="0" autoPict="0">
                <anchor moveWithCells="1">
                  <from>
                    <xdr:col>38</xdr:col>
                    <xdr:colOff>161925</xdr:colOff>
                    <xdr:row>958</xdr:row>
                    <xdr:rowOff>85725</xdr:rowOff>
                  </from>
                  <to>
                    <xdr:col>40</xdr:col>
                    <xdr:colOff>57150</xdr:colOff>
                    <xdr:row>960</xdr:row>
                    <xdr:rowOff>38100</xdr:rowOff>
                  </to>
                </anchor>
              </controlPr>
            </control>
          </mc:Choice>
        </mc:AlternateContent>
        <mc:AlternateContent xmlns:mc="http://schemas.openxmlformats.org/markup-compatibility/2006">
          <mc:Choice Requires="x14">
            <control shapeId="62071" r:id="rId626" name="Option Button 631">
              <controlPr defaultSize="0" autoFill="0" autoLine="0" autoPict="0">
                <anchor moveWithCells="1">
                  <from>
                    <xdr:col>32</xdr:col>
                    <xdr:colOff>123825</xdr:colOff>
                    <xdr:row>958</xdr:row>
                    <xdr:rowOff>85725</xdr:rowOff>
                  </from>
                  <to>
                    <xdr:col>33</xdr:col>
                    <xdr:colOff>209550</xdr:colOff>
                    <xdr:row>960</xdr:row>
                    <xdr:rowOff>38100</xdr:rowOff>
                  </to>
                </anchor>
              </controlPr>
            </control>
          </mc:Choice>
        </mc:AlternateContent>
        <mc:AlternateContent xmlns:mc="http://schemas.openxmlformats.org/markup-compatibility/2006">
          <mc:Choice Requires="x14">
            <control shapeId="62072" r:id="rId627" name="Option Button 632">
              <controlPr defaultSize="0" autoFill="0" autoLine="0" autoPict="0">
                <anchor moveWithCells="1">
                  <from>
                    <xdr:col>25</xdr:col>
                    <xdr:colOff>123825</xdr:colOff>
                    <xdr:row>958</xdr:row>
                    <xdr:rowOff>85725</xdr:rowOff>
                  </from>
                  <to>
                    <xdr:col>26</xdr:col>
                    <xdr:colOff>209550</xdr:colOff>
                    <xdr:row>960</xdr:row>
                    <xdr:rowOff>38100</xdr:rowOff>
                  </to>
                </anchor>
              </controlPr>
            </control>
          </mc:Choice>
        </mc:AlternateContent>
        <mc:AlternateContent xmlns:mc="http://schemas.openxmlformats.org/markup-compatibility/2006">
          <mc:Choice Requires="x14">
            <control shapeId="62073" r:id="rId628" name="Option Button 633">
              <controlPr defaultSize="0" autoFill="0" autoLine="0" autoPict="0">
                <anchor moveWithCells="1">
                  <from>
                    <xdr:col>18</xdr:col>
                    <xdr:colOff>123825</xdr:colOff>
                    <xdr:row>958</xdr:row>
                    <xdr:rowOff>85725</xdr:rowOff>
                  </from>
                  <to>
                    <xdr:col>19</xdr:col>
                    <xdr:colOff>209550</xdr:colOff>
                    <xdr:row>960</xdr:row>
                    <xdr:rowOff>38100</xdr:rowOff>
                  </to>
                </anchor>
              </controlPr>
            </control>
          </mc:Choice>
        </mc:AlternateContent>
        <mc:AlternateContent xmlns:mc="http://schemas.openxmlformats.org/markup-compatibility/2006">
          <mc:Choice Requires="x14">
            <control shapeId="62074" r:id="rId629" name="Option 選20-2-1">
              <controlPr defaultSize="0" autoFill="0" autoLine="0" autoPict="0">
                <anchor moveWithCells="1">
                  <from>
                    <xdr:col>38</xdr:col>
                    <xdr:colOff>161925</xdr:colOff>
                    <xdr:row>956</xdr:row>
                    <xdr:rowOff>142875</xdr:rowOff>
                  </from>
                  <to>
                    <xdr:col>40</xdr:col>
                    <xdr:colOff>57150</xdr:colOff>
                    <xdr:row>958</xdr:row>
                    <xdr:rowOff>47625</xdr:rowOff>
                  </to>
                </anchor>
              </controlPr>
            </control>
          </mc:Choice>
        </mc:AlternateContent>
        <mc:AlternateContent xmlns:mc="http://schemas.openxmlformats.org/markup-compatibility/2006">
          <mc:Choice Requires="x14">
            <control shapeId="62075" r:id="rId630" name="Option Button 635">
              <controlPr defaultSize="0" autoFill="0" autoLine="0" autoPict="0">
                <anchor moveWithCells="1">
                  <from>
                    <xdr:col>32</xdr:col>
                    <xdr:colOff>123825</xdr:colOff>
                    <xdr:row>956</xdr:row>
                    <xdr:rowOff>133350</xdr:rowOff>
                  </from>
                  <to>
                    <xdr:col>33</xdr:col>
                    <xdr:colOff>209550</xdr:colOff>
                    <xdr:row>958</xdr:row>
                    <xdr:rowOff>38100</xdr:rowOff>
                  </to>
                </anchor>
              </controlPr>
            </control>
          </mc:Choice>
        </mc:AlternateContent>
        <mc:AlternateContent xmlns:mc="http://schemas.openxmlformats.org/markup-compatibility/2006">
          <mc:Choice Requires="x14">
            <control shapeId="62076" r:id="rId631" name="Option Button 636">
              <controlPr defaultSize="0" autoFill="0" autoLine="0" autoPict="0">
                <anchor moveWithCells="1">
                  <from>
                    <xdr:col>25</xdr:col>
                    <xdr:colOff>123825</xdr:colOff>
                    <xdr:row>956</xdr:row>
                    <xdr:rowOff>133350</xdr:rowOff>
                  </from>
                  <to>
                    <xdr:col>26</xdr:col>
                    <xdr:colOff>209550</xdr:colOff>
                    <xdr:row>958</xdr:row>
                    <xdr:rowOff>38100</xdr:rowOff>
                  </to>
                </anchor>
              </controlPr>
            </control>
          </mc:Choice>
        </mc:AlternateContent>
        <mc:AlternateContent xmlns:mc="http://schemas.openxmlformats.org/markup-compatibility/2006">
          <mc:Choice Requires="x14">
            <control shapeId="62077" r:id="rId632" name="Option Button 637">
              <controlPr defaultSize="0" autoFill="0" autoLine="0" autoPict="0">
                <anchor moveWithCells="1">
                  <from>
                    <xdr:col>18</xdr:col>
                    <xdr:colOff>123825</xdr:colOff>
                    <xdr:row>956</xdr:row>
                    <xdr:rowOff>133350</xdr:rowOff>
                  </from>
                  <to>
                    <xdr:col>19</xdr:col>
                    <xdr:colOff>209550</xdr:colOff>
                    <xdr:row>958</xdr:row>
                    <xdr:rowOff>38100</xdr:rowOff>
                  </to>
                </anchor>
              </controlPr>
            </control>
          </mc:Choice>
        </mc:AlternateContent>
        <mc:AlternateContent xmlns:mc="http://schemas.openxmlformats.org/markup-compatibility/2006">
          <mc:Choice Requires="x14">
            <control shapeId="62078" r:id="rId633" name="Option 選20-1-1">
              <controlPr defaultSize="0" autoFill="0" autoLine="0" autoPict="0">
                <anchor moveWithCells="1">
                  <from>
                    <xdr:col>38</xdr:col>
                    <xdr:colOff>161925</xdr:colOff>
                    <xdr:row>950</xdr:row>
                    <xdr:rowOff>9525</xdr:rowOff>
                  </from>
                  <to>
                    <xdr:col>40</xdr:col>
                    <xdr:colOff>57150</xdr:colOff>
                    <xdr:row>952</xdr:row>
                    <xdr:rowOff>38100</xdr:rowOff>
                  </to>
                </anchor>
              </controlPr>
            </control>
          </mc:Choice>
        </mc:AlternateContent>
        <mc:AlternateContent xmlns:mc="http://schemas.openxmlformats.org/markup-compatibility/2006">
          <mc:Choice Requires="x14">
            <control shapeId="62079" r:id="rId634" name="Option Button 639">
              <controlPr defaultSize="0" autoFill="0" autoLine="0" autoPict="0">
                <anchor moveWithCells="1">
                  <from>
                    <xdr:col>32</xdr:col>
                    <xdr:colOff>123825</xdr:colOff>
                    <xdr:row>950</xdr:row>
                    <xdr:rowOff>9525</xdr:rowOff>
                  </from>
                  <to>
                    <xdr:col>33</xdr:col>
                    <xdr:colOff>209550</xdr:colOff>
                    <xdr:row>952</xdr:row>
                    <xdr:rowOff>38100</xdr:rowOff>
                  </to>
                </anchor>
              </controlPr>
            </control>
          </mc:Choice>
        </mc:AlternateContent>
        <mc:AlternateContent xmlns:mc="http://schemas.openxmlformats.org/markup-compatibility/2006">
          <mc:Choice Requires="x14">
            <control shapeId="62080" r:id="rId635" name="Option Button 640">
              <controlPr defaultSize="0" autoFill="0" autoLine="0" autoPict="0">
                <anchor moveWithCells="1">
                  <from>
                    <xdr:col>25</xdr:col>
                    <xdr:colOff>123825</xdr:colOff>
                    <xdr:row>950</xdr:row>
                    <xdr:rowOff>9525</xdr:rowOff>
                  </from>
                  <to>
                    <xdr:col>26</xdr:col>
                    <xdr:colOff>209550</xdr:colOff>
                    <xdr:row>952</xdr:row>
                    <xdr:rowOff>38100</xdr:rowOff>
                  </to>
                </anchor>
              </controlPr>
            </control>
          </mc:Choice>
        </mc:AlternateContent>
        <mc:AlternateContent xmlns:mc="http://schemas.openxmlformats.org/markup-compatibility/2006">
          <mc:Choice Requires="x14">
            <control shapeId="62081" r:id="rId636" name="Option Button 641">
              <controlPr defaultSize="0" autoFill="0" autoLine="0" autoPict="0">
                <anchor moveWithCells="1">
                  <from>
                    <xdr:col>18</xdr:col>
                    <xdr:colOff>114300</xdr:colOff>
                    <xdr:row>950</xdr:row>
                    <xdr:rowOff>9525</xdr:rowOff>
                  </from>
                  <to>
                    <xdr:col>19</xdr:col>
                    <xdr:colOff>209550</xdr:colOff>
                    <xdr:row>952</xdr:row>
                    <xdr:rowOff>38100</xdr:rowOff>
                  </to>
                </anchor>
              </controlPr>
            </control>
          </mc:Choice>
        </mc:AlternateContent>
        <mc:AlternateContent xmlns:mc="http://schemas.openxmlformats.org/markup-compatibility/2006">
          <mc:Choice Requires="x14">
            <control shapeId="62082" r:id="rId637" name="Check Box 642">
              <controlPr defaultSize="0" autoFill="0" autoLine="0" autoPict="0">
                <anchor moveWithCells="1">
                  <from>
                    <xdr:col>33</xdr:col>
                    <xdr:colOff>180975</xdr:colOff>
                    <xdr:row>992</xdr:row>
                    <xdr:rowOff>142875</xdr:rowOff>
                  </from>
                  <to>
                    <xdr:col>43</xdr:col>
                    <xdr:colOff>104775</xdr:colOff>
                    <xdr:row>997</xdr:row>
                    <xdr:rowOff>38100</xdr:rowOff>
                  </to>
                </anchor>
              </controlPr>
            </control>
          </mc:Choice>
        </mc:AlternateContent>
        <mc:AlternateContent xmlns:mc="http://schemas.openxmlformats.org/markup-compatibility/2006">
          <mc:Choice Requires="x14">
            <control shapeId="62083" r:id="rId638" name="Check Box 643">
              <controlPr defaultSize="0" autoFill="0" autoLine="0" autoPict="0">
                <anchor moveWithCells="1">
                  <from>
                    <xdr:col>30</xdr:col>
                    <xdr:colOff>180975</xdr:colOff>
                    <xdr:row>992</xdr:row>
                    <xdr:rowOff>142875</xdr:rowOff>
                  </from>
                  <to>
                    <xdr:col>33</xdr:col>
                    <xdr:colOff>104775</xdr:colOff>
                    <xdr:row>997</xdr:row>
                    <xdr:rowOff>47625</xdr:rowOff>
                  </to>
                </anchor>
              </controlPr>
            </control>
          </mc:Choice>
        </mc:AlternateContent>
        <mc:AlternateContent xmlns:mc="http://schemas.openxmlformats.org/markup-compatibility/2006">
          <mc:Choice Requires="x14">
            <control shapeId="62084" r:id="rId639" name="Check Box 644">
              <controlPr defaultSize="0" autoFill="0" autoLine="0" autoPict="0">
                <anchor moveWithCells="1">
                  <from>
                    <xdr:col>25</xdr:col>
                    <xdr:colOff>200025</xdr:colOff>
                    <xdr:row>992</xdr:row>
                    <xdr:rowOff>142875</xdr:rowOff>
                  </from>
                  <to>
                    <xdr:col>30</xdr:col>
                    <xdr:colOff>104775</xdr:colOff>
                    <xdr:row>997</xdr:row>
                    <xdr:rowOff>47625</xdr:rowOff>
                  </to>
                </anchor>
              </controlPr>
            </control>
          </mc:Choice>
        </mc:AlternateContent>
        <mc:AlternateContent xmlns:mc="http://schemas.openxmlformats.org/markup-compatibility/2006">
          <mc:Choice Requires="x14">
            <control shapeId="62085" r:id="rId640" name="Check Box 645">
              <controlPr defaultSize="0" autoFill="0" autoLine="0" autoPict="0">
                <anchor moveWithCells="1">
                  <from>
                    <xdr:col>17</xdr:col>
                    <xdr:colOff>142875</xdr:colOff>
                    <xdr:row>992</xdr:row>
                    <xdr:rowOff>142875</xdr:rowOff>
                  </from>
                  <to>
                    <xdr:col>25</xdr:col>
                    <xdr:colOff>133350</xdr:colOff>
                    <xdr:row>997</xdr:row>
                    <xdr:rowOff>38100</xdr:rowOff>
                  </to>
                </anchor>
              </controlPr>
            </control>
          </mc:Choice>
        </mc:AlternateContent>
        <mc:AlternateContent xmlns:mc="http://schemas.openxmlformats.org/markup-compatibility/2006">
          <mc:Choice Requires="x14">
            <control shapeId="62086" r:id="rId641" name="Check Box 646">
              <controlPr defaultSize="0" autoFill="0" autoLine="0" autoPict="0">
                <anchor moveWithCells="1">
                  <from>
                    <xdr:col>12</xdr:col>
                    <xdr:colOff>28575</xdr:colOff>
                    <xdr:row>992</xdr:row>
                    <xdr:rowOff>142875</xdr:rowOff>
                  </from>
                  <to>
                    <xdr:col>17</xdr:col>
                    <xdr:colOff>85725</xdr:colOff>
                    <xdr:row>997</xdr:row>
                    <xdr:rowOff>47625</xdr:rowOff>
                  </to>
                </anchor>
              </controlPr>
            </control>
          </mc:Choice>
        </mc:AlternateContent>
        <mc:AlternateContent xmlns:mc="http://schemas.openxmlformats.org/markup-compatibility/2006">
          <mc:Choice Requires="x14">
            <control shapeId="62087" r:id="rId642" name="Check Box 647">
              <controlPr defaultSize="0" autoFill="0" autoLine="0" autoPict="0">
                <anchor moveWithCells="1">
                  <from>
                    <xdr:col>7</xdr:col>
                    <xdr:colOff>1257300</xdr:colOff>
                    <xdr:row>992</xdr:row>
                    <xdr:rowOff>142875</xdr:rowOff>
                  </from>
                  <to>
                    <xdr:col>11</xdr:col>
                    <xdr:colOff>190500</xdr:colOff>
                    <xdr:row>997</xdr:row>
                    <xdr:rowOff>47625</xdr:rowOff>
                  </to>
                </anchor>
              </controlPr>
            </control>
          </mc:Choice>
        </mc:AlternateContent>
        <mc:AlternateContent xmlns:mc="http://schemas.openxmlformats.org/markup-compatibility/2006">
          <mc:Choice Requires="x14">
            <control shapeId="62088" r:id="rId643" name="Check Box 648">
              <controlPr defaultSize="0" autoFill="0" autoLine="0" autoPict="0">
                <anchor moveWithCells="1">
                  <from>
                    <xdr:col>6</xdr:col>
                    <xdr:colOff>38100</xdr:colOff>
                    <xdr:row>992</xdr:row>
                    <xdr:rowOff>142875</xdr:rowOff>
                  </from>
                  <to>
                    <xdr:col>7</xdr:col>
                    <xdr:colOff>1200150</xdr:colOff>
                    <xdr:row>997</xdr:row>
                    <xdr:rowOff>47625</xdr:rowOff>
                  </to>
                </anchor>
              </controlPr>
            </control>
          </mc:Choice>
        </mc:AlternateContent>
        <mc:AlternateContent xmlns:mc="http://schemas.openxmlformats.org/markup-compatibility/2006">
          <mc:Choice Requires="x14">
            <control shapeId="62089" r:id="rId644" name="Check Box 649">
              <controlPr defaultSize="0" autoFill="0" autoLine="0" autoPict="0">
                <anchor moveWithCells="1">
                  <from>
                    <xdr:col>40</xdr:col>
                    <xdr:colOff>104775</xdr:colOff>
                    <xdr:row>988</xdr:row>
                    <xdr:rowOff>85725</xdr:rowOff>
                  </from>
                  <to>
                    <xdr:col>42</xdr:col>
                    <xdr:colOff>104775</xdr:colOff>
                    <xdr:row>990</xdr:row>
                    <xdr:rowOff>47625</xdr:rowOff>
                  </to>
                </anchor>
              </controlPr>
            </control>
          </mc:Choice>
        </mc:AlternateContent>
        <mc:AlternateContent xmlns:mc="http://schemas.openxmlformats.org/markup-compatibility/2006">
          <mc:Choice Requires="x14">
            <control shapeId="62090" r:id="rId645" name="Option 選21-3-1">
              <controlPr defaultSize="0" autoFill="0" autoLine="0" autoPict="0">
                <anchor moveWithCells="1">
                  <from>
                    <xdr:col>38</xdr:col>
                    <xdr:colOff>95250</xdr:colOff>
                    <xdr:row>989</xdr:row>
                    <xdr:rowOff>85725</xdr:rowOff>
                  </from>
                  <to>
                    <xdr:col>39</xdr:col>
                    <xdr:colOff>190500</xdr:colOff>
                    <xdr:row>991</xdr:row>
                    <xdr:rowOff>38100</xdr:rowOff>
                  </to>
                </anchor>
              </controlPr>
            </control>
          </mc:Choice>
        </mc:AlternateContent>
        <mc:AlternateContent xmlns:mc="http://schemas.openxmlformats.org/markup-compatibility/2006">
          <mc:Choice Requires="x14">
            <control shapeId="62091" r:id="rId646" name="Option Button 651">
              <controlPr defaultSize="0" autoFill="0" autoLine="0" autoPict="0">
                <anchor moveWithCells="1">
                  <from>
                    <xdr:col>32</xdr:col>
                    <xdr:colOff>133350</xdr:colOff>
                    <xdr:row>989</xdr:row>
                    <xdr:rowOff>85725</xdr:rowOff>
                  </from>
                  <to>
                    <xdr:col>34</xdr:col>
                    <xdr:colOff>0</xdr:colOff>
                    <xdr:row>991</xdr:row>
                    <xdr:rowOff>38100</xdr:rowOff>
                  </to>
                </anchor>
              </controlPr>
            </control>
          </mc:Choice>
        </mc:AlternateContent>
        <mc:AlternateContent xmlns:mc="http://schemas.openxmlformats.org/markup-compatibility/2006">
          <mc:Choice Requires="x14">
            <control shapeId="62092" r:id="rId647" name="Option Button 652">
              <controlPr defaultSize="0" autoFill="0" autoLine="0" autoPict="0">
                <anchor moveWithCells="1">
                  <from>
                    <xdr:col>25</xdr:col>
                    <xdr:colOff>133350</xdr:colOff>
                    <xdr:row>989</xdr:row>
                    <xdr:rowOff>85725</xdr:rowOff>
                  </from>
                  <to>
                    <xdr:col>27</xdr:col>
                    <xdr:colOff>0</xdr:colOff>
                    <xdr:row>991</xdr:row>
                    <xdr:rowOff>38100</xdr:rowOff>
                  </to>
                </anchor>
              </controlPr>
            </control>
          </mc:Choice>
        </mc:AlternateContent>
        <mc:AlternateContent xmlns:mc="http://schemas.openxmlformats.org/markup-compatibility/2006">
          <mc:Choice Requires="x14">
            <control shapeId="62093" r:id="rId648" name="Option Button 653">
              <controlPr defaultSize="0" autoFill="0" autoLine="0" autoPict="0">
                <anchor moveWithCells="1">
                  <from>
                    <xdr:col>18</xdr:col>
                    <xdr:colOff>133350</xdr:colOff>
                    <xdr:row>989</xdr:row>
                    <xdr:rowOff>85725</xdr:rowOff>
                  </from>
                  <to>
                    <xdr:col>20</xdr:col>
                    <xdr:colOff>0</xdr:colOff>
                    <xdr:row>991</xdr:row>
                    <xdr:rowOff>38100</xdr:rowOff>
                  </to>
                </anchor>
              </controlPr>
            </control>
          </mc:Choice>
        </mc:AlternateContent>
        <mc:AlternateContent xmlns:mc="http://schemas.openxmlformats.org/markup-compatibility/2006">
          <mc:Choice Requires="x14">
            <control shapeId="62094" r:id="rId649" name="Option 選21-2-1">
              <controlPr defaultSize="0" autoFill="0" autoLine="0" autoPict="0">
                <anchor moveWithCells="1">
                  <from>
                    <xdr:col>38</xdr:col>
                    <xdr:colOff>95250</xdr:colOff>
                    <xdr:row>987</xdr:row>
                    <xdr:rowOff>142875</xdr:rowOff>
                  </from>
                  <to>
                    <xdr:col>39</xdr:col>
                    <xdr:colOff>190500</xdr:colOff>
                    <xdr:row>989</xdr:row>
                    <xdr:rowOff>47625</xdr:rowOff>
                  </to>
                </anchor>
              </controlPr>
            </control>
          </mc:Choice>
        </mc:AlternateContent>
        <mc:AlternateContent xmlns:mc="http://schemas.openxmlformats.org/markup-compatibility/2006">
          <mc:Choice Requires="x14">
            <control shapeId="62095" r:id="rId650" name="Option Button 655">
              <controlPr defaultSize="0" autoFill="0" autoLine="0" autoPict="0">
                <anchor moveWithCells="1">
                  <from>
                    <xdr:col>32</xdr:col>
                    <xdr:colOff>133350</xdr:colOff>
                    <xdr:row>987</xdr:row>
                    <xdr:rowOff>133350</xdr:rowOff>
                  </from>
                  <to>
                    <xdr:col>34</xdr:col>
                    <xdr:colOff>0</xdr:colOff>
                    <xdr:row>989</xdr:row>
                    <xdr:rowOff>38100</xdr:rowOff>
                  </to>
                </anchor>
              </controlPr>
            </control>
          </mc:Choice>
        </mc:AlternateContent>
        <mc:AlternateContent xmlns:mc="http://schemas.openxmlformats.org/markup-compatibility/2006">
          <mc:Choice Requires="x14">
            <control shapeId="62096" r:id="rId651" name="Option Button 656">
              <controlPr defaultSize="0" autoFill="0" autoLine="0" autoPict="0">
                <anchor moveWithCells="1">
                  <from>
                    <xdr:col>25</xdr:col>
                    <xdr:colOff>133350</xdr:colOff>
                    <xdr:row>987</xdr:row>
                    <xdr:rowOff>133350</xdr:rowOff>
                  </from>
                  <to>
                    <xdr:col>27</xdr:col>
                    <xdr:colOff>0</xdr:colOff>
                    <xdr:row>989</xdr:row>
                    <xdr:rowOff>38100</xdr:rowOff>
                  </to>
                </anchor>
              </controlPr>
            </control>
          </mc:Choice>
        </mc:AlternateContent>
        <mc:AlternateContent xmlns:mc="http://schemas.openxmlformats.org/markup-compatibility/2006">
          <mc:Choice Requires="x14">
            <control shapeId="62097" r:id="rId652" name="Option Button 657">
              <controlPr defaultSize="0" autoFill="0" autoLine="0" autoPict="0">
                <anchor moveWithCells="1">
                  <from>
                    <xdr:col>18</xdr:col>
                    <xdr:colOff>133350</xdr:colOff>
                    <xdr:row>987</xdr:row>
                    <xdr:rowOff>133350</xdr:rowOff>
                  </from>
                  <to>
                    <xdr:col>20</xdr:col>
                    <xdr:colOff>0</xdr:colOff>
                    <xdr:row>989</xdr:row>
                    <xdr:rowOff>38100</xdr:rowOff>
                  </to>
                </anchor>
              </controlPr>
            </control>
          </mc:Choice>
        </mc:AlternateContent>
        <mc:AlternateContent xmlns:mc="http://schemas.openxmlformats.org/markup-compatibility/2006">
          <mc:Choice Requires="x14">
            <control shapeId="62098" r:id="rId653" name="Option 選21-1-1">
              <controlPr defaultSize="0" autoFill="0" autoLine="0" autoPict="0">
                <anchor moveWithCells="1">
                  <from>
                    <xdr:col>38</xdr:col>
                    <xdr:colOff>95250</xdr:colOff>
                    <xdr:row>981</xdr:row>
                    <xdr:rowOff>9525</xdr:rowOff>
                  </from>
                  <to>
                    <xdr:col>39</xdr:col>
                    <xdr:colOff>190500</xdr:colOff>
                    <xdr:row>983</xdr:row>
                    <xdr:rowOff>38100</xdr:rowOff>
                  </to>
                </anchor>
              </controlPr>
            </control>
          </mc:Choice>
        </mc:AlternateContent>
        <mc:AlternateContent xmlns:mc="http://schemas.openxmlformats.org/markup-compatibility/2006">
          <mc:Choice Requires="x14">
            <control shapeId="62099" r:id="rId654" name="Option Button 659">
              <controlPr defaultSize="0" autoFill="0" autoLine="0" autoPict="0">
                <anchor moveWithCells="1">
                  <from>
                    <xdr:col>32</xdr:col>
                    <xdr:colOff>133350</xdr:colOff>
                    <xdr:row>981</xdr:row>
                    <xdr:rowOff>9525</xdr:rowOff>
                  </from>
                  <to>
                    <xdr:col>34</xdr:col>
                    <xdr:colOff>0</xdr:colOff>
                    <xdr:row>983</xdr:row>
                    <xdr:rowOff>38100</xdr:rowOff>
                  </to>
                </anchor>
              </controlPr>
            </control>
          </mc:Choice>
        </mc:AlternateContent>
        <mc:AlternateContent xmlns:mc="http://schemas.openxmlformats.org/markup-compatibility/2006">
          <mc:Choice Requires="x14">
            <control shapeId="62100" r:id="rId655" name="Option Button 660">
              <controlPr defaultSize="0" autoFill="0" autoLine="0" autoPict="0">
                <anchor moveWithCells="1">
                  <from>
                    <xdr:col>25</xdr:col>
                    <xdr:colOff>133350</xdr:colOff>
                    <xdr:row>981</xdr:row>
                    <xdr:rowOff>9525</xdr:rowOff>
                  </from>
                  <to>
                    <xdr:col>27</xdr:col>
                    <xdr:colOff>0</xdr:colOff>
                    <xdr:row>983</xdr:row>
                    <xdr:rowOff>38100</xdr:rowOff>
                  </to>
                </anchor>
              </controlPr>
            </control>
          </mc:Choice>
        </mc:AlternateContent>
        <mc:AlternateContent xmlns:mc="http://schemas.openxmlformats.org/markup-compatibility/2006">
          <mc:Choice Requires="x14">
            <control shapeId="62101" r:id="rId656" name="Option Button 661">
              <controlPr defaultSize="0" autoFill="0" autoLine="0" autoPict="0">
                <anchor moveWithCells="1">
                  <from>
                    <xdr:col>18</xdr:col>
                    <xdr:colOff>123825</xdr:colOff>
                    <xdr:row>981</xdr:row>
                    <xdr:rowOff>9525</xdr:rowOff>
                  </from>
                  <to>
                    <xdr:col>20</xdr:col>
                    <xdr:colOff>0</xdr:colOff>
                    <xdr:row>983</xdr:row>
                    <xdr:rowOff>38100</xdr:rowOff>
                  </to>
                </anchor>
              </controlPr>
            </control>
          </mc:Choice>
        </mc:AlternateContent>
        <mc:AlternateContent xmlns:mc="http://schemas.openxmlformats.org/markup-compatibility/2006">
          <mc:Choice Requires="x14">
            <control shapeId="62102" r:id="rId657" name="Check Box 662">
              <controlPr defaultSize="0" autoFill="0" autoLine="0" autoPict="0">
                <anchor moveWithCells="1">
                  <from>
                    <xdr:col>0</xdr:col>
                    <xdr:colOff>28575</xdr:colOff>
                    <xdr:row>1009</xdr:row>
                    <xdr:rowOff>142875</xdr:rowOff>
                  </from>
                  <to>
                    <xdr:col>1</xdr:col>
                    <xdr:colOff>180975</xdr:colOff>
                    <xdr:row>1009</xdr:row>
                    <xdr:rowOff>514350</xdr:rowOff>
                  </to>
                </anchor>
              </controlPr>
            </control>
          </mc:Choice>
        </mc:AlternateContent>
        <mc:AlternateContent xmlns:mc="http://schemas.openxmlformats.org/markup-compatibility/2006">
          <mc:Choice Requires="x14">
            <control shapeId="62103" r:id="rId658" name="Check Box 663">
              <controlPr defaultSize="0" autoFill="0" autoLine="0" autoPict="0">
                <anchor moveWithCells="1">
                  <from>
                    <xdr:col>33</xdr:col>
                    <xdr:colOff>180975</xdr:colOff>
                    <xdr:row>1023</xdr:row>
                    <xdr:rowOff>142875</xdr:rowOff>
                  </from>
                  <to>
                    <xdr:col>43</xdr:col>
                    <xdr:colOff>104775</xdr:colOff>
                    <xdr:row>1028</xdr:row>
                    <xdr:rowOff>38100</xdr:rowOff>
                  </to>
                </anchor>
              </controlPr>
            </control>
          </mc:Choice>
        </mc:AlternateContent>
        <mc:AlternateContent xmlns:mc="http://schemas.openxmlformats.org/markup-compatibility/2006">
          <mc:Choice Requires="x14">
            <control shapeId="62104" r:id="rId659" name="Check Box 664">
              <controlPr defaultSize="0" autoFill="0" autoLine="0" autoPict="0">
                <anchor moveWithCells="1">
                  <from>
                    <xdr:col>30</xdr:col>
                    <xdr:colOff>180975</xdr:colOff>
                    <xdr:row>1023</xdr:row>
                    <xdr:rowOff>142875</xdr:rowOff>
                  </from>
                  <to>
                    <xdr:col>33</xdr:col>
                    <xdr:colOff>104775</xdr:colOff>
                    <xdr:row>1028</xdr:row>
                    <xdr:rowOff>47625</xdr:rowOff>
                  </to>
                </anchor>
              </controlPr>
            </control>
          </mc:Choice>
        </mc:AlternateContent>
        <mc:AlternateContent xmlns:mc="http://schemas.openxmlformats.org/markup-compatibility/2006">
          <mc:Choice Requires="x14">
            <control shapeId="62105" r:id="rId660" name="Check Box 665">
              <controlPr defaultSize="0" autoFill="0" autoLine="0" autoPict="0">
                <anchor moveWithCells="1">
                  <from>
                    <xdr:col>25</xdr:col>
                    <xdr:colOff>200025</xdr:colOff>
                    <xdr:row>1023</xdr:row>
                    <xdr:rowOff>142875</xdr:rowOff>
                  </from>
                  <to>
                    <xdr:col>30</xdr:col>
                    <xdr:colOff>104775</xdr:colOff>
                    <xdr:row>1028</xdr:row>
                    <xdr:rowOff>47625</xdr:rowOff>
                  </to>
                </anchor>
              </controlPr>
            </control>
          </mc:Choice>
        </mc:AlternateContent>
        <mc:AlternateContent xmlns:mc="http://schemas.openxmlformats.org/markup-compatibility/2006">
          <mc:Choice Requires="x14">
            <control shapeId="62106" r:id="rId661" name="Check Box 666">
              <controlPr defaultSize="0" autoFill="0" autoLine="0" autoPict="0">
                <anchor moveWithCells="1">
                  <from>
                    <xdr:col>17</xdr:col>
                    <xdr:colOff>142875</xdr:colOff>
                    <xdr:row>1023</xdr:row>
                    <xdr:rowOff>142875</xdr:rowOff>
                  </from>
                  <to>
                    <xdr:col>25</xdr:col>
                    <xdr:colOff>133350</xdr:colOff>
                    <xdr:row>1028</xdr:row>
                    <xdr:rowOff>38100</xdr:rowOff>
                  </to>
                </anchor>
              </controlPr>
            </control>
          </mc:Choice>
        </mc:AlternateContent>
        <mc:AlternateContent xmlns:mc="http://schemas.openxmlformats.org/markup-compatibility/2006">
          <mc:Choice Requires="x14">
            <control shapeId="62107" r:id="rId662" name="Check Box 667">
              <controlPr defaultSize="0" autoFill="0" autoLine="0" autoPict="0">
                <anchor moveWithCells="1">
                  <from>
                    <xdr:col>12</xdr:col>
                    <xdr:colOff>28575</xdr:colOff>
                    <xdr:row>1023</xdr:row>
                    <xdr:rowOff>142875</xdr:rowOff>
                  </from>
                  <to>
                    <xdr:col>17</xdr:col>
                    <xdr:colOff>85725</xdr:colOff>
                    <xdr:row>1028</xdr:row>
                    <xdr:rowOff>47625</xdr:rowOff>
                  </to>
                </anchor>
              </controlPr>
            </control>
          </mc:Choice>
        </mc:AlternateContent>
        <mc:AlternateContent xmlns:mc="http://schemas.openxmlformats.org/markup-compatibility/2006">
          <mc:Choice Requires="x14">
            <control shapeId="62108" r:id="rId663" name="Check Box 668">
              <controlPr defaultSize="0" autoFill="0" autoLine="0" autoPict="0">
                <anchor moveWithCells="1">
                  <from>
                    <xdr:col>7</xdr:col>
                    <xdr:colOff>1257300</xdr:colOff>
                    <xdr:row>1023</xdr:row>
                    <xdr:rowOff>142875</xdr:rowOff>
                  </from>
                  <to>
                    <xdr:col>11</xdr:col>
                    <xdr:colOff>190500</xdr:colOff>
                    <xdr:row>1028</xdr:row>
                    <xdr:rowOff>47625</xdr:rowOff>
                  </to>
                </anchor>
              </controlPr>
            </control>
          </mc:Choice>
        </mc:AlternateContent>
        <mc:AlternateContent xmlns:mc="http://schemas.openxmlformats.org/markup-compatibility/2006">
          <mc:Choice Requires="x14">
            <control shapeId="62109" r:id="rId664" name="Check Box 669">
              <controlPr defaultSize="0" autoFill="0" autoLine="0" autoPict="0">
                <anchor moveWithCells="1">
                  <from>
                    <xdr:col>6</xdr:col>
                    <xdr:colOff>38100</xdr:colOff>
                    <xdr:row>1023</xdr:row>
                    <xdr:rowOff>142875</xdr:rowOff>
                  </from>
                  <to>
                    <xdr:col>7</xdr:col>
                    <xdr:colOff>1200150</xdr:colOff>
                    <xdr:row>1028</xdr:row>
                    <xdr:rowOff>47625</xdr:rowOff>
                  </to>
                </anchor>
              </controlPr>
            </control>
          </mc:Choice>
        </mc:AlternateContent>
        <mc:AlternateContent xmlns:mc="http://schemas.openxmlformats.org/markup-compatibility/2006">
          <mc:Choice Requires="x14">
            <control shapeId="62110" r:id="rId665" name="Check Box 670">
              <controlPr defaultSize="0" autoFill="0" autoLine="0" autoPict="0">
                <anchor moveWithCells="1">
                  <from>
                    <xdr:col>40</xdr:col>
                    <xdr:colOff>104775</xdr:colOff>
                    <xdr:row>1019</xdr:row>
                    <xdr:rowOff>85725</xdr:rowOff>
                  </from>
                  <to>
                    <xdr:col>42</xdr:col>
                    <xdr:colOff>104775</xdr:colOff>
                    <xdr:row>1021</xdr:row>
                    <xdr:rowOff>47625</xdr:rowOff>
                  </to>
                </anchor>
              </controlPr>
            </control>
          </mc:Choice>
        </mc:AlternateContent>
        <mc:AlternateContent xmlns:mc="http://schemas.openxmlformats.org/markup-compatibility/2006">
          <mc:Choice Requires="x14">
            <control shapeId="62111" r:id="rId666" name="Option 選22-3-1">
              <controlPr defaultSize="0" autoFill="0" autoLine="0" autoPict="0">
                <anchor moveWithCells="1">
                  <from>
                    <xdr:col>38</xdr:col>
                    <xdr:colOff>85725</xdr:colOff>
                    <xdr:row>1020</xdr:row>
                    <xdr:rowOff>85725</xdr:rowOff>
                  </from>
                  <to>
                    <xdr:col>39</xdr:col>
                    <xdr:colOff>180975</xdr:colOff>
                    <xdr:row>1022</xdr:row>
                    <xdr:rowOff>38100</xdr:rowOff>
                  </to>
                </anchor>
              </controlPr>
            </control>
          </mc:Choice>
        </mc:AlternateContent>
        <mc:AlternateContent xmlns:mc="http://schemas.openxmlformats.org/markup-compatibility/2006">
          <mc:Choice Requires="x14">
            <control shapeId="62112" r:id="rId667" name="Option Button 672">
              <controlPr defaultSize="0" autoFill="0" autoLine="0" autoPict="0">
                <anchor moveWithCells="1">
                  <from>
                    <xdr:col>32</xdr:col>
                    <xdr:colOff>133350</xdr:colOff>
                    <xdr:row>1020</xdr:row>
                    <xdr:rowOff>85725</xdr:rowOff>
                  </from>
                  <to>
                    <xdr:col>34</xdr:col>
                    <xdr:colOff>0</xdr:colOff>
                    <xdr:row>1022</xdr:row>
                    <xdr:rowOff>38100</xdr:rowOff>
                  </to>
                </anchor>
              </controlPr>
            </control>
          </mc:Choice>
        </mc:AlternateContent>
        <mc:AlternateContent xmlns:mc="http://schemas.openxmlformats.org/markup-compatibility/2006">
          <mc:Choice Requires="x14">
            <control shapeId="62113" r:id="rId668" name="Option Button 673">
              <controlPr defaultSize="0" autoFill="0" autoLine="0" autoPict="0">
                <anchor moveWithCells="1">
                  <from>
                    <xdr:col>25</xdr:col>
                    <xdr:colOff>133350</xdr:colOff>
                    <xdr:row>1020</xdr:row>
                    <xdr:rowOff>85725</xdr:rowOff>
                  </from>
                  <to>
                    <xdr:col>27</xdr:col>
                    <xdr:colOff>0</xdr:colOff>
                    <xdr:row>1022</xdr:row>
                    <xdr:rowOff>38100</xdr:rowOff>
                  </to>
                </anchor>
              </controlPr>
            </control>
          </mc:Choice>
        </mc:AlternateContent>
        <mc:AlternateContent xmlns:mc="http://schemas.openxmlformats.org/markup-compatibility/2006">
          <mc:Choice Requires="x14">
            <control shapeId="62114" r:id="rId669" name="Option Button 674">
              <controlPr defaultSize="0" autoFill="0" autoLine="0" autoPict="0">
                <anchor moveWithCells="1">
                  <from>
                    <xdr:col>18</xdr:col>
                    <xdr:colOff>133350</xdr:colOff>
                    <xdr:row>1020</xdr:row>
                    <xdr:rowOff>85725</xdr:rowOff>
                  </from>
                  <to>
                    <xdr:col>20</xdr:col>
                    <xdr:colOff>0</xdr:colOff>
                    <xdr:row>1022</xdr:row>
                    <xdr:rowOff>38100</xdr:rowOff>
                  </to>
                </anchor>
              </controlPr>
            </control>
          </mc:Choice>
        </mc:AlternateContent>
        <mc:AlternateContent xmlns:mc="http://schemas.openxmlformats.org/markup-compatibility/2006">
          <mc:Choice Requires="x14">
            <control shapeId="62115" r:id="rId670" name="Option 選22-2-1">
              <controlPr defaultSize="0" autoFill="0" autoLine="0" autoPict="0">
                <anchor moveWithCells="1">
                  <from>
                    <xdr:col>38</xdr:col>
                    <xdr:colOff>85725</xdr:colOff>
                    <xdr:row>1018</xdr:row>
                    <xdr:rowOff>142875</xdr:rowOff>
                  </from>
                  <to>
                    <xdr:col>39</xdr:col>
                    <xdr:colOff>180975</xdr:colOff>
                    <xdr:row>1020</xdr:row>
                    <xdr:rowOff>47625</xdr:rowOff>
                  </to>
                </anchor>
              </controlPr>
            </control>
          </mc:Choice>
        </mc:AlternateContent>
        <mc:AlternateContent xmlns:mc="http://schemas.openxmlformats.org/markup-compatibility/2006">
          <mc:Choice Requires="x14">
            <control shapeId="62116" r:id="rId671" name="Option Button 676">
              <controlPr defaultSize="0" autoFill="0" autoLine="0" autoPict="0">
                <anchor moveWithCells="1">
                  <from>
                    <xdr:col>32</xdr:col>
                    <xdr:colOff>133350</xdr:colOff>
                    <xdr:row>1018</xdr:row>
                    <xdr:rowOff>133350</xdr:rowOff>
                  </from>
                  <to>
                    <xdr:col>34</xdr:col>
                    <xdr:colOff>0</xdr:colOff>
                    <xdr:row>1020</xdr:row>
                    <xdr:rowOff>38100</xdr:rowOff>
                  </to>
                </anchor>
              </controlPr>
            </control>
          </mc:Choice>
        </mc:AlternateContent>
        <mc:AlternateContent xmlns:mc="http://schemas.openxmlformats.org/markup-compatibility/2006">
          <mc:Choice Requires="x14">
            <control shapeId="62117" r:id="rId672" name="Option Button 677">
              <controlPr defaultSize="0" autoFill="0" autoLine="0" autoPict="0">
                <anchor moveWithCells="1">
                  <from>
                    <xdr:col>25</xdr:col>
                    <xdr:colOff>133350</xdr:colOff>
                    <xdr:row>1018</xdr:row>
                    <xdr:rowOff>133350</xdr:rowOff>
                  </from>
                  <to>
                    <xdr:col>27</xdr:col>
                    <xdr:colOff>0</xdr:colOff>
                    <xdr:row>1020</xdr:row>
                    <xdr:rowOff>38100</xdr:rowOff>
                  </to>
                </anchor>
              </controlPr>
            </control>
          </mc:Choice>
        </mc:AlternateContent>
        <mc:AlternateContent xmlns:mc="http://schemas.openxmlformats.org/markup-compatibility/2006">
          <mc:Choice Requires="x14">
            <control shapeId="62118" r:id="rId673" name="Option Button 678">
              <controlPr defaultSize="0" autoFill="0" autoLine="0" autoPict="0">
                <anchor moveWithCells="1">
                  <from>
                    <xdr:col>18</xdr:col>
                    <xdr:colOff>133350</xdr:colOff>
                    <xdr:row>1018</xdr:row>
                    <xdr:rowOff>133350</xdr:rowOff>
                  </from>
                  <to>
                    <xdr:col>20</xdr:col>
                    <xdr:colOff>0</xdr:colOff>
                    <xdr:row>1020</xdr:row>
                    <xdr:rowOff>38100</xdr:rowOff>
                  </to>
                </anchor>
              </controlPr>
            </control>
          </mc:Choice>
        </mc:AlternateContent>
        <mc:AlternateContent xmlns:mc="http://schemas.openxmlformats.org/markup-compatibility/2006">
          <mc:Choice Requires="x14">
            <control shapeId="62119" r:id="rId674" name="Option 選22-1-1">
              <controlPr defaultSize="0" autoFill="0" autoLine="0" autoPict="0">
                <anchor moveWithCells="1">
                  <from>
                    <xdr:col>38</xdr:col>
                    <xdr:colOff>85725</xdr:colOff>
                    <xdr:row>1012</xdr:row>
                    <xdr:rowOff>9525</xdr:rowOff>
                  </from>
                  <to>
                    <xdr:col>39</xdr:col>
                    <xdr:colOff>180975</xdr:colOff>
                    <xdr:row>1014</xdr:row>
                    <xdr:rowOff>38100</xdr:rowOff>
                  </to>
                </anchor>
              </controlPr>
            </control>
          </mc:Choice>
        </mc:AlternateContent>
        <mc:AlternateContent xmlns:mc="http://schemas.openxmlformats.org/markup-compatibility/2006">
          <mc:Choice Requires="x14">
            <control shapeId="62120" r:id="rId675" name="Option Button 680">
              <controlPr defaultSize="0" autoFill="0" autoLine="0" autoPict="0">
                <anchor moveWithCells="1">
                  <from>
                    <xdr:col>32</xdr:col>
                    <xdr:colOff>133350</xdr:colOff>
                    <xdr:row>1012</xdr:row>
                    <xdr:rowOff>9525</xdr:rowOff>
                  </from>
                  <to>
                    <xdr:col>34</xdr:col>
                    <xdr:colOff>0</xdr:colOff>
                    <xdr:row>1014</xdr:row>
                    <xdr:rowOff>38100</xdr:rowOff>
                  </to>
                </anchor>
              </controlPr>
            </control>
          </mc:Choice>
        </mc:AlternateContent>
        <mc:AlternateContent xmlns:mc="http://schemas.openxmlformats.org/markup-compatibility/2006">
          <mc:Choice Requires="x14">
            <control shapeId="62121" r:id="rId676" name="Option Button 681">
              <controlPr defaultSize="0" autoFill="0" autoLine="0" autoPict="0">
                <anchor moveWithCells="1">
                  <from>
                    <xdr:col>25</xdr:col>
                    <xdr:colOff>133350</xdr:colOff>
                    <xdr:row>1012</xdr:row>
                    <xdr:rowOff>9525</xdr:rowOff>
                  </from>
                  <to>
                    <xdr:col>27</xdr:col>
                    <xdr:colOff>0</xdr:colOff>
                    <xdr:row>1014</xdr:row>
                    <xdr:rowOff>38100</xdr:rowOff>
                  </to>
                </anchor>
              </controlPr>
            </control>
          </mc:Choice>
        </mc:AlternateContent>
        <mc:AlternateContent xmlns:mc="http://schemas.openxmlformats.org/markup-compatibility/2006">
          <mc:Choice Requires="x14">
            <control shapeId="62122" r:id="rId677" name="Option Button 682">
              <controlPr defaultSize="0" autoFill="0" autoLine="0" autoPict="0">
                <anchor moveWithCells="1">
                  <from>
                    <xdr:col>18</xdr:col>
                    <xdr:colOff>123825</xdr:colOff>
                    <xdr:row>1012</xdr:row>
                    <xdr:rowOff>9525</xdr:rowOff>
                  </from>
                  <to>
                    <xdr:col>20</xdr:col>
                    <xdr:colOff>0</xdr:colOff>
                    <xdr:row>1014</xdr:row>
                    <xdr:rowOff>38100</xdr:rowOff>
                  </to>
                </anchor>
              </controlPr>
            </control>
          </mc:Choice>
        </mc:AlternateContent>
        <mc:AlternateContent xmlns:mc="http://schemas.openxmlformats.org/markup-compatibility/2006">
          <mc:Choice Requires="x14">
            <control shapeId="62123" r:id="rId678" name="Check Box 683">
              <controlPr defaultSize="0" autoFill="0" autoLine="0" autoPict="0">
                <anchor moveWithCells="1">
                  <from>
                    <xdr:col>0</xdr:col>
                    <xdr:colOff>28575</xdr:colOff>
                    <xdr:row>1040</xdr:row>
                    <xdr:rowOff>142875</xdr:rowOff>
                  </from>
                  <to>
                    <xdr:col>1</xdr:col>
                    <xdr:colOff>180975</xdr:colOff>
                    <xdr:row>1040</xdr:row>
                    <xdr:rowOff>514350</xdr:rowOff>
                  </to>
                </anchor>
              </controlPr>
            </control>
          </mc:Choice>
        </mc:AlternateContent>
        <mc:AlternateContent xmlns:mc="http://schemas.openxmlformats.org/markup-compatibility/2006">
          <mc:Choice Requires="x14">
            <control shapeId="62124" r:id="rId679" name="Check Box 684">
              <controlPr defaultSize="0" autoFill="0" autoLine="0" autoPict="0">
                <anchor moveWithCells="1">
                  <from>
                    <xdr:col>33</xdr:col>
                    <xdr:colOff>180975</xdr:colOff>
                    <xdr:row>1054</xdr:row>
                    <xdr:rowOff>142875</xdr:rowOff>
                  </from>
                  <to>
                    <xdr:col>43</xdr:col>
                    <xdr:colOff>104775</xdr:colOff>
                    <xdr:row>1059</xdr:row>
                    <xdr:rowOff>38100</xdr:rowOff>
                  </to>
                </anchor>
              </controlPr>
            </control>
          </mc:Choice>
        </mc:AlternateContent>
        <mc:AlternateContent xmlns:mc="http://schemas.openxmlformats.org/markup-compatibility/2006">
          <mc:Choice Requires="x14">
            <control shapeId="62125" r:id="rId680" name="Check Box 685">
              <controlPr defaultSize="0" autoFill="0" autoLine="0" autoPict="0">
                <anchor moveWithCells="1">
                  <from>
                    <xdr:col>30</xdr:col>
                    <xdr:colOff>180975</xdr:colOff>
                    <xdr:row>1054</xdr:row>
                    <xdr:rowOff>142875</xdr:rowOff>
                  </from>
                  <to>
                    <xdr:col>33</xdr:col>
                    <xdr:colOff>104775</xdr:colOff>
                    <xdr:row>1059</xdr:row>
                    <xdr:rowOff>47625</xdr:rowOff>
                  </to>
                </anchor>
              </controlPr>
            </control>
          </mc:Choice>
        </mc:AlternateContent>
        <mc:AlternateContent xmlns:mc="http://schemas.openxmlformats.org/markup-compatibility/2006">
          <mc:Choice Requires="x14">
            <control shapeId="62126" r:id="rId681" name="Check Box 686">
              <controlPr defaultSize="0" autoFill="0" autoLine="0" autoPict="0">
                <anchor moveWithCells="1">
                  <from>
                    <xdr:col>25</xdr:col>
                    <xdr:colOff>200025</xdr:colOff>
                    <xdr:row>1054</xdr:row>
                    <xdr:rowOff>142875</xdr:rowOff>
                  </from>
                  <to>
                    <xdr:col>30</xdr:col>
                    <xdr:colOff>104775</xdr:colOff>
                    <xdr:row>1059</xdr:row>
                    <xdr:rowOff>47625</xdr:rowOff>
                  </to>
                </anchor>
              </controlPr>
            </control>
          </mc:Choice>
        </mc:AlternateContent>
        <mc:AlternateContent xmlns:mc="http://schemas.openxmlformats.org/markup-compatibility/2006">
          <mc:Choice Requires="x14">
            <control shapeId="62127" r:id="rId682" name="Check Box 687">
              <controlPr defaultSize="0" autoFill="0" autoLine="0" autoPict="0">
                <anchor moveWithCells="1">
                  <from>
                    <xdr:col>17</xdr:col>
                    <xdr:colOff>142875</xdr:colOff>
                    <xdr:row>1054</xdr:row>
                    <xdr:rowOff>142875</xdr:rowOff>
                  </from>
                  <to>
                    <xdr:col>25</xdr:col>
                    <xdr:colOff>133350</xdr:colOff>
                    <xdr:row>1059</xdr:row>
                    <xdr:rowOff>38100</xdr:rowOff>
                  </to>
                </anchor>
              </controlPr>
            </control>
          </mc:Choice>
        </mc:AlternateContent>
        <mc:AlternateContent xmlns:mc="http://schemas.openxmlformats.org/markup-compatibility/2006">
          <mc:Choice Requires="x14">
            <control shapeId="62128" r:id="rId683" name="Check Box 688">
              <controlPr defaultSize="0" autoFill="0" autoLine="0" autoPict="0">
                <anchor moveWithCells="1">
                  <from>
                    <xdr:col>12</xdr:col>
                    <xdr:colOff>28575</xdr:colOff>
                    <xdr:row>1054</xdr:row>
                    <xdr:rowOff>142875</xdr:rowOff>
                  </from>
                  <to>
                    <xdr:col>17</xdr:col>
                    <xdr:colOff>85725</xdr:colOff>
                    <xdr:row>1059</xdr:row>
                    <xdr:rowOff>47625</xdr:rowOff>
                  </to>
                </anchor>
              </controlPr>
            </control>
          </mc:Choice>
        </mc:AlternateContent>
        <mc:AlternateContent xmlns:mc="http://schemas.openxmlformats.org/markup-compatibility/2006">
          <mc:Choice Requires="x14">
            <control shapeId="62129" r:id="rId684" name="Check Box 689">
              <controlPr defaultSize="0" autoFill="0" autoLine="0" autoPict="0">
                <anchor moveWithCells="1">
                  <from>
                    <xdr:col>7</xdr:col>
                    <xdr:colOff>1257300</xdr:colOff>
                    <xdr:row>1054</xdr:row>
                    <xdr:rowOff>142875</xdr:rowOff>
                  </from>
                  <to>
                    <xdr:col>11</xdr:col>
                    <xdr:colOff>190500</xdr:colOff>
                    <xdr:row>1059</xdr:row>
                    <xdr:rowOff>47625</xdr:rowOff>
                  </to>
                </anchor>
              </controlPr>
            </control>
          </mc:Choice>
        </mc:AlternateContent>
        <mc:AlternateContent xmlns:mc="http://schemas.openxmlformats.org/markup-compatibility/2006">
          <mc:Choice Requires="x14">
            <control shapeId="62130" r:id="rId685" name="Check Box 690">
              <controlPr defaultSize="0" autoFill="0" autoLine="0" autoPict="0">
                <anchor moveWithCells="1">
                  <from>
                    <xdr:col>6</xdr:col>
                    <xdr:colOff>38100</xdr:colOff>
                    <xdr:row>1054</xdr:row>
                    <xdr:rowOff>142875</xdr:rowOff>
                  </from>
                  <to>
                    <xdr:col>7</xdr:col>
                    <xdr:colOff>1200150</xdr:colOff>
                    <xdr:row>1059</xdr:row>
                    <xdr:rowOff>47625</xdr:rowOff>
                  </to>
                </anchor>
              </controlPr>
            </control>
          </mc:Choice>
        </mc:AlternateContent>
        <mc:AlternateContent xmlns:mc="http://schemas.openxmlformats.org/markup-compatibility/2006">
          <mc:Choice Requires="x14">
            <control shapeId="62131" r:id="rId686" name="Check Box 691">
              <controlPr defaultSize="0" autoFill="0" autoLine="0" autoPict="0">
                <anchor moveWithCells="1">
                  <from>
                    <xdr:col>40</xdr:col>
                    <xdr:colOff>104775</xdr:colOff>
                    <xdr:row>1050</xdr:row>
                    <xdr:rowOff>85725</xdr:rowOff>
                  </from>
                  <to>
                    <xdr:col>42</xdr:col>
                    <xdr:colOff>104775</xdr:colOff>
                    <xdr:row>1052</xdr:row>
                    <xdr:rowOff>47625</xdr:rowOff>
                  </to>
                </anchor>
              </controlPr>
            </control>
          </mc:Choice>
        </mc:AlternateContent>
        <mc:AlternateContent xmlns:mc="http://schemas.openxmlformats.org/markup-compatibility/2006">
          <mc:Choice Requires="x14">
            <control shapeId="62132" r:id="rId687" name="Option 選23-3-1">
              <controlPr defaultSize="0" autoFill="0" autoLine="0" autoPict="0">
                <anchor moveWithCells="1">
                  <from>
                    <xdr:col>38</xdr:col>
                    <xdr:colOff>171450</xdr:colOff>
                    <xdr:row>1051</xdr:row>
                    <xdr:rowOff>85725</xdr:rowOff>
                  </from>
                  <to>
                    <xdr:col>40</xdr:col>
                    <xdr:colOff>66675</xdr:colOff>
                    <xdr:row>1053</xdr:row>
                    <xdr:rowOff>38100</xdr:rowOff>
                  </to>
                </anchor>
              </controlPr>
            </control>
          </mc:Choice>
        </mc:AlternateContent>
        <mc:AlternateContent xmlns:mc="http://schemas.openxmlformats.org/markup-compatibility/2006">
          <mc:Choice Requires="x14">
            <control shapeId="62133" r:id="rId688" name="Option Button 693">
              <controlPr defaultSize="0" autoFill="0" autoLine="0" autoPict="0">
                <anchor moveWithCells="1">
                  <from>
                    <xdr:col>32</xdr:col>
                    <xdr:colOff>123825</xdr:colOff>
                    <xdr:row>1051</xdr:row>
                    <xdr:rowOff>85725</xdr:rowOff>
                  </from>
                  <to>
                    <xdr:col>33</xdr:col>
                    <xdr:colOff>209550</xdr:colOff>
                    <xdr:row>1053</xdr:row>
                    <xdr:rowOff>38100</xdr:rowOff>
                  </to>
                </anchor>
              </controlPr>
            </control>
          </mc:Choice>
        </mc:AlternateContent>
        <mc:AlternateContent xmlns:mc="http://schemas.openxmlformats.org/markup-compatibility/2006">
          <mc:Choice Requires="x14">
            <control shapeId="62134" r:id="rId689" name="Option Button 694">
              <controlPr defaultSize="0" autoFill="0" autoLine="0" autoPict="0">
                <anchor moveWithCells="1">
                  <from>
                    <xdr:col>25</xdr:col>
                    <xdr:colOff>123825</xdr:colOff>
                    <xdr:row>1051</xdr:row>
                    <xdr:rowOff>85725</xdr:rowOff>
                  </from>
                  <to>
                    <xdr:col>26</xdr:col>
                    <xdr:colOff>209550</xdr:colOff>
                    <xdr:row>1053</xdr:row>
                    <xdr:rowOff>38100</xdr:rowOff>
                  </to>
                </anchor>
              </controlPr>
            </control>
          </mc:Choice>
        </mc:AlternateContent>
        <mc:AlternateContent xmlns:mc="http://schemas.openxmlformats.org/markup-compatibility/2006">
          <mc:Choice Requires="x14">
            <control shapeId="62135" r:id="rId690" name="Option Button 695">
              <controlPr defaultSize="0" autoFill="0" autoLine="0" autoPict="0">
                <anchor moveWithCells="1">
                  <from>
                    <xdr:col>18</xdr:col>
                    <xdr:colOff>123825</xdr:colOff>
                    <xdr:row>1051</xdr:row>
                    <xdr:rowOff>85725</xdr:rowOff>
                  </from>
                  <to>
                    <xdr:col>19</xdr:col>
                    <xdr:colOff>209550</xdr:colOff>
                    <xdr:row>1053</xdr:row>
                    <xdr:rowOff>38100</xdr:rowOff>
                  </to>
                </anchor>
              </controlPr>
            </control>
          </mc:Choice>
        </mc:AlternateContent>
        <mc:AlternateContent xmlns:mc="http://schemas.openxmlformats.org/markup-compatibility/2006">
          <mc:Choice Requires="x14">
            <control shapeId="62136" r:id="rId691" name="Option 選23-2-1">
              <controlPr defaultSize="0" autoFill="0" autoLine="0" autoPict="0">
                <anchor moveWithCells="1">
                  <from>
                    <xdr:col>38</xdr:col>
                    <xdr:colOff>171450</xdr:colOff>
                    <xdr:row>1049</xdr:row>
                    <xdr:rowOff>142875</xdr:rowOff>
                  </from>
                  <to>
                    <xdr:col>40</xdr:col>
                    <xdr:colOff>66675</xdr:colOff>
                    <xdr:row>1051</xdr:row>
                    <xdr:rowOff>47625</xdr:rowOff>
                  </to>
                </anchor>
              </controlPr>
            </control>
          </mc:Choice>
        </mc:AlternateContent>
        <mc:AlternateContent xmlns:mc="http://schemas.openxmlformats.org/markup-compatibility/2006">
          <mc:Choice Requires="x14">
            <control shapeId="62137" r:id="rId692" name="Option Button 697">
              <controlPr defaultSize="0" autoFill="0" autoLine="0" autoPict="0">
                <anchor moveWithCells="1">
                  <from>
                    <xdr:col>32</xdr:col>
                    <xdr:colOff>123825</xdr:colOff>
                    <xdr:row>1049</xdr:row>
                    <xdr:rowOff>133350</xdr:rowOff>
                  </from>
                  <to>
                    <xdr:col>33</xdr:col>
                    <xdr:colOff>209550</xdr:colOff>
                    <xdr:row>1051</xdr:row>
                    <xdr:rowOff>38100</xdr:rowOff>
                  </to>
                </anchor>
              </controlPr>
            </control>
          </mc:Choice>
        </mc:AlternateContent>
        <mc:AlternateContent xmlns:mc="http://schemas.openxmlformats.org/markup-compatibility/2006">
          <mc:Choice Requires="x14">
            <control shapeId="62138" r:id="rId693" name="Option Button 698">
              <controlPr defaultSize="0" autoFill="0" autoLine="0" autoPict="0">
                <anchor moveWithCells="1">
                  <from>
                    <xdr:col>25</xdr:col>
                    <xdr:colOff>123825</xdr:colOff>
                    <xdr:row>1049</xdr:row>
                    <xdr:rowOff>133350</xdr:rowOff>
                  </from>
                  <to>
                    <xdr:col>26</xdr:col>
                    <xdr:colOff>209550</xdr:colOff>
                    <xdr:row>1051</xdr:row>
                    <xdr:rowOff>38100</xdr:rowOff>
                  </to>
                </anchor>
              </controlPr>
            </control>
          </mc:Choice>
        </mc:AlternateContent>
        <mc:AlternateContent xmlns:mc="http://schemas.openxmlformats.org/markup-compatibility/2006">
          <mc:Choice Requires="x14">
            <control shapeId="62139" r:id="rId694" name="Option Button 699">
              <controlPr defaultSize="0" autoFill="0" autoLine="0" autoPict="0">
                <anchor moveWithCells="1">
                  <from>
                    <xdr:col>18</xdr:col>
                    <xdr:colOff>123825</xdr:colOff>
                    <xdr:row>1049</xdr:row>
                    <xdr:rowOff>133350</xdr:rowOff>
                  </from>
                  <to>
                    <xdr:col>19</xdr:col>
                    <xdr:colOff>209550</xdr:colOff>
                    <xdr:row>1051</xdr:row>
                    <xdr:rowOff>38100</xdr:rowOff>
                  </to>
                </anchor>
              </controlPr>
            </control>
          </mc:Choice>
        </mc:AlternateContent>
        <mc:AlternateContent xmlns:mc="http://schemas.openxmlformats.org/markup-compatibility/2006">
          <mc:Choice Requires="x14">
            <control shapeId="62140" r:id="rId695" name="Option 選23-1-1">
              <controlPr defaultSize="0" autoFill="0" autoLine="0" autoPict="0">
                <anchor moveWithCells="1">
                  <from>
                    <xdr:col>38</xdr:col>
                    <xdr:colOff>171450</xdr:colOff>
                    <xdr:row>1043</xdr:row>
                    <xdr:rowOff>9525</xdr:rowOff>
                  </from>
                  <to>
                    <xdr:col>40</xdr:col>
                    <xdr:colOff>66675</xdr:colOff>
                    <xdr:row>1045</xdr:row>
                    <xdr:rowOff>38100</xdr:rowOff>
                  </to>
                </anchor>
              </controlPr>
            </control>
          </mc:Choice>
        </mc:AlternateContent>
        <mc:AlternateContent xmlns:mc="http://schemas.openxmlformats.org/markup-compatibility/2006">
          <mc:Choice Requires="x14">
            <control shapeId="62141" r:id="rId696" name="Option Button 701">
              <controlPr defaultSize="0" autoFill="0" autoLine="0" autoPict="0">
                <anchor moveWithCells="1">
                  <from>
                    <xdr:col>32</xdr:col>
                    <xdr:colOff>123825</xdr:colOff>
                    <xdr:row>1043</xdr:row>
                    <xdr:rowOff>9525</xdr:rowOff>
                  </from>
                  <to>
                    <xdr:col>33</xdr:col>
                    <xdr:colOff>209550</xdr:colOff>
                    <xdr:row>1045</xdr:row>
                    <xdr:rowOff>38100</xdr:rowOff>
                  </to>
                </anchor>
              </controlPr>
            </control>
          </mc:Choice>
        </mc:AlternateContent>
        <mc:AlternateContent xmlns:mc="http://schemas.openxmlformats.org/markup-compatibility/2006">
          <mc:Choice Requires="x14">
            <control shapeId="62142" r:id="rId697" name="Option Button 702">
              <controlPr defaultSize="0" autoFill="0" autoLine="0" autoPict="0">
                <anchor moveWithCells="1">
                  <from>
                    <xdr:col>25</xdr:col>
                    <xdr:colOff>123825</xdr:colOff>
                    <xdr:row>1043</xdr:row>
                    <xdr:rowOff>9525</xdr:rowOff>
                  </from>
                  <to>
                    <xdr:col>26</xdr:col>
                    <xdr:colOff>209550</xdr:colOff>
                    <xdr:row>1045</xdr:row>
                    <xdr:rowOff>38100</xdr:rowOff>
                  </to>
                </anchor>
              </controlPr>
            </control>
          </mc:Choice>
        </mc:AlternateContent>
        <mc:AlternateContent xmlns:mc="http://schemas.openxmlformats.org/markup-compatibility/2006">
          <mc:Choice Requires="x14">
            <control shapeId="62143" r:id="rId698" name="Option Button 703">
              <controlPr defaultSize="0" autoFill="0" autoLine="0" autoPict="0">
                <anchor moveWithCells="1">
                  <from>
                    <xdr:col>18</xdr:col>
                    <xdr:colOff>114300</xdr:colOff>
                    <xdr:row>1043</xdr:row>
                    <xdr:rowOff>9525</xdr:rowOff>
                  </from>
                  <to>
                    <xdr:col>19</xdr:col>
                    <xdr:colOff>209550</xdr:colOff>
                    <xdr:row>1045</xdr:row>
                    <xdr:rowOff>38100</xdr:rowOff>
                  </to>
                </anchor>
              </controlPr>
            </control>
          </mc:Choice>
        </mc:AlternateContent>
        <mc:AlternateContent xmlns:mc="http://schemas.openxmlformats.org/markup-compatibility/2006">
          <mc:Choice Requires="x14">
            <control shapeId="62144" r:id="rId699" name="Check Box 704">
              <controlPr defaultSize="0" autoFill="0" autoLine="0" autoPict="0">
                <anchor moveWithCells="1">
                  <from>
                    <xdr:col>0</xdr:col>
                    <xdr:colOff>28575</xdr:colOff>
                    <xdr:row>1071</xdr:row>
                    <xdr:rowOff>142875</xdr:rowOff>
                  </from>
                  <to>
                    <xdr:col>1</xdr:col>
                    <xdr:colOff>180975</xdr:colOff>
                    <xdr:row>1071</xdr:row>
                    <xdr:rowOff>514350</xdr:rowOff>
                  </to>
                </anchor>
              </controlPr>
            </control>
          </mc:Choice>
        </mc:AlternateContent>
        <mc:AlternateContent xmlns:mc="http://schemas.openxmlformats.org/markup-compatibility/2006">
          <mc:Choice Requires="x14">
            <control shapeId="62145" r:id="rId700" name="Check Box 705">
              <controlPr defaultSize="0" autoFill="0" autoLine="0" autoPict="0">
                <anchor moveWithCells="1">
                  <from>
                    <xdr:col>33</xdr:col>
                    <xdr:colOff>180975</xdr:colOff>
                    <xdr:row>1085</xdr:row>
                    <xdr:rowOff>142875</xdr:rowOff>
                  </from>
                  <to>
                    <xdr:col>43</xdr:col>
                    <xdr:colOff>104775</xdr:colOff>
                    <xdr:row>1090</xdr:row>
                    <xdr:rowOff>38100</xdr:rowOff>
                  </to>
                </anchor>
              </controlPr>
            </control>
          </mc:Choice>
        </mc:AlternateContent>
        <mc:AlternateContent xmlns:mc="http://schemas.openxmlformats.org/markup-compatibility/2006">
          <mc:Choice Requires="x14">
            <control shapeId="62146" r:id="rId701" name="Check Box 706">
              <controlPr defaultSize="0" autoFill="0" autoLine="0" autoPict="0">
                <anchor moveWithCells="1">
                  <from>
                    <xdr:col>30</xdr:col>
                    <xdr:colOff>180975</xdr:colOff>
                    <xdr:row>1085</xdr:row>
                    <xdr:rowOff>142875</xdr:rowOff>
                  </from>
                  <to>
                    <xdr:col>33</xdr:col>
                    <xdr:colOff>104775</xdr:colOff>
                    <xdr:row>1090</xdr:row>
                    <xdr:rowOff>47625</xdr:rowOff>
                  </to>
                </anchor>
              </controlPr>
            </control>
          </mc:Choice>
        </mc:AlternateContent>
        <mc:AlternateContent xmlns:mc="http://schemas.openxmlformats.org/markup-compatibility/2006">
          <mc:Choice Requires="x14">
            <control shapeId="62147" r:id="rId702" name="Check Box 707">
              <controlPr defaultSize="0" autoFill="0" autoLine="0" autoPict="0">
                <anchor moveWithCells="1">
                  <from>
                    <xdr:col>25</xdr:col>
                    <xdr:colOff>200025</xdr:colOff>
                    <xdr:row>1085</xdr:row>
                    <xdr:rowOff>142875</xdr:rowOff>
                  </from>
                  <to>
                    <xdr:col>30</xdr:col>
                    <xdr:colOff>104775</xdr:colOff>
                    <xdr:row>1090</xdr:row>
                    <xdr:rowOff>47625</xdr:rowOff>
                  </to>
                </anchor>
              </controlPr>
            </control>
          </mc:Choice>
        </mc:AlternateContent>
        <mc:AlternateContent xmlns:mc="http://schemas.openxmlformats.org/markup-compatibility/2006">
          <mc:Choice Requires="x14">
            <control shapeId="62148" r:id="rId703" name="Check Box 708">
              <controlPr defaultSize="0" autoFill="0" autoLine="0" autoPict="0">
                <anchor moveWithCells="1">
                  <from>
                    <xdr:col>17</xdr:col>
                    <xdr:colOff>142875</xdr:colOff>
                    <xdr:row>1085</xdr:row>
                    <xdr:rowOff>142875</xdr:rowOff>
                  </from>
                  <to>
                    <xdr:col>25</xdr:col>
                    <xdr:colOff>133350</xdr:colOff>
                    <xdr:row>1090</xdr:row>
                    <xdr:rowOff>38100</xdr:rowOff>
                  </to>
                </anchor>
              </controlPr>
            </control>
          </mc:Choice>
        </mc:AlternateContent>
        <mc:AlternateContent xmlns:mc="http://schemas.openxmlformats.org/markup-compatibility/2006">
          <mc:Choice Requires="x14">
            <control shapeId="62149" r:id="rId704" name="Check Box 709">
              <controlPr defaultSize="0" autoFill="0" autoLine="0" autoPict="0">
                <anchor moveWithCells="1">
                  <from>
                    <xdr:col>12</xdr:col>
                    <xdr:colOff>28575</xdr:colOff>
                    <xdr:row>1085</xdr:row>
                    <xdr:rowOff>142875</xdr:rowOff>
                  </from>
                  <to>
                    <xdr:col>17</xdr:col>
                    <xdr:colOff>85725</xdr:colOff>
                    <xdr:row>1090</xdr:row>
                    <xdr:rowOff>47625</xdr:rowOff>
                  </to>
                </anchor>
              </controlPr>
            </control>
          </mc:Choice>
        </mc:AlternateContent>
        <mc:AlternateContent xmlns:mc="http://schemas.openxmlformats.org/markup-compatibility/2006">
          <mc:Choice Requires="x14">
            <control shapeId="62150" r:id="rId705" name="Check Box 710">
              <controlPr defaultSize="0" autoFill="0" autoLine="0" autoPict="0">
                <anchor moveWithCells="1">
                  <from>
                    <xdr:col>7</xdr:col>
                    <xdr:colOff>1257300</xdr:colOff>
                    <xdr:row>1085</xdr:row>
                    <xdr:rowOff>142875</xdr:rowOff>
                  </from>
                  <to>
                    <xdr:col>11</xdr:col>
                    <xdr:colOff>190500</xdr:colOff>
                    <xdr:row>1090</xdr:row>
                    <xdr:rowOff>47625</xdr:rowOff>
                  </to>
                </anchor>
              </controlPr>
            </control>
          </mc:Choice>
        </mc:AlternateContent>
        <mc:AlternateContent xmlns:mc="http://schemas.openxmlformats.org/markup-compatibility/2006">
          <mc:Choice Requires="x14">
            <control shapeId="62151" r:id="rId706" name="Check Box 711">
              <controlPr defaultSize="0" autoFill="0" autoLine="0" autoPict="0">
                <anchor moveWithCells="1">
                  <from>
                    <xdr:col>6</xdr:col>
                    <xdr:colOff>38100</xdr:colOff>
                    <xdr:row>1085</xdr:row>
                    <xdr:rowOff>142875</xdr:rowOff>
                  </from>
                  <to>
                    <xdr:col>7</xdr:col>
                    <xdr:colOff>1200150</xdr:colOff>
                    <xdr:row>1090</xdr:row>
                    <xdr:rowOff>47625</xdr:rowOff>
                  </to>
                </anchor>
              </controlPr>
            </control>
          </mc:Choice>
        </mc:AlternateContent>
        <mc:AlternateContent xmlns:mc="http://schemas.openxmlformats.org/markup-compatibility/2006">
          <mc:Choice Requires="x14">
            <control shapeId="62152" r:id="rId707" name="Check Box 712">
              <controlPr defaultSize="0" autoFill="0" autoLine="0" autoPict="0">
                <anchor moveWithCells="1">
                  <from>
                    <xdr:col>40</xdr:col>
                    <xdr:colOff>104775</xdr:colOff>
                    <xdr:row>1081</xdr:row>
                    <xdr:rowOff>85725</xdr:rowOff>
                  </from>
                  <to>
                    <xdr:col>42</xdr:col>
                    <xdr:colOff>104775</xdr:colOff>
                    <xdr:row>1083</xdr:row>
                    <xdr:rowOff>47625</xdr:rowOff>
                  </to>
                </anchor>
              </controlPr>
            </control>
          </mc:Choice>
        </mc:AlternateContent>
        <mc:AlternateContent xmlns:mc="http://schemas.openxmlformats.org/markup-compatibility/2006">
          <mc:Choice Requires="x14">
            <control shapeId="62153" r:id="rId708" name="Option 選24-3-1">
              <controlPr defaultSize="0" autoFill="0" autoLine="0" autoPict="0">
                <anchor moveWithCells="1">
                  <from>
                    <xdr:col>38</xdr:col>
                    <xdr:colOff>171450</xdr:colOff>
                    <xdr:row>1082</xdr:row>
                    <xdr:rowOff>95250</xdr:rowOff>
                  </from>
                  <to>
                    <xdr:col>40</xdr:col>
                    <xdr:colOff>66675</xdr:colOff>
                    <xdr:row>1084</xdr:row>
                    <xdr:rowOff>47625</xdr:rowOff>
                  </to>
                </anchor>
              </controlPr>
            </control>
          </mc:Choice>
        </mc:AlternateContent>
        <mc:AlternateContent xmlns:mc="http://schemas.openxmlformats.org/markup-compatibility/2006">
          <mc:Choice Requires="x14">
            <control shapeId="62154" r:id="rId709" name="Option Button 714">
              <controlPr defaultSize="0" autoFill="0" autoLine="0" autoPict="0">
                <anchor moveWithCells="1">
                  <from>
                    <xdr:col>32</xdr:col>
                    <xdr:colOff>123825</xdr:colOff>
                    <xdr:row>1082</xdr:row>
                    <xdr:rowOff>95250</xdr:rowOff>
                  </from>
                  <to>
                    <xdr:col>33</xdr:col>
                    <xdr:colOff>209550</xdr:colOff>
                    <xdr:row>1084</xdr:row>
                    <xdr:rowOff>47625</xdr:rowOff>
                  </to>
                </anchor>
              </controlPr>
            </control>
          </mc:Choice>
        </mc:AlternateContent>
        <mc:AlternateContent xmlns:mc="http://schemas.openxmlformats.org/markup-compatibility/2006">
          <mc:Choice Requires="x14">
            <control shapeId="62155" r:id="rId710" name="Option Button 715">
              <controlPr defaultSize="0" autoFill="0" autoLine="0" autoPict="0">
                <anchor moveWithCells="1">
                  <from>
                    <xdr:col>25</xdr:col>
                    <xdr:colOff>123825</xdr:colOff>
                    <xdr:row>1082</xdr:row>
                    <xdr:rowOff>95250</xdr:rowOff>
                  </from>
                  <to>
                    <xdr:col>26</xdr:col>
                    <xdr:colOff>209550</xdr:colOff>
                    <xdr:row>1084</xdr:row>
                    <xdr:rowOff>47625</xdr:rowOff>
                  </to>
                </anchor>
              </controlPr>
            </control>
          </mc:Choice>
        </mc:AlternateContent>
        <mc:AlternateContent xmlns:mc="http://schemas.openxmlformats.org/markup-compatibility/2006">
          <mc:Choice Requires="x14">
            <control shapeId="62156" r:id="rId711" name="Option Button 716">
              <controlPr defaultSize="0" autoFill="0" autoLine="0" autoPict="0">
                <anchor moveWithCells="1">
                  <from>
                    <xdr:col>18</xdr:col>
                    <xdr:colOff>123825</xdr:colOff>
                    <xdr:row>1082</xdr:row>
                    <xdr:rowOff>95250</xdr:rowOff>
                  </from>
                  <to>
                    <xdr:col>19</xdr:col>
                    <xdr:colOff>209550</xdr:colOff>
                    <xdr:row>1084</xdr:row>
                    <xdr:rowOff>47625</xdr:rowOff>
                  </to>
                </anchor>
              </controlPr>
            </control>
          </mc:Choice>
        </mc:AlternateContent>
        <mc:AlternateContent xmlns:mc="http://schemas.openxmlformats.org/markup-compatibility/2006">
          <mc:Choice Requires="x14">
            <control shapeId="62157" r:id="rId712" name="Option 選24-2-1">
              <controlPr defaultSize="0" autoFill="0" autoLine="0" autoPict="0">
                <anchor moveWithCells="1">
                  <from>
                    <xdr:col>38</xdr:col>
                    <xdr:colOff>171450</xdr:colOff>
                    <xdr:row>1080</xdr:row>
                    <xdr:rowOff>142875</xdr:rowOff>
                  </from>
                  <to>
                    <xdr:col>40</xdr:col>
                    <xdr:colOff>66675</xdr:colOff>
                    <xdr:row>1082</xdr:row>
                    <xdr:rowOff>47625</xdr:rowOff>
                  </to>
                </anchor>
              </controlPr>
            </control>
          </mc:Choice>
        </mc:AlternateContent>
        <mc:AlternateContent xmlns:mc="http://schemas.openxmlformats.org/markup-compatibility/2006">
          <mc:Choice Requires="x14">
            <control shapeId="62158" r:id="rId713" name="Option Button 718">
              <controlPr defaultSize="0" autoFill="0" autoLine="0" autoPict="0">
                <anchor moveWithCells="1">
                  <from>
                    <xdr:col>32</xdr:col>
                    <xdr:colOff>123825</xdr:colOff>
                    <xdr:row>1080</xdr:row>
                    <xdr:rowOff>133350</xdr:rowOff>
                  </from>
                  <to>
                    <xdr:col>33</xdr:col>
                    <xdr:colOff>209550</xdr:colOff>
                    <xdr:row>1082</xdr:row>
                    <xdr:rowOff>38100</xdr:rowOff>
                  </to>
                </anchor>
              </controlPr>
            </control>
          </mc:Choice>
        </mc:AlternateContent>
        <mc:AlternateContent xmlns:mc="http://schemas.openxmlformats.org/markup-compatibility/2006">
          <mc:Choice Requires="x14">
            <control shapeId="62159" r:id="rId714" name="Option Button 719">
              <controlPr defaultSize="0" autoFill="0" autoLine="0" autoPict="0">
                <anchor moveWithCells="1">
                  <from>
                    <xdr:col>25</xdr:col>
                    <xdr:colOff>123825</xdr:colOff>
                    <xdr:row>1080</xdr:row>
                    <xdr:rowOff>133350</xdr:rowOff>
                  </from>
                  <to>
                    <xdr:col>26</xdr:col>
                    <xdr:colOff>209550</xdr:colOff>
                    <xdr:row>1082</xdr:row>
                    <xdr:rowOff>38100</xdr:rowOff>
                  </to>
                </anchor>
              </controlPr>
            </control>
          </mc:Choice>
        </mc:AlternateContent>
        <mc:AlternateContent xmlns:mc="http://schemas.openxmlformats.org/markup-compatibility/2006">
          <mc:Choice Requires="x14">
            <control shapeId="62160" r:id="rId715" name="Option Button 720">
              <controlPr defaultSize="0" autoFill="0" autoLine="0" autoPict="0">
                <anchor moveWithCells="1">
                  <from>
                    <xdr:col>18</xdr:col>
                    <xdr:colOff>123825</xdr:colOff>
                    <xdr:row>1080</xdr:row>
                    <xdr:rowOff>133350</xdr:rowOff>
                  </from>
                  <to>
                    <xdr:col>19</xdr:col>
                    <xdr:colOff>209550</xdr:colOff>
                    <xdr:row>1082</xdr:row>
                    <xdr:rowOff>38100</xdr:rowOff>
                  </to>
                </anchor>
              </controlPr>
            </control>
          </mc:Choice>
        </mc:AlternateContent>
        <mc:AlternateContent xmlns:mc="http://schemas.openxmlformats.org/markup-compatibility/2006">
          <mc:Choice Requires="x14">
            <control shapeId="62161" r:id="rId716" name="Option 選24-1-1">
              <controlPr defaultSize="0" autoFill="0" autoLine="0" autoPict="0">
                <anchor moveWithCells="1">
                  <from>
                    <xdr:col>38</xdr:col>
                    <xdr:colOff>171450</xdr:colOff>
                    <xdr:row>1074</xdr:row>
                    <xdr:rowOff>9525</xdr:rowOff>
                  </from>
                  <to>
                    <xdr:col>40</xdr:col>
                    <xdr:colOff>66675</xdr:colOff>
                    <xdr:row>1076</xdr:row>
                    <xdr:rowOff>38100</xdr:rowOff>
                  </to>
                </anchor>
              </controlPr>
            </control>
          </mc:Choice>
        </mc:AlternateContent>
        <mc:AlternateContent xmlns:mc="http://schemas.openxmlformats.org/markup-compatibility/2006">
          <mc:Choice Requires="x14">
            <control shapeId="62162" r:id="rId717" name="Option Button 722">
              <controlPr defaultSize="0" autoFill="0" autoLine="0" autoPict="0">
                <anchor moveWithCells="1">
                  <from>
                    <xdr:col>32</xdr:col>
                    <xdr:colOff>123825</xdr:colOff>
                    <xdr:row>1074</xdr:row>
                    <xdr:rowOff>9525</xdr:rowOff>
                  </from>
                  <to>
                    <xdr:col>33</xdr:col>
                    <xdr:colOff>209550</xdr:colOff>
                    <xdr:row>1076</xdr:row>
                    <xdr:rowOff>38100</xdr:rowOff>
                  </to>
                </anchor>
              </controlPr>
            </control>
          </mc:Choice>
        </mc:AlternateContent>
        <mc:AlternateContent xmlns:mc="http://schemas.openxmlformats.org/markup-compatibility/2006">
          <mc:Choice Requires="x14">
            <control shapeId="62163" r:id="rId718" name="Option Button 723">
              <controlPr defaultSize="0" autoFill="0" autoLine="0" autoPict="0">
                <anchor moveWithCells="1">
                  <from>
                    <xdr:col>25</xdr:col>
                    <xdr:colOff>123825</xdr:colOff>
                    <xdr:row>1074</xdr:row>
                    <xdr:rowOff>9525</xdr:rowOff>
                  </from>
                  <to>
                    <xdr:col>26</xdr:col>
                    <xdr:colOff>209550</xdr:colOff>
                    <xdr:row>1076</xdr:row>
                    <xdr:rowOff>38100</xdr:rowOff>
                  </to>
                </anchor>
              </controlPr>
            </control>
          </mc:Choice>
        </mc:AlternateContent>
        <mc:AlternateContent xmlns:mc="http://schemas.openxmlformats.org/markup-compatibility/2006">
          <mc:Choice Requires="x14">
            <control shapeId="62164" r:id="rId719" name="Option Button 724">
              <controlPr defaultSize="0" autoFill="0" autoLine="0" autoPict="0">
                <anchor moveWithCells="1">
                  <from>
                    <xdr:col>18</xdr:col>
                    <xdr:colOff>114300</xdr:colOff>
                    <xdr:row>1074</xdr:row>
                    <xdr:rowOff>9525</xdr:rowOff>
                  </from>
                  <to>
                    <xdr:col>19</xdr:col>
                    <xdr:colOff>209550</xdr:colOff>
                    <xdr:row>1076</xdr:row>
                    <xdr:rowOff>38100</xdr:rowOff>
                  </to>
                </anchor>
              </controlPr>
            </control>
          </mc:Choice>
        </mc:AlternateContent>
        <mc:AlternateContent xmlns:mc="http://schemas.openxmlformats.org/markup-compatibility/2006">
          <mc:Choice Requires="x14">
            <control shapeId="62165" r:id="rId720" name="Check Box 725">
              <controlPr defaultSize="0" autoFill="0" autoLine="0" autoPict="0">
                <anchor moveWithCells="1">
                  <from>
                    <xdr:col>33</xdr:col>
                    <xdr:colOff>180975</xdr:colOff>
                    <xdr:row>1120</xdr:row>
                    <xdr:rowOff>142875</xdr:rowOff>
                  </from>
                  <to>
                    <xdr:col>43</xdr:col>
                    <xdr:colOff>104775</xdr:colOff>
                    <xdr:row>1125</xdr:row>
                    <xdr:rowOff>38100</xdr:rowOff>
                  </to>
                </anchor>
              </controlPr>
            </control>
          </mc:Choice>
        </mc:AlternateContent>
        <mc:AlternateContent xmlns:mc="http://schemas.openxmlformats.org/markup-compatibility/2006">
          <mc:Choice Requires="x14">
            <control shapeId="62166" r:id="rId721" name="Check Box 726">
              <controlPr defaultSize="0" autoFill="0" autoLine="0" autoPict="0">
                <anchor moveWithCells="1">
                  <from>
                    <xdr:col>30</xdr:col>
                    <xdr:colOff>180975</xdr:colOff>
                    <xdr:row>1120</xdr:row>
                    <xdr:rowOff>142875</xdr:rowOff>
                  </from>
                  <to>
                    <xdr:col>33</xdr:col>
                    <xdr:colOff>104775</xdr:colOff>
                    <xdr:row>1125</xdr:row>
                    <xdr:rowOff>47625</xdr:rowOff>
                  </to>
                </anchor>
              </controlPr>
            </control>
          </mc:Choice>
        </mc:AlternateContent>
        <mc:AlternateContent xmlns:mc="http://schemas.openxmlformats.org/markup-compatibility/2006">
          <mc:Choice Requires="x14">
            <control shapeId="62167" r:id="rId722" name="Check Box 727">
              <controlPr defaultSize="0" autoFill="0" autoLine="0" autoPict="0">
                <anchor moveWithCells="1">
                  <from>
                    <xdr:col>25</xdr:col>
                    <xdr:colOff>200025</xdr:colOff>
                    <xdr:row>1120</xdr:row>
                    <xdr:rowOff>142875</xdr:rowOff>
                  </from>
                  <to>
                    <xdr:col>30</xdr:col>
                    <xdr:colOff>104775</xdr:colOff>
                    <xdr:row>1125</xdr:row>
                    <xdr:rowOff>47625</xdr:rowOff>
                  </to>
                </anchor>
              </controlPr>
            </control>
          </mc:Choice>
        </mc:AlternateContent>
        <mc:AlternateContent xmlns:mc="http://schemas.openxmlformats.org/markup-compatibility/2006">
          <mc:Choice Requires="x14">
            <control shapeId="62168" r:id="rId723" name="Check Box 728">
              <controlPr defaultSize="0" autoFill="0" autoLine="0" autoPict="0">
                <anchor moveWithCells="1">
                  <from>
                    <xdr:col>17</xdr:col>
                    <xdr:colOff>142875</xdr:colOff>
                    <xdr:row>1120</xdr:row>
                    <xdr:rowOff>142875</xdr:rowOff>
                  </from>
                  <to>
                    <xdr:col>25</xdr:col>
                    <xdr:colOff>133350</xdr:colOff>
                    <xdr:row>1125</xdr:row>
                    <xdr:rowOff>38100</xdr:rowOff>
                  </to>
                </anchor>
              </controlPr>
            </control>
          </mc:Choice>
        </mc:AlternateContent>
        <mc:AlternateContent xmlns:mc="http://schemas.openxmlformats.org/markup-compatibility/2006">
          <mc:Choice Requires="x14">
            <control shapeId="62169" r:id="rId724" name="Check Box 729">
              <controlPr defaultSize="0" autoFill="0" autoLine="0" autoPict="0">
                <anchor moveWithCells="1">
                  <from>
                    <xdr:col>12</xdr:col>
                    <xdr:colOff>28575</xdr:colOff>
                    <xdr:row>1120</xdr:row>
                    <xdr:rowOff>142875</xdr:rowOff>
                  </from>
                  <to>
                    <xdr:col>17</xdr:col>
                    <xdr:colOff>85725</xdr:colOff>
                    <xdr:row>1125</xdr:row>
                    <xdr:rowOff>47625</xdr:rowOff>
                  </to>
                </anchor>
              </controlPr>
            </control>
          </mc:Choice>
        </mc:AlternateContent>
        <mc:AlternateContent xmlns:mc="http://schemas.openxmlformats.org/markup-compatibility/2006">
          <mc:Choice Requires="x14">
            <control shapeId="62170" r:id="rId725" name="Check Box 730">
              <controlPr defaultSize="0" autoFill="0" autoLine="0" autoPict="0">
                <anchor moveWithCells="1">
                  <from>
                    <xdr:col>7</xdr:col>
                    <xdr:colOff>1257300</xdr:colOff>
                    <xdr:row>1120</xdr:row>
                    <xdr:rowOff>142875</xdr:rowOff>
                  </from>
                  <to>
                    <xdr:col>11</xdr:col>
                    <xdr:colOff>190500</xdr:colOff>
                    <xdr:row>1125</xdr:row>
                    <xdr:rowOff>47625</xdr:rowOff>
                  </to>
                </anchor>
              </controlPr>
            </control>
          </mc:Choice>
        </mc:AlternateContent>
        <mc:AlternateContent xmlns:mc="http://schemas.openxmlformats.org/markup-compatibility/2006">
          <mc:Choice Requires="x14">
            <control shapeId="62171" r:id="rId726" name="Check Box 731">
              <controlPr defaultSize="0" autoFill="0" autoLine="0" autoPict="0">
                <anchor moveWithCells="1">
                  <from>
                    <xdr:col>6</xdr:col>
                    <xdr:colOff>38100</xdr:colOff>
                    <xdr:row>1120</xdr:row>
                    <xdr:rowOff>142875</xdr:rowOff>
                  </from>
                  <to>
                    <xdr:col>7</xdr:col>
                    <xdr:colOff>1200150</xdr:colOff>
                    <xdr:row>1125</xdr:row>
                    <xdr:rowOff>47625</xdr:rowOff>
                  </to>
                </anchor>
              </controlPr>
            </control>
          </mc:Choice>
        </mc:AlternateContent>
        <mc:AlternateContent xmlns:mc="http://schemas.openxmlformats.org/markup-compatibility/2006">
          <mc:Choice Requires="x14">
            <control shapeId="62172" r:id="rId727" name="Check Box 732">
              <controlPr defaultSize="0" autoFill="0" autoLine="0" autoPict="0">
                <anchor moveWithCells="1">
                  <from>
                    <xdr:col>40</xdr:col>
                    <xdr:colOff>104775</xdr:colOff>
                    <xdr:row>1116</xdr:row>
                    <xdr:rowOff>85725</xdr:rowOff>
                  </from>
                  <to>
                    <xdr:col>42</xdr:col>
                    <xdr:colOff>104775</xdr:colOff>
                    <xdr:row>1118</xdr:row>
                    <xdr:rowOff>47625</xdr:rowOff>
                  </to>
                </anchor>
              </controlPr>
            </control>
          </mc:Choice>
        </mc:AlternateContent>
        <mc:AlternateContent xmlns:mc="http://schemas.openxmlformats.org/markup-compatibility/2006">
          <mc:Choice Requires="x14">
            <control shapeId="62173" r:id="rId728" name="Option 必12-3-1">
              <controlPr defaultSize="0" autoFill="0" autoLine="0" autoPict="0">
                <anchor moveWithCells="1">
                  <from>
                    <xdr:col>38</xdr:col>
                    <xdr:colOff>66675</xdr:colOff>
                    <xdr:row>1117</xdr:row>
                    <xdr:rowOff>95250</xdr:rowOff>
                  </from>
                  <to>
                    <xdr:col>39</xdr:col>
                    <xdr:colOff>152400</xdr:colOff>
                    <xdr:row>1119</xdr:row>
                    <xdr:rowOff>47625</xdr:rowOff>
                  </to>
                </anchor>
              </controlPr>
            </control>
          </mc:Choice>
        </mc:AlternateContent>
        <mc:AlternateContent xmlns:mc="http://schemas.openxmlformats.org/markup-compatibility/2006">
          <mc:Choice Requires="x14">
            <control shapeId="62174" r:id="rId729" name="Option Button 734">
              <controlPr defaultSize="0" autoFill="0" autoLine="0" autoPict="0">
                <anchor moveWithCells="1">
                  <from>
                    <xdr:col>32</xdr:col>
                    <xdr:colOff>123825</xdr:colOff>
                    <xdr:row>1117</xdr:row>
                    <xdr:rowOff>95250</xdr:rowOff>
                  </from>
                  <to>
                    <xdr:col>33</xdr:col>
                    <xdr:colOff>209550</xdr:colOff>
                    <xdr:row>1119</xdr:row>
                    <xdr:rowOff>47625</xdr:rowOff>
                  </to>
                </anchor>
              </controlPr>
            </control>
          </mc:Choice>
        </mc:AlternateContent>
        <mc:AlternateContent xmlns:mc="http://schemas.openxmlformats.org/markup-compatibility/2006">
          <mc:Choice Requires="x14">
            <control shapeId="62175" r:id="rId730" name="Option Button 735">
              <controlPr defaultSize="0" autoFill="0" autoLine="0" autoPict="0">
                <anchor moveWithCells="1">
                  <from>
                    <xdr:col>25</xdr:col>
                    <xdr:colOff>123825</xdr:colOff>
                    <xdr:row>1117</xdr:row>
                    <xdr:rowOff>95250</xdr:rowOff>
                  </from>
                  <to>
                    <xdr:col>26</xdr:col>
                    <xdr:colOff>209550</xdr:colOff>
                    <xdr:row>1119</xdr:row>
                    <xdr:rowOff>47625</xdr:rowOff>
                  </to>
                </anchor>
              </controlPr>
            </control>
          </mc:Choice>
        </mc:AlternateContent>
        <mc:AlternateContent xmlns:mc="http://schemas.openxmlformats.org/markup-compatibility/2006">
          <mc:Choice Requires="x14">
            <control shapeId="62176" r:id="rId731" name="Option Button 736">
              <controlPr defaultSize="0" autoFill="0" autoLine="0" autoPict="0">
                <anchor moveWithCells="1">
                  <from>
                    <xdr:col>18</xdr:col>
                    <xdr:colOff>123825</xdr:colOff>
                    <xdr:row>1117</xdr:row>
                    <xdr:rowOff>95250</xdr:rowOff>
                  </from>
                  <to>
                    <xdr:col>19</xdr:col>
                    <xdr:colOff>209550</xdr:colOff>
                    <xdr:row>1119</xdr:row>
                    <xdr:rowOff>47625</xdr:rowOff>
                  </to>
                </anchor>
              </controlPr>
            </control>
          </mc:Choice>
        </mc:AlternateContent>
        <mc:AlternateContent xmlns:mc="http://schemas.openxmlformats.org/markup-compatibility/2006">
          <mc:Choice Requires="x14">
            <control shapeId="62177" r:id="rId732" name="Option 必12-2-1">
              <controlPr defaultSize="0" autoFill="0" autoLine="0" autoPict="0">
                <anchor moveWithCells="1">
                  <from>
                    <xdr:col>38</xdr:col>
                    <xdr:colOff>66675</xdr:colOff>
                    <xdr:row>1115</xdr:row>
                    <xdr:rowOff>133350</xdr:rowOff>
                  </from>
                  <to>
                    <xdr:col>39</xdr:col>
                    <xdr:colOff>152400</xdr:colOff>
                    <xdr:row>1117</xdr:row>
                    <xdr:rowOff>38100</xdr:rowOff>
                  </to>
                </anchor>
              </controlPr>
            </control>
          </mc:Choice>
        </mc:AlternateContent>
        <mc:AlternateContent xmlns:mc="http://schemas.openxmlformats.org/markup-compatibility/2006">
          <mc:Choice Requires="x14">
            <control shapeId="62178" r:id="rId733" name="Option Button 738">
              <controlPr defaultSize="0" autoFill="0" autoLine="0" autoPict="0">
                <anchor moveWithCells="1">
                  <from>
                    <xdr:col>32</xdr:col>
                    <xdr:colOff>123825</xdr:colOff>
                    <xdr:row>1115</xdr:row>
                    <xdr:rowOff>123825</xdr:rowOff>
                  </from>
                  <to>
                    <xdr:col>33</xdr:col>
                    <xdr:colOff>209550</xdr:colOff>
                    <xdr:row>1117</xdr:row>
                    <xdr:rowOff>38100</xdr:rowOff>
                  </to>
                </anchor>
              </controlPr>
            </control>
          </mc:Choice>
        </mc:AlternateContent>
        <mc:AlternateContent xmlns:mc="http://schemas.openxmlformats.org/markup-compatibility/2006">
          <mc:Choice Requires="x14">
            <control shapeId="62179" r:id="rId734" name="Option Button 739">
              <controlPr defaultSize="0" autoFill="0" autoLine="0" autoPict="0">
                <anchor moveWithCells="1">
                  <from>
                    <xdr:col>25</xdr:col>
                    <xdr:colOff>123825</xdr:colOff>
                    <xdr:row>1115</xdr:row>
                    <xdr:rowOff>123825</xdr:rowOff>
                  </from>
                  <to>
                    <xdr:col>26</xdr:col>
                    <xdr:colOff>209550</xdr:colOff>
                    <xdr:row>1117</xdr:row>
                    <xdr:rowOff>38100</xdr:rowOff>
                  </to>
                </anchor>
              </controlPr>
            </control>
          </mc:Choice>
        </mc:AlternateContent>
        <mc:AlternateContent xmlns:mc="http://schemas.openxmlformats.org/markup-compatibility/2006">
          <mc:Choice Requires="x14">
            <control shapeId="62180" r:id="rId735" name="Option Button 740">
              <controlPr defaultSize="0" autoFill="0" autoLine="0" autoPict="0">
                <anchor moveWithCells="1">
                  <from>
                    <xdr:col>18</xdr:col>
                    <xdr:colOff>123825</xdr:colOff>
                    <xdr:row>1115</xdr:row>
                    <xdr:rowOff>123825</xdr:rowOff>
                  </from>
                  <to>
                    <xdr:col>19</xdr:col>
                    <xdr:colOff>209550</xdr:colOff>
                    <xdr:row>1117</xdr:row>
                    <xdr:rowOff>38100</xdr:rowOff>
                  </to>
                </anchor>
              </controlPr>
            </control>
          </mc:Choice>
        </mc:AlternateContent>
        <mc:AlternateContent xmlns:mc="http://schemas.openxmlformats.org/markup-compatibility/2006">
          <mc:Choice Requires="x14">
            <control shapeId="62181" r:id="rId736" name="Option 必12-1-1">
              <controlPr defaultSize="0" autoFill="0" autoLine="0" autoPict="0">
                <anchor moveWithCells="1">
                  <from>
                    <xdr:col>38</xdr:col>
                    <xdr:colOff>66675</xdr:colOff>
                    <xdr:row>1109</xdr:row>
                    <xdr:rowOff>9525</xdr:rowOff>
                  </from>
                  <to>
                    <xdr:col>39</xdr:col>
                    <xdr:colOff>152400</xdr:colOff>
                    <xdr:row>1111</xdr:row>
                    <xdr:rowOff>38100</xdr:rowOff>
                  </to>
                </anchor>
              </controlPr>
            </control>
          </mc:Choice>
        </mc:AlternateContent>
        <mc:AlternateContent xmlns:mc="http://schemas.openxmlformats.org/markup-compatibility/2006">
          <mc:Choice Requires="x14">
            <control shapeId="62182" r:id="rId737" name="Option Button 742">
              <controlPr defaultSize="0" autoFill="0" autoLine="0" autoPict="0">
                <anchor moveWithCells="1">
                  <from>
                    <xdr:col>32</xdr:col>
                    <xdr:colOff>123825</xdr:colOff>
                    <xdr:row>1109</xdr:row>
                    <xdr:rowOff>9525</xdr:rowOff>
                  </from>
                  <to>
                    <xdr:col>33</xdr:col>
                    <xdr:colOff>209550</xdr:colOff>
                    <xdr:row>1111</xdr:row>
                    <xdr:rowOff>38100</xdr:rowOff>
                  </to>
                </anchor>
              </controlPr>
            </control>
          </mc:Choice>
        </mc:AlternateContent>
        <mc:AlternateContent xmlns:mc="http://schemas.openxmlformats.org/markup-compatibility/2006">
          <mc:Choice Requires="x14">
            <control shapeId="62183" r:id="rId738" name="Option Button 743">
              <controlPr defaultSize="0" autoFill="0" autoLine="0" autoPict="0">
                <anchor moveWithCells="1">
                  <from>
                    <xdr:col>25</xdr:col>
                    <xdr:colOff>123825</xdr:colOff>
                    <xdr:row>1109</xdr:row>
                    <xdr:rowOff>9525</xdr:rowOff>
                  </from>
                  <to>
                    <xdr:col>26</xdr:col>
                    <xdr:colOff>209550</xdr:colOff>
                    <xdr:row>1111</xdr:row>
                    <xdr:rowOff>38100</xdr:rowOff>
                  </to>
                </anchor>
              </controlPr>
            </control>
          </mc:Choice>
        </mc:AlternateContent>
        <mc:AlternateContent xmlns:mc="http://schemas.openxmlformats.org/markup-compatibility/2006">
          <mc:Choice Requires="x14">
            <control shapeId="62184" r:id="rId739" name="Option Button 744">
              <controlPr defaultSize="0" autoFill="0" autoLine="0" autoPict="0">
                <anchor moveWithCells="1">
                  <from>
                    <xdr:col>18</xdr:col>
                    <xdr:colOff>114300</xdr:colOff>
                    <xdr:row>1109</xdr:row>
                    <xdr:rowOff>9525</xdr:rowOff>
                  </from>
                  <to>
                    <xdr:col>19</xdr:col>
                    <xdr:colOff>209550</xdr:colOff>
                    <xdr:row>1111</xdr:row>
                    <xdr:rowOff>38100</xdr:rowOff>
                  </to>
                </anchor>
              </controlPr>
            </control>
          </mc:Choice>
        </mc:AlternateContent>
        <mc:AlternateContent xmlns:mc="http://schemas.openxmlformats.org/markup-compatibility/2006">
          <mc:Choice Requires="x14">
            <control shapeId="62185" r:id="rId740" name="Check Box 745">
              <controlPr defaultSize="0" autoFill="0" autoLine="0" autoPict="0">
                <anchor moveWithCells="1">
                  <from>
                    <xdr:col>33</xdr:col>
                    <xdr:colOff>180975</xdr:colOff>
                    <xdr:row>1151</xdr:row>
                    <xdr:rowOff>142875</xdr:rowOff>
                  </from>
                  <to>
                    <xdr:col>43</xdr:col>
                    <xdr:colOff>104775</xdr:colOff>
                    <xdr:row>1156</xdr:row>
                    <xdr:rowOff>38100</xdr:rowOff>
                  </to>
                </anchor>
              </controlPr>
            </control>
          </mc:Choice>
        </mc:AlternateContent>
        <mc:AlternateContent xmlns:mc="http://schemas.openxmlformats.org/markup-compatibility/2006">
          <mc:Choice Requires="x14">
            <control shapeId="62186" r:id="rId741" name="Check Box 746">
              <controlPr defaultSize="0" autoFill="0" autoLine="0" autoPict="0">
                <anchor moveWithCells="1">
                  <from>
                    <xdr:col>30</xdr:col>
                    <xdr:colOff>180975</xdr:colOff>
                    <xdr:row>1151</xdr:row>
                    <xdr:rowOff>142875</xdr:rowOff>
                  </from>
                  <to>
                    <xdr:col>33</xdr:col>
                    <xdr:colOff>104775</xdr:colOff>
                    <xdr:row>1156</xdr:row>
                    <xdr:rowOff>47625</xdr:rowOff>
                  </to>
                </anchor>
              </controlPr>
            </control>
          </mc:Choice>
        </mc:AlternateContent>
        <mc:AlternateContent xmlns:mc="http://schemas.openxmlformats.org/markup-compatibility/2006">
          <mc:Choice Requires="x14">
            <control shapeId="62187" r:id="rId742" name="Check Box 747">
              <controlPr defaultSize="0" autoFill="0" autoLine="0" autoPict="0">
                <anchor moveWithCells="1">
                  <from>
                    <xdr:col>25</xdr:col>
                    <xdr:colOff>200025</xdr:colOff>
                    <xdr:row>1151</xdr:row>
                    <xdr:rowOff>142875</xdr:rowOff>
                  </from>
                  <to>
                    <xdr:col>30</xdr:col>
                    <xdr:colOff>104775</xdr:colOff>
                    <xdr:row>1156</xdr:row>
                    <xdr:rowOff>47625</xdr:rowOff>
                  </to>
                </anchor>
              </controlPr>
            </control>
          </mc:Choice>
        </mc:AlternateContent>
        <mc:AlternateContent xmlns:mc="http://schemas.openxmlformats.org/markup-compatibility/2006">
          <mc:Choice Requires="x14">
            <control shapeId="62188" r:id="rId743" name="Check Box 748">
              <controlPr defaultSize="0" autoFill="0" autoLine="0" autoPict="0">
                <anchor moveWithCells="1">
                  <from>
                    <xdr:col>17</xdr:col>
                    <xdr:colOff>142875</xdr:colOff>
                    <xdr:row>1151</xdr:row>
                    <xdr:rowOff>142875</xdr:rowOff>
                  </from>
                  <to>
                    <xdr:col>25</xdr:col>
                    <xdr:colOff>133350</xdr:colOff>
                    <xdr:row>1156</xdr:row>
                    <xdr:rowOff>38100</xdr:rowOff>
                  </to>
                </anchor>
              </controlPr>
            </control>
          </mc:Choice>
        </mc:AlternateContent>
        <mc:AlternateContent xmlns:mc="http://schemas.openxmlformats.org/markup-compatibility/2006">
          <mc:Choice Requires="x14">
            <control shapeId="62189" r:id="rId744" name="Check Box 749">
              <controlPr defaultSize="0" autoFill="0" autoLine="0" autoPict="0">
                <anchor moveWithCells="1">
                  <from>
                    <xdr:col>12</xdr:col>
                    <xdr:colOff>28575</xdr:colOff>
                    <xdr:row>1151</xdr:row>
                    <xdr:rowOff>142875</xdr:rowOff>
                  </from>
                  <to>
                    <xdr:col>17</xdr:col>
                    <xdr:colOff>85725</xdr:colOff>
                    <xdr:row>1156</xdr:row>
                    <xdr:rowOff>47625</xdr:rowOff>
                  </to>
                </anchor>
              </controlPr>
            </control>
          </mc:Choice>
        </mc:AlternateContent>
        <mc:AlternateContent xmlns:mc="http://schemas.openxmlformats.org/markup-compatibility/2006">
          <mc:Choice Requires="x14">
            <control shapeId="62190" r:id="rId745" name="Check Box 750">
              <controlPr defaultSize="0" autoFill="0" autoLine="0" autoPict="0">
                <anchor moveWithCells="1">
                  <from>
                    <xdr:col>7</xdr:col>
                    <xdr:colOff>1257300</xdr:colOff>
                    <xdr:row>1151</xdr:row>
                    <xdr:rowOff>142875</xdr:rowOff>
                  </from>
                  <to>
                    <xdr:col>11</xdr:col>
                    <xdr:colOff>190500</xdr:colOff>
                    <xdr:row>1156</xdr:row>
                    <xdr:rowOff>47625</xdr:rowOff>
                  </to>
                </anchor>
              </controlPr>
            </control>
          </mc:Choice>
        </mc:AlternateContent>
        <mc:AlternateContent xmlns:mc="http://schemas.openxmlformats.org/markup-compatibility/2006">
          <mc:Choice Requires="x14">
            <control shapeId="62191" r:id="rId746" name="Check Box 751">
              <controlPr defaultSize="0" autoFill="0" autoLine="0" autoPict="0">
                <anchor moveWithCells="1">
                  <from>
                    <xdr:col>6</xdr:col>
                    <xdr:colOff>38100</xdr:colOff>
                    <xdr:row>1151</xdr:row>
                    <xdr:rowOff>142875</xdr:rowOff>
                  </from>
                  <to>
                    <xdr:col>7</xdr:col>
                    <xdr:colOff>1200150</xdr:colOff>
                    <xdr:row>1156</xdr:row>
                    <xdr:rowOff>47625</xdr:rowOff>
                  </to>
                </anchor>
              </controlPr>
            </control>
          </mc:Choice>
        </mc:AlternateContent>
        <mc:AlternateContent xmlns:mc="http://schemas.openxmlformats.org/markup-compatibility/2006">
          <mc:Choice Requires="x14">
            <control shapeId="62192" r:id="rId747" name="Check Box 752">
              <controlPr defaultSize="0" autoFill="0" autoLine="0" autoPict="0">
                <anchor moveWithCells="1">
                  <from>
                    <xdr:col>40</xdr:col>
                    <xdr:colOff>104775</xdr:colOff>
                    <xdr:row>1147</xdr:row>
                    <xdr:rowOff>85725</xdr:rowOff>
                  </from>
                  <to>
                    <xdr:col>42</xdr:col>
                    <xdr:colOff>104775</xdr:colOff>
                    <xdr:row>1149</xdr:row>
                    <xdr:rowOff>47625</xdr:rowOff>
                  </to>
                </anchor>
              </controlPr>
            </control>
          </mc:Choice>
        </mc:AlternateContent>
        <mc:AlternateContent xmlns:mc="http://schemas.openxmlformats.org/markup-compatibility/2006">
          <mc:Choice Requires="x14">
            <control shapeId="62193" r:id="rId748" name="Option 必13-3-1">
              <controlPr defaultSize="0" autoFill="0" autoLine="0" autoPict="0">
                <anchor moveWithCells="1">
                  <from>
                    <xdr:col>38</xdr:col>
                    <xdr:colOff>152400</xdr:colOff>
                    <xdr:row>1148</xdr:row>
                    <xdr:rowOff>66675</xdr:rowOff>
                  </from>
                  <to>
                    <xdr:col>40</xdr:col>
                    <xdr:colOff>47625</xdr:colOff>
                    <xdr:row>1150</xdr:row>
                    <xdr:rowOff>38100</xdr:rowOff>
                  </to>
                </anchor>
              </controlPr>
            </control>
          </mc:Choice>
        </mc:AlternateContent>
        <mc:AlternateContent xmlns:mc="http://schemas.openxmlformats.org/markup-compatibility/2006">
          <mc:Choice Requires="x14">
            <control shapeId="62194" r:id="rId749" name="Option Button 754">
              <controlPr defaultSize="0" autoFill="0" autoLine="0" autoPict="0">
                <anchor moveWithCells="1">
                  <from>
                    <xdr:col>32</xdr:col>
                    <xdr:colOff>123825</xdr:colOff>
                    <xdr:row>1148</xdr:row>
                    <xdr:rowOff>66675</xdr:rowOff>
                  </from>
                  <to>
                    <xdr:col>33</xdr:col>
                    <xdr:colOff>209550</xdr:colOff>
                    <xdr:row>1150</xdr:row>
                    <xdr:rowOff>38100</xdr:rowOff>
                  </to>
                </anchor>
              </controlPr>
            </control>
          </mc:Choice>
        </mc:AlternateContent>
        <mc:AlternateContent xmlns:mc="http://schemas.openxmlformats.org/markup-compatibility/2006">
          <mc:Choice Requires="x14">
            <control shapeId="62195" r:id="rId750" name="Option Button 755">
              <controlPr defaultSize="0" autoFill="0" autoLine="0" autoPict="0">
                <anchor moveWithCells="1">
                  <from>
                    <xdr:col>25</xdr:col>
                    <xdr:colOff>123825</xdr:colOff>
                    <xdr:row>1148</xdr:row>
                    <xdr:rowOff>66675</xdr:rowOff>
                  </from>
                  <to>
                    <xdr:col>26</xdr:col>
                    <xdr:colOff>209550</xdr:colOff>
                    <xdr:row>1150</xdr:row>
                    <xdr:rowOff>38100</xdr:rowOff>
                  </to>
                </anchor>
              </controlPr>
            </control>
          </mc:Choice>
        </mc:AlternateContent>
        <mc:AlternateContent xmlns:mc="http://schemas.openxmlformats.org/markup-compatibility/2006">
          <mc:Choice Requires="x14">
            <control shapeId="62196" r:id="rId751" name="Option Button 756">
              <controlPr defaultSize="0" autoFill="0" autoLine="0" autoPict="0">
                <anchor moveWithCells="1">
                  <from>
                    <xdr:col>18</xdr:col>
                    <xdr:colOff>123825</xdr:colOff>
                    <xdr:row>1148</xdr:row>
                    <xdr:rowOff>66675</xdr:rowOff>
                  </from>
                  <to>
                    <xdr:col>19</xdr:col>
                    <xdr:colOff>209550</xdr:colOff>
                    <xdr:row>1150</xdr:row>
                    <xdr:rowOff>38100</xdr:rowOff>
                  </to>
                </anchor>
              </controlPr>
            </control>
          </mc:Choice>
        </mc:AlternateContent>
        <mc:AlternateContent xmlns:mc="http://schemas.openxmlformats.org/markup-compatibility/2006">
          <mc:Choice Requires="x14">
            <control shapeId="62197" r:id="rId752" name="Option 必13-2-1">
              <controlPr defaultSize="0" autoFill="0" autoLine="0" autoPict="0">
                <anchor moveWithCells="1">
                  <from>
                    <xdr:col>38</xdr:col>
                    <xdr:colOff>152400</xdr:colOff>
                    <xdr:row>1146</xdr:row>
                    <xdr:rowOff>142875</xdr:rowOff>
                  </from>
                  <to>
                    <xdr:col>40</xdr:col>
                    <xdr:colOff>47625</xdr:colOff>
                    <xdr:row>1148</xdr:row>
                    <xdr:rowOff>47625</xdr:rowOff>
                  </to>
                </anchor>
              </controlPr>
            </control>
          </mc:Choice>
        </mc:AlternateContent>
        <mc:AlternateContent xmlns:mc="http://schemas.openxmlformats.org/markup-compatibility/2006">
          <mc:Choice Requires="x14">
            <control shapeId="62198" r:id="rId753" name="Option Button 758">
              <controlPr defaultSize="0" autoFill="0" autoLine="0" autoPict="0">
                <anchor moveWithCells="1">
                  <from>
                    <xdr:col>32</xdr:col>
                    <xdr:colOff>123825</xdr:colOff>
                    <xdr:row>1146</xdr:row>
                    <xdr:rowOff>133350</xdr:rowOff>
                  </from>
                  <to>
                    <xdr:col>33</xdr:col>
                    <xdr:colOff>209550</xdr:colOff>
                    <xdr:row>1148</xdr:row>
                    <xdr:rowOff>38100</xdr:rowOff>
                  </to>
                </anchor>
              </controlPr>
            </control>
          </mc:Choice>
        </mc:AlternateContent>
        <mc:AlternateContent xmlns:mc="http://schemas.openxmlformats.org/markup-compatibility/2006">
          <mc:Choice Requires="x14">
            <control shapeId="62199" r:id="rId754" name="Option Button 759">
              <controlPr defaultSize="0" autoFill="0" autoLine="0" autoPict="0">
                <anchor moveWithCells="1">
                  <from>
                    <xdr:col>25</xdr:col>
                    <xdr:colOff>123825</xdr:colOff>
                    <xdr:row>1146</xdr:row>
                    <xdr:rowOff>133350</xdr:rowOff>
                  </from>
                  <to>
                    <xdr:col>26</xdr:col>
                    <xdr:colOff>209550</xdr:colOff>
                    <xdr:row>1148</xdr:row>
                    <xdr:rowOff>38100</xdr:rowOff>
                  </to>
                </anchor>
              </controlPr>
            </control>
          </mc:Choice>
        </mc:AlternateContent>
        <mc:AlternateContent xmlns:mc="http://schemas.openxmlformats.org/markup-compatibility/2006">
          <mc:Choice Requires="x14">
            <control shapeId="62200" r:id="rId755" name="Option Button 760">
              <controlPr defaultSize="0" autoFill="0" autoLine="0" autoPict="0">
                <anchor moveWithCells="1">
                  <from>
                    <xdr:col>18</xdr:col>
                    <xdr:colOff>123825</xdr:colOff>
                    <xdr:row>1146</xdr:row>
                    <xdr:rowOff>133350</xdr:rowOff>
                  </from>
                  <to>
                    <xdr:col>19</xdr:col>
                    <xdr:colOff>209550</xdr:colOff>
                    <xdr:row>1148</xdr:row>
                    <xdr:rowOff>38100</xdr:rowOff>
                  </to>
                </anchor>
              </controlPr>
            </control>
          </mc:Choice>
        </mc:AlternateContent>
        <mc:AlternateContent xmlns:mc="http://schemas.openxmlformats.org/markup-compatibility/2006">
          <mc:Choice Requires="x14">
            <control shapeId="62201" r:id="rId756" name="Option 必13-1-1">
              <controlPr defaultSize="0" autoFill="0" autoLine="0" autoPict="0">
                <anchor moveWithCells="1">
                  <from>
                    <xdr:col>38</xdr:col>
                    <xdr:colOff>152400</xdr:colOff>
                    <xdr:row>1140</xdr:row>
                    <xdr:rowOff>9525</xdr:rowOff>
                  </from>
                  <to>
                    <xdr:col>40</xdr:col>
                    <xdr:colOff>47625</xdr:colOff>
                    <xdr:row>1142</xdr:row>
                    <xdr:rowOff>38100</xdr:rowOff>
                  </to>
                </anchor>
              </controlPr>
            </control>
          </mc:Choice>
        </mc:AlternateContent>
        <mc:AlternateContent xmlns:mc="http://schemas.openxmlformats.org/markup-compatibility/2006">
          <mc:Choice Requires="x14">
            <control shapeId="62202" r:id="rId757" name="Option Button 762">
              <controlPr defaultSize="0" autoFill="0" autoLine="0" autoPict="0">
                <anchor moveWithCells="1">
                  <from>
                    <xdr:col>32</xdr:col>
                    <xdr:colOff>123825</xdr:colOff>
                    <xdr:row>1140</xdr:row>
                    <xdr:rowOff>9525</xdr:rowOff>
                  </from>
                  <to>
                    <xdr:col>33</xdr:col>
                    <xdr:colOff>209550</xdr:colOff>
                    <xdr:row>1142</xdr:row>
                    <xdr:rowOff>38100</xdr:rowOff>
                  </to>
                </anchor>
              </controlPr>
            </control>
          </mc:Choice>
        </mc:AlternateContent>
        <mc:AlternateContent xmlns:mc="http://schemas.openxmlformats.org/markup-compatibility/2006">
          <mc:Choice Requires="x14">
            <control shapeId="62203" r:id="rId758" name="Option Button 763">
              <controlPr defaultSize="0" autoFill="0" autoLine="0" autoPict="0">
                <anchor moveWithCells="1">
                  <from>
                    <xdr:col>25</xdr:col>
                    <xdr:colOff>123825</xdr:colOff>
                    <xdr:row>1140</xdr:row>
                    <xdr:rowOff>9525</xdr:rowOff>
                  </from>
                  <to>
                    <xdr:col>26</xdr:col>
                    <xdr:colOff>209550</xdr:colOff>
                    <xdr:row>1142</xdr:row>
                    <xdr:rowOff>38100</xdr:rowOff>
                  </to>
                </anchor>
              </controlPr>
            </control>
          </mc:Choice>
        </mc:AlternateContent>
        <mc:AlternateContent xmlns:mc="http://schemas.openxmlformats.org/markup-compatibility/2006">
          <mc:Choice Requires="x14">
            <control shapeId="62204" r:id="rId759" name="Option Button 764">
              <controlPr defaultSize="0" autoFill="0" autoLine="0" autoPict="0">
                <anchor moveWithCells="1">
                  <from>
                    <xdr:col>18</xdr:col>
                    <xdr:colOff>114300</xdr:colOff>
                    <xdr:row>1140</xdr:row>
                    <xdr:rowOff>9525</xdr:rowOff>
                  </from>
                  <to>
                    <xdr:col>19</xdr:col>
                    <xdr:colOff>209550</xdr:colOff>
                    <xdr:row>1142</xdr:row>
                    <xdr:rowOff>38100</xdr:rowOff>
                  </to>
                </anchor>
              </controlPr>
            </control>
          </mc:Choice>
        </mc:AlternateContent>
        <mc:AlternateContent xmlns:mc="http://schemas.openxmlformats.org/markup-compatibility/2006">
          <mc:Choice Requires="x14">
            <control shapeId="62205" r:id="rId760" name="Check Box 765">
              <controlPr defaultSize="0" autoFill="0" autoLine="0" autoPict="0">
                <anchor moveWithCells="1">
                  <from>
                    <xdr:col>33</xdr:col>
                    <xdr:colOff>180975</xdr:colOff>
                    <xdr:row>1182</xdr:row>
                    <xdr:rowOff>142875</xdr:rowOff>
                  </from>
                  <to>
                    <xdr:col>43</xdr:col>
                    <xdr:colOff>104775</xdr:colOff>
                    <xdr:row>1187</xdr:row>
                    <xdr:rowOff>38100</xdr:rowOff>
                  </to>
                </anchor>
              </controlPr>
            </control>
          </mc:Choice>
        </mc:AlternateContent>
        <mc:AlternateContent xmlns:mc="http://schemas.openxmlformats.org/markup-compatibility/2006">
          <mc:Choice Requires="x14">
            <control shapeId="62206" r:id="rId761" name="Check Box 766">
              <controlPr defaultSize="0" autoFill="0" autoLine="0" autoPict="0">
                <anchor moveWithCells="1">
                  <from>
                    <xdr:col>30</xdr:col>
                    <xdr:colOff>180975</xdr:colOff>
                    <xdr:row>1182</xdr:row>
                    <xdr:rowOff>142875</xdr:rowOff>
                  </from>
                  <to>
                    <xdr:col>33</xdr:col>
                    <xdr:colOff>104775</xdr:colOff>
                    <xdr:row>1187</xdr:row>
                    <xdr:rowOff>47625</xdr:rowOff>
                  </to>
                </anchor>
              </controlPr>
            </control>
          </mc:Choice>
        </mc:AlternateContent>
        <mc:AlternateContent xmlns:mc="http://schemas.openxmlformats.org/markup-compatibility/2006">
          <mc:Choice Requires="x14">
            <control shapeId="62207" r:id="rId762" name="Check Box 767">
              <controlPr defaultSize="0" autoFill="0" autoLine="0" autoPict="0">
                <anchor moveWithCells="1">
                  <from>
                    <xdr:col>25</xdr:col>
                    <xdr:colOff>200025</xdr:colOff>
                    <xdr:row>1182</xdr:row>
                    <xdr:rowOff>142875</xdr:rowOff>
                  </from>
                  <to>
                    <xdr:col>30</xdr:col>
                    <xdr:colOff>104775</xdr:colOff>
                    <xdr:row>1187</xdr:row>
                    <xdr:rowOff>47625</xdr:rowOff>
                  </to>
                </anchor>
              </controlPr>
            </control>
          </mc:Choice>
        </mc:AlternateContent>
        <mc:AlternateContent xmlns:mc="http://schemas.openxmlformats.org/markup-compatibility/2006">
          <mc:Choice Requires="x14">
            <control shapeId="62208" r:id="rId763" name="Check Box 768">
              <controlPr defaultSize="0" autoFill="0" autoLine="0" autoPict="0">
                <anchor moveWithCells="1">
                  <from>
                    <xdr:col>17</xdr:col>
                    <xdr:colOff>142875</xdr:colOff>
                    <xdr:row>1182</xdr:row>
                    <xdr:rowOff>142875</xdr:rowOff>
                  </from>
                  <to>
                    <xdr:col>25</xdr:col>
                    <xdr:colOff>133350</xdr:colOff>
                    <xdr:row>1187</xdr:row>
                    <xdr:rowOff>38100</xdr:rowOff>
                  </to>
                </anchor>
              </controlPr>
            </control>
          </mc:Choice>
        </mc:AlternateContent>
        <mc:AlternateContent xmlns:mc="http://schemas.openxmlformats.org/markup-compatibility/2006">
          <mc:Choice Requires="x14">
            <control shapeId="62209" r:id="rId764" name="Check Box 769">
              <controlPr defaultSize="0" autoFill="0" autoLine="0" autoPict="0">
                <anchor moveWithCells="1">
                  <from>
                    <xdr:col>12</xdr:col>
                    <xdr:colOff>28575</xdr:colOff>
                    <xdr:row>1182</xdr:row>
                    <xdr:rowOff>142875</xdr:rowOff>
                  </from>
                  <to>
                    <xdr:col>17</xdr:col>
                    <xdr:colOff>85725</xdr:colOff>
                    <xdr:row>1187</xdr:row>
                    <xdr:rowOff>47625</xdr:rowOff>
                  </to>
                </anchor>
              </controlPr>
            </control>
          </mc:Choice>
        </mc:AlternateContent>
        <mc:AlternateContent xmlns:mc="http://schemas.openxmlformats.org/markup-compatibility/2006">
          <mc:Choice Requires="x14">
            <control shapeId="62210" r:id="rId765" name="Check Box 770">
              <controlPr defaultSize="0" autoFill="0" autoLine="0" autoPict="0">
                <anchor moveWithCells="1">
                  <from>
                    <xdr:col>7</xdr:col>
                    <xdr:colOff>1257300</xdr:colOff>
                    <xdr:row>1182</xdr:row>
                    <xdr:rowOff>142875</xdr:rowOff>
                  </from>
                  <to>
                    <xdr:col>11</xdr:col>
                    <xdr:colOff>190500</xdr:colOff>
                    <xdr:row>1187</xdr:row>
                    <xdr:rowOff>47625</xdr:rowOff>
                  </to>
                </anchor>
              </controlPr>
            </control>
          </mc:Choice>
        </mc:AlternateContent>
        <mc:AlternateContent xmlns:mc="http://schemas.openxmlformats.org/markup-compatibility/2006">
          <mc:Choice Requires="x14">
            <control shapeId="62211" r:id="rId766" name="Check Box 771">
              <controlPr defaultSize="0" autoFill="0" autoLine="0" autoPict="0">
                <anchor moveWithCells="1">
                  <from>
                    <xdr:col>6</xdr:col>
                    <xdr:colOff>38100</xdr:colOff>
                    <xdr:row>1182</xdr:row>
                    <xdr:rowOff>142875</xdr:rowOff>
                  </from>
                  <to>
                    <xdr:col>7</xdr:col>
                    <xdr:colOff>1200150</xdr:colOff>
                    <xdr:row>1187</xdr:row>
                    <xdr:rowOff>47625</xdr:rowOff>
                  </to>
                </anchor>
              </controlPr>
            </control>
          </mc:Choice>
        </mc:AlternateContent>
        <mc:AlternateContent xmlns:mc="http://schemas.openxmlformats.org/markup-compatibility/2006">
          <mc:Choice Requires="x14">
            <control shapeId="62212" r:id="rId767" name="Check Box 772">
              <controlPr defaultSize="0" autoFill="0" autoLine="0" autoPict="0">
                <anchor moveWithCells="1">
                  <from>
                    <xdr:col>40</xdr:col>
                    <xdr:colOff>104775</xdr:colOff>
                    <xdr:row>1178</xdr:row>
                    <xdr:rowOff>85725</xdr:rowOff>
                  </from>
                  <to>
                    <xdr:col>42</xdr:col>
                    <xdr:colOff>104775</xdr:colOff>
                    <xdr:row>1180</xdr:row>
                    <xdr:rowOff>47625</xdr:rowOff>
                  </to>
                </anchor>
              </controlPr>
            </control>
          </mc:Choice>
        </mc:AlternateContent>
        <mc:AlternateContent xmlns:mc="http://schemas.openxmlformats.org/markup-compatibility/2006">
          <mc:Choice Requires="x14">
            <control shapeId="62213" r:id="rId768" name="Option 必14-3-1">
              <controlPr defaultSize="0" autoFill="0" autoLine="0" autoPict="0">
                <anchor moveWithCells="1">
                  <from>
                    <xdr:col>38</xdr:col>
                    <xdr:colOff>85725</xdr:colOff>
                    <xdr:row>1179</xdr:row>
                    <xdr:rowOff>85725</xdr:rowOff>
                  </from>
                  <to>
                    <xdr:col>39</xdr:col>
                    <xdr:colOff>180975</xdr:colOff>
                    <xdr:row>1181</xdr:row>
                    <xdr:rowOff>19050</xdr:rowOff>
                  </to>
                </anchor>
              </controlPr>
            </control>
          </mc:Choice>
        </mc:AlternateContent>
        <mc:AlternateContent xmlns:mc="http://schemas.openxmlformats.org/markup-compatibility/2006">
          <mc:Choice Requires="x14">
            <control shapeId="62214" r:id="rId769" name="Option Button 774">
              <controlPr defaultSize="0" autoFill="0" autoLine="0" autoPict="0">
                <anchor moveWithCells="1">
                  <from>
                    <xdr:col>32</xdr:col>
                    <xdr:colOff>133350</xdr:colOff>
                    <xdr:row>1179</xdr:row>
                    <xdr:rowOff>85725</xdr:rowOff>
                  </from>
                  <to>
                    <xdr:col>34</xdr:col>
                    <xdr:colOff>0</xdr:colOff>
                    <xdr:row>1181</xdr:row>
                    <xdr:rowOff>19050</xdr:rowOff>
                  </to>
                </anchor>
              </controlPr>
            </control>
          </mc:Choice>
        </mc:AlternateContent>
        <mc:AlternateContent xmlns:mc="http://schemas.openxmlformats.org/markup-compatibility/2006">
          <mc:Choice Requires="x14">
            <control shapeId="62215" r:id="rId770" name="Option Button 775">
              <controlPr defaultSize="0" autoFill="0" autoLine="0" autoPict="0">
                <anchor moveWithCells="1">
                  <from>
                    <xdr:col>25</xdr:col>
                    <xdr:colOff>133350</xdr:colOff>
                    <xdr:row>1179</xdr:row>
                    <xdr:rowOff>85725</xdr:rowOff>
                  </from>
                  <to>
                    <xdr:col>27</xdr:col>
                    <xdr:colOff>0</xdr:colOff>
                    <xdr:row>1181</xdr:row>
                    <xdr:rowOff>19050</xdr:rowOff>
                  </to>
                </anchor>
              </controlPr>
            </control>
          </mc:Choice>
        </mc:AlternateContent>
        <mc:AlternateContent xmlns:mc="http://schemas.openxmlformats.org/markup-compatibility/2006">
          <mc:Choice Requires="x14">
            <control shapeId="62216" r:id="rId771" name="Option Button 776">
              <controlPr defaultSize="0" autoFill="0" autoLine="0" autoPict="0">
                <anchor moveWithCells="1">
                  <from>
                    <xdr:col>18</xdr:col>
                    <xdr:colOff>133350</xdr:colOff>
                    <xdr:row>1179</xdr:row>
                    <xdr:rowOff>85725</xdr:rowOff>
                  </from>
                  <to>
                    <xdr:col>20</xdr:col>
                    <xdr:colOff>0</xdr:colOff>
                    <xdr:row>1181</xdr:row>
                    <xdr:rowOff>19050</xdr:rowOff>
                  </to>
                </anchor>
              </controlPr>
            </control>
          </mc:Choice>
        </mc:AlternateContent>
        <mc:AlternateContent xmlns:mc="http://schemas.openxmlformats.org/markup-compatibility/2006">
          <mc:Choice Requires="x14">
            <control shapeId="62217" r:id="rId772" name="Option 必14-2-1">
              <controlPr defaultSize="0" autoFill="0" autoLine="0" autoPict="0">
                <anchor moveWithCells="1">
                  <from>
                    <xdr:col>38</xdr:col>
                    <xdr:colOff>85725</xdr:colOff>
                    <xdr:row>1177</xdr:row>
                    <xdr:rowOff>142875</xdr:rowOff>
                  </from>
                  <to>
                    <xdr:col>39</xdr:col>
                    <xdr:colOff>180975</xdr:colOff>
                    <xdr:row>1179</xdr:row>
                    <xdr:rowOff>47625</xdr:rowOff>
                  </to>
                </anchor>
              </controlPr>
            </control>
          </mc:Choice>
        </mc:AlternateContent>
        <mc:AlternateContent xmlns:mc="http://schemas.openxmlformats.org/markup-compatibility/2006">
          <mc:Choice Requires="x14">
            <control shapeId="62218" r:id="rId773" name="Option Button 778">
              <controlPr defaultSize="0" autoFill="0" autoLine="0" autoPict="0">
                <anchor moveWithCells="1">
                  <from>
                    <xdr:col>32</xdr:col>
                    <xdr:colOff>133350</xdr:colOff>
                    <xdr:row>1177</xdr:row>
                    <xdr:rowOff>133350</xdr:rowOff>
                  </from>
                  <to>
                    <xdr:col>34</xdr:col>
                    <xdr:colOff>0</xdr:colOff>
                    <xdr:row>1179</xdr:row>
                    <xdr:rowOff>38100</xdr:rowOff>
                  </to>
                </anchor>
              </controlPr>
            </control>
          </mc:Choice>
        </mc:AlternateContent>
        <mc:AlternateContent xmlns:mc="http://schemas.openxmlformats.org/markup-compatibility/2006">
          <mc:Choice Requires="x14">
            <control shapeId="62219" r:id="rId774" name="Option Button 779">
              <controlPr defaultSize="0" autoFill="0" autoLine="0" autoPict="0">
                <anchor moveWithCells="1">
                  <from>
                    <xdr:col>25</xdr:col>
                    <xdr:colOff>133350</xdr:colOff>
                    <xdr:row>1177</xdr:row>
                    <xdr:rowOff>133350</xdr:rowOff>
                  </from>
                  <to>
                    <xdr:col>27</xdr:col>
                    <xdr:colOff>0</xdr:colOff>
                    <xdr:row>1179</xdr:row>
                    <xdr:rowOff>38100</xdr:rowOff>
                  </to>
                </anchor>
              </controlPr>
            </control>
          </mc:Choice>
        </mc:AlternateContent>
        <mc:AlternateContent xmlns:mc="http://schemas.openxmlformats.org/markup-compatibility/2006">
          <mc:Choice Requires="x14">
            <control shapeId="62220" r:id="rId775" name="Option Button 780">
              <controlPr defaultSize="0" autoFill="0" autoLine="0" autoPict="0">
                <anchor moveWithCells="1">
                  <from>
                    <xdr:col>18</xdr:col>
                    <xdr:colOff>133350</xdr:colOff>
                    <xdr:row>1177</xdr:row>
                    <xdr:rowOff>133350</xdr:rowOff>
                  </from>
                  <to>
                    <xdr:col>20</xdr:col>
                    <xdr:colOff>0</xdr:colOff>
                    <xdr:row>1179</xdr:row>
                    <xdr:rowOff>38100</xdr:rowOff>
                  </to>
                </anchor>
              </controlPr>
            </control>
          </mc:Choice>
        </mc:AlternateContent>
        <mc:AlternateContent xmlns:mc="http://schemas.openxmlformats.org/markup-compatibility/2006">
          <mc:Choice Requires="x14">
            <control shapeId="62221" r:id="rId776" name="Option 必14-1-1">
              <controlPr defaultSize="0" autoFill="0" autoLine="0" autoPict="0">
                <anchor moveWithCells="1">
                  <from>
                    <xdr:col>38</xdr:col>
                    <xdr:colOff>85725</xdr:colOff>
                    <xdr:row>1171</xdr:row>
                    <xdr:rowOff>9525</xdr:rowOff>
                  </from>
                  <to>
                    <xdr:col>39</xdr:col>
                    <xdr:colOff>180975</xdr:colOff>
                    <xdr:row>1173</xdr:row>
                    <xdr:rowOff>38100</xdr:rowOff>
                  </to>
                </anchor>
              </controlPr>
            </control>
          </mc:Choice>
        </mc:AlternateContent>
        <mc:AlternateContent xmlns:mc="http://schemas.openxmlformats.org/markup-compatibility/2006">
          <mc:Choice Requires="x14">
            <control shapeId="62222" r:id="rId777" name="Option Button 782">
              <controlPr defaultSize="0" autoFill="0" autoLine="0" autoPict="0">
                <anchor moveWithCells="1">
                  <from>
                    <xdr:col>32</xdr:col>
                    <xdr:colOff>133350</xdr:colOff>
                    <xdr:row>1171</xdr:row>
                    <xdr:rowOff>9525</xdr:rowOff>
                  </from>
                  <to>
                    <xdr:col>34</xdr:col>
                    <xdr:colOff>0</xdr:colOff>
                    <xdr:row>1173</xdr:row>
                    <xdr:rowOff>38100</xdr:rowOff>
                  </to>
                </anchor>
              </controlPr>
            </control>
          </mc:Choice>
        </mc:AlternateContent>
        <mc:AlternateContent xmlns:mc="http://schemas.openxmlformats.org/markup-compatibility/2006">
          <mc:Choice Requires="x14">
            <control shapeId="62223" r:id="rId778" name="Option Button 783">
              <controlPr defaultSize="0" autoFill="0" autoLine="0" autoPict="0">
                <anchor moveWithCells="1">
                  <from>
                    <xdr:col>25</xdr:col>
                    <xdr:colOff>133350</xdr:colOff>
                    <xdr:row>1171</xdr:row>
                    <xdr:rowOff>9525</xdr:rowOff>
                  </from>
                  <to>
                    <xdr:col>27</xdr:col>
                    <xdr:colOff>0</xdr:colOff>
                    <xdr:row>1173</xdr:row>
                    <xdr:rowOff>38100</xdr:rowOff>
                  </to>
                </anchor>
              </controlPr>
            </control>
          </mc:Choice>
        </mc:AlternateContent>
        <mc:AlternateContent xmlns:mc="http://schemas.openxmlformats.org/markup-compatibility/2006">
          <mc:Choice Requires="x14">
            <control shapeId="62224" r:id="rId779" name="Option Button 784">
              <controlPr defaultSize="0" autoFill="0" autoLine="0" autoPict="0">
                <anchor moveWithCells="1">
                  <from>
                    <xdr:col>18</xdr:col>
                    <xdr:colOff>123825</xdr:colOff>
                    <xdr:row>1171</xdr:row>
                    <xdr:rowOff>9525</xdr:rowOff>
                  </from>
                  <to>
                    <xdr:col>20</xdr:col>
                    <xdr:colOff>0</xdr:colOff>
                    <xdr:row>1173</xdr:row>
                    <xdr:rowOff>38100</xdr:rowOff>
                  </to>
                </anchor>
              </controlPr>
            </control>
          </mc:Choice>
        </mc:AlternateContent>
        <mc:AlternateContent xmlns:mc="http://schemas.openxmlformats.org/markup-compatibility/2006">
          <mc:Choice Requires="x14">
            <control shapeId="62225" r:id="rId780" name="Check Box 785">
              <controlPr defaultSize="0" autoFill="0" autoLine="0" autoPict="0">
                <anchor moveWithCells="1">
                  <from>
                    <xdr:col>33</xdr:col>
                    <xdr:colOff>180975</xdr:colOff>
                    <xdr:row>1213</xdr:row>
                    <xdr:rowOff>142875</xdr:rowOff>
                  </from>
                  <to>
                    <xdr:col>43</xdr:col>
                    <xdr:colOff>104775</xdr:colOff>
                    <xdr:row>1218</xdr:row>
                    <xdr:rowOff>38100</xdr:rowOff>
                  </to>
                </anchor>
              </controlPr>
            </control>
          </mc:Choice>
        </mc:AlternateContent>
        <mc:AlternateContent xmlns:mc="http://schemas.openxmlformats.org/markup-compatibility/2006">
          <mc:Choice Requires="x14">
            <control shapeId="62226" r:id="rId781" name="Check Box 786">
              <controlPr defaultSize="0" autoFill="0" autoLine="0" autoPict="0">
                <anchor moveWithCells="1">
                  <from>
                    <xdr:col>30</xdr:col>
                    <xdr:colOff>180975</xdr:colOff>
                    <xdr:row>1213</xdr:row>
                    <xdr:rowOff>142875</xdr:rowOff>
                  </from>
                  <to>
                    <xdr:col>33</xdr:col>
                    <xdr:colOff>104775</xdr:colOff>
                    <xdr:row>1218</xdr:row>
                    <xdr:rowOff>47625</xdr:rowOff>
                  </to>
                </anchor>
              </controlPr>
            </control>
          </mc:Choice>
        </mc:AlternateContent>
        <mc:AlternateContent xmlns:mc="http://schemas.openxmlformats.org/markup-compatibility/2006">
          <mc:Choice Requires="x14">
            <control shapeId="62227" r:id="rId782" name="Check Box 787">
              <controlPr defaultSize="0" autoFill="0" autoLine="0" autoPict="0">
                <anchor moveWithCells="1">
                  <from>
                    <xdr:col>25</xdr:col>
                    <xdr:colOff>200025</xdr:colOff>
                    <xdr:row>1213</xdr:row>
                    <xdr:rowOff>142875</xdr:rowOff>
                  </from>
                  <to>
                    <xdr:col>30</xdr:col>
                    <xdr:colOff>104775</xdr:colOff>
                    <xdr:row>1218</xdr:row>
                    <xdr:rowOff>47625</xdr:rowOff>
                  </to>
                </anchor>
              </controlPr>
            </control>
          </mc:Choice>
        </mc:AlternateContent>
        <mc:AlternateContent xmlns:mc="http://schemas.openxmlformats.org/markup-compatibility/2006">
          <mc:Choice Requires="x14">
            <control shapeId="62228" r:id="rId783" name="Check Box 788">
              <controlPr defaultSize="0" autoFill="0" autoLine="0" autoPict="0">
                <anchor moveWithCells="1">
                  <from>
                    <xdr:col>17</xdr:col>
                    <xdr:colOff>142875</xdr:colOff>
                    <xdr:row>1213</xdr:row>
                    <xdr:rowOff>142875</xdr:rowOff>
                  </from>
                  <to>
                    <xdr:col>25</xdr:col>
                    <xdr:colOff>133350</xdr:colOff>
                    <xdr:row>1218</xdr:row>
                    <xdr:rowOff>38100</xdr:rowOff>
                  </to>
                </anchor>
              </controlPr>
            </control>
          </mc:Choice>
        </mc:AlternateContent>
        <mc:AlternateContent xmlns:mc="http://schemas.openxmlformats.org/markup-compatibility/2006">
          <mc:Choice Requires="x14">
            <control shapeId="62229" r:id="rId784" name="Check Box 789">
              <controlPr defaultSize="0" autoFill="0" autoLine="0" autoPict="0">
                <anchor moveWithCells="1">
                  <from>
                    <xdr:col>12</xdr:col>
                    <xdr:colOff>28575</xdr:colOff>
                    <xdr:row>1213</xdr:row>
                    <xdr:rowOff>142875</xdr:rowOff>
                  </from>
                  <to>
                    <xdr:col>17</xdr:col>
                    <xdr:colOff>85725</xdr:colOff>
                    <xdr:row>1218</xdr:row>
                    <xdr:rowOff>47625</xdr:rowOff>
                  </to>
                </anchor>
              </controlPr>
            </control>
          </mc:Choice>
        </mc:AlternateContent>
        <mc:AlternateContent xmlns:mc="http://schemas.openxmlformats.org/markup-compatibility/2006">
          <mc:Choice Requires="x14">
            <control shapeId="62230" r:id="rId785" name="Check Box 790">
              <controlPr defaultSize="0" autoFill="0" autoLine="0" autoPict="0">
                <anchor moveWithCells="1">
                  <from>
                    <xdr:col>7</xdr:col>
                    <xdr:colOff>1257300</xdr:colOff>
                    <xdr:row>1213</xdr:row>
                    <xdr:rowOff>142875</xdr:rowOff>
                  </from>
                  <to>
                    <xdr:col>11</xdr:col>
                    <xdr:colOff>190500</xdr:colOff>
                    <xdr:row>1218</xdr:row>
                    <xdr:rowOff>47625</xdr:rowOff>
                  </to>
                </anchor>
              </controlPr>
            </control>
          </mc:Choice>
        </mc:AlternateContent>
        <mc:AlternateContent xmlns:mc="http://schemas.openxmlformats.org/markup-compatibility/2006">
          <mc:Choice Requires="x14">
            <control shapeId="62231" r:id="rId786" name="Check Box 791">
              <controlPr defaultSize="0" autoFill="0" autoLine="0" autoPict="0">
                <anchor moveWithCells="1">
                  <from>
                    <xdr:col>6</xdr:col>
                    <xdr:colOff>38100</xdr:colOff>
                    <xdr:row>1213</xdr:row>
                    <xdr:rowOff>142875</xdr:rowOff>
                  </from>
                  <to>
                    <xdr:col>7</xdr:col>
                    <xdr:colOff>1200150</xdr:colOff>
                    <xdr:row>1218</xdr:row>
                    <xdr:rowOff>47625</xdr:rowOff>
                  </to>
                </anchor>
              </controlPr>
            </control>
          </mc:Choice>
        </mc:AlternateContent>
        <mc:AlternateContent xmlns:mc="http://schemas.openxmlformats.org/markup-compatibility/2006">
          <mc:Choice Requires="x14">
            <control shapeId="62232" r:id="rId787" name="Check Box 792">
              <controlPr defaultSize="0" autoFill="0" autoLine="0" autoPict="0">
                <anchor moveWithCells="1">
                  <from>
                    <xdr:col>40</xdr:col>
                    <xdr:colOff>104775</xdr:colOff>
                    <xdr:row>1209</xdr:row>
                    <xdr:rowOff>85725</xdr:rowOff>
                  </from>
                  <to>
                    <xdr:col>42</xdr:col>
                    <xdr:colOff>104775</xdr:colOff>
                    <xdr:row>1211</xdr:row>
                    <xdr:rowOff>47625</xdr:rowOff>
                  </to>
                </anchor>
              </controlPr>
            </control>
          </mc:Choice>
        </mc:AlternateContent>
        <mc:AlternateContent xmlns:mc="http://schemas.openxmlformats.org/markup-compatibility/2006">
          <mc:Choice Requires="x14">
            <control shapeId="62233" r:id="rId788" name="Option 必15-3-1">
              <controlPr defaultSize="0" autoFill="0" autoLine="0" autoPict="0">
                <anchor moveWithCells="1">
                  <from>
                    <xdr:col>37</xdr:col>
                    <xdr:colOff>19050</xdr:colOff>
                    <xdr:row>1210</xdr:row>
                    <xdr:rowOff>85725</xdr:rowOff>
                  </from>
                  <to>
                    <xdr:col>39</xdr:col>
                    <xdr:colOff>66675</xdr:colOff>
                    <xdr:row>1212</xdr:row>
                    <xdr:rowOff>38100</xdr:rowOff>
                  </to>
                </anchor>
              </controlPr>
            </control>
          </mc:Choice>
        </mc:AlternateContent>
        <mc:AlternateContent xmlns:mc="http://schemas.openxmlformats.org/markup-compatibility/2006">
          <mc:Choice Requires="x14">
            <control shapeId="62234" r:id="rId789" name="Option Button 794">
              <controlPr defaultSize="0" autoFill="0" autoLine="0" autoPict="0">
                <anchor moveWithCells="1">
                  <from>
                    <xdr:col>32</xdr:col>
                    <xdr:colOff>133350</xdr:colOff>
                    <xdr:row>1210</xdr:row>
                    <xdr:rowOff>85725</xdr:rowOff>
                  </from>
                  <to>
                    <xdr:col>34</xdr:col>
                    <xdr:colOff>0</xdr:colOff>
                    <xdr:row>1212</xdr:row>
                    <xdr:rowOff>38100</xdr:rowOff>
                  </to>
                </anchor>
              </controlPr>
            </control>
          </mc:Choice>
        </mc:AlternateContent>
        <mc:AlternateContent xmlns:mc="http://schemas.openxmlformats.org/markup-compatibility/2006">
          <mc:Choice Requires="x14">
            <control shapeId="62235" r:id="rId790" name="Option Button 795">
              <controlPr defaultSize="0" autoFill="0" autoLine="0" autoPict="0">
                <anchor moveWithCells="1">
                  <from>
                    <xdr:col>25</xdr:col>
                    <xdr:colOff>133350</xdr:colOff>
                    <xdr:row>1210</xdr:row>
                    <xdr:rowOff>85725</xdr:rowOff>
                  </from>
                  <to>
                    <xdr:col>27</xdr:col>
                    <xdr:colOff>0</xdr:colOff>
                    <xdr:row>1212</xdr:row>
                    <xdr:rowOff>38100</xdr:rowOff>
                  </to>
                </anchor>
              </controlPr>
            </control>
          </mc:Choice>
        </mc:AlternateContent>
        <mc:AlternateContent xmlns:mc="http://schemas.openxmlformats.org/markup-compatibility/2006">
          <mc:Choice Requires="x14">
            <control shapeId="62236" r:id="rId791" name="Option Button 796">
              <controlPr defaultSize="0" autoFill="0" autoLine="0" autoPict="0">
                <anchor moveWithCells="1">
                  <from>
                    <xdr:col>18</xdr:col>
                    <xdr:colOff>133350</xdr:colOff>
                    <xdr:row>1210</xdr:row>
                    <xdr:rowOff>85725</xdr:rowOff>
                  </from>
                  <to>
                    <xdr:col>20</xdr:col>
                    <xdr:colOff>0</xdr:colOff>
                    <xdr:row>1212</xdr:row>
                    <xdr:rowOff>38100</xdr:rowOff>
                  </to>
                </anchor>
              </controlPr>
            </control>
          </mc:Choice>
        </mc:AlternateContent>
        <mc:AlternateContent xmlns:mc="http://schemas.openxmlformats.org/markup-compatibility/2006">
          <mc:Choice Requires="x14">
            <control shapeId="62237" r:id="rId792" name="Option 必15-2-1">
              <controlPr defaultSize="0" autoFill="0" autoLine="0" autoPict="0">
                <anchor moveWithCells="1">
                  <from>
                    <xdr:col>37</xdr:col>
                    <xdr:colOff>19050</xdr:colOff>
                    <xdr:row>1208</xdr:row>
                    <xdr:rowOff>142875</xdr:rowOff>
                  </from>
                  <to>
                    <xdr:col>39</xdr:col>
                    <xdr:colOff>66675</xdr:colOff>
                    <xdr:row>1210</xdr:row>
                    <xdr:rowOff>47625</xdr:rowOff>
                  </to>
                </anchor>
              </controlPr>
            </control>
          </mc:Choice>
        </mc:AlternateContent>
        <mc:AlternateContent xmlns:mc="http://schemas.openxmlformats.org/markup-compatibility/2006">
          <mc:Choice Requires="x14">
            <control shapeId="62238" r:id="rId793" name="Option Button 798">
              <controlPr defaultSize="0" autoFill="0" autoLine="0" autoPict="0">
                <anchor moveWithCells="1">
                  <from>
                    <xdr:col>32</xdr:col>
                    <xdr:colOff>133350</xdr:colOff>
                    <xdr:row>1208</xdr:row>
                    <xdr:rowOff>133350</xdr:rowOff>
                  </from>
                  <to>
                    <xdr:col>34</xdr:col>
                    <xdr:colOff>0</xdr:colOff>
                    <xdr:row>1210</xdr:row>
                    <xdr:rowOff>38100</xdr:rowOff>
                  </to>
                </anchor>
              </controlPr>
            </control>
          </mc:Choice>
        </mc:AlternateContent>
        <mc:AlternateContent xmlns:mc="http://schemas.openxmlformats.org/markup-compatibility/2006">
          <mc:Choice Requires="x14">
            <control shapeId="62239" r:id="rId794" name="Option Button 799">
              <controlPr defaultSize="0" autoFill="0" autoLine="0" autoPict="0">
                <anchor moveWithCells="1">
                  <from>
                    <xdr:col>25</xdr:col>
                    <xdr:colOff>133350</xdr:colOff>
                    <xdr:row>1208</xdr:row>
                    <xdr:rowOff>133350</xdr:rowOff>
                  </from>
                  <to>
                    <xdr:col>27</xdr:col>
                    <xdr:colOff>0</xdr:colOff>
                    <xdr:row>1210</xdr:row>
                    <xdr:rowOff>38100</xdr:rowOff>
                  </to>
                </anchor>
              </controlPr>
            </control>
          </mc:Choice>
        </mc:AlternateContent>
        <mc:AlternateContent xmlns:mc="http://schemas.openxmlformats.org/markup-compatibility/2006">
          <mc:Choice Requires="x14">
            <control shapeId="62240" r:id="rId795" name="Option Button 800">
              <controlPr defaultSize="0" autoFill="0" autoLine="0" autoPict="0">
                <anchor moveWithCells="1">
                  <from>
                    <xdr:col>18</xdr:col>
                    <xdr:colOff>133350</xdr:colOff>
                    <xdr:row>1208</xdr:row>
                    <xdr:rowOff>133350</xdr:rowOff>
                  </from>
                  <to>
                    <xdr:col>20</xdr:col>
                    <xdr:colOff>0</xdr:colOff>
                    <xdr:row>1210</xdr:row>
                    <xdr:rowOff>38100</xdr:rowOff>
                  </to>
                </anchor>
              </controlPr>
            </control>
          </mc:Choice>
        </mc:AlternateContent>
        <mc:AlternateContent xmlns:mc="http://schemas.openxmlformats.org/markup-compatibility/2006">
          <mc:Choice Requires="x14">
            <control shapeId="62241" r:id="rId796" name="Option 必15-1-1">
              <controlPr defaultSize="0" autoFill="0" autoLine="0" autoPict="0">
                <anchor moveWithCells="1">
                  <from>
                    <xdr:col>37</xdr:col>
                    <xdr:colOff>19050</xdr:colOff>
                    <xdr:row>1202</xdr:row>
                    <xdr:rowOff>9525</xdr:rowOff>
                  </from>
                  <to>
                    <xdr:col>39</xdr:col>
                    <xdr:colOff>66675</xdr:colOff>
                    <xdr:row>1204</xdr:row>
                    <xdr:rowOff>38100</xdr:rowOff>
                  </to>
                </anchor>
              </controlPr>
            </control>
          </mc:Choice>
        </mc:AlternateContent>
        <mc:AlternateContent xmlns:mc="http://schemas.openxmlformats.org/markup-compatibility/2006">
          <mc:Choice Requires="x14">
            <control shapeId="62242" r:id="rId797" name="Option Button 802">
              <controlPr defaultSize="0" autoFill="0" autoLine="0" autoPict="0">
                <anchor moveWithCells="1">
                  <from>
                    <xdr:col>32</xdr:col>
                    <xdr:colOff>133350</xdr:colOff>
                    <xdr:row>1202</xdr:row>
                    <xdr:rowOff>9525</xdr:rowOff>
                  </from>
                  <to>
                    <xdr:col>34</xdr:col>
                    <xdr:colOff>0</xdr:colOff>
                    <xdr:row>1204</xdr:row>
                    <xdr:rowOff>38100</xdr:rowOff>
                  </to>
                </anchor>
              </controlPr>
            </control>
          </mc:Choice>
        </mc:AlternateContent>
        <mc:AlternateContent xmlns:mc="http://schemas.openxmlformats.org/markup-compatibility/2006">
          <mc:Choice Requires="x14">
            <control shapeId="62243" r:id="rId798" name="Option Button 803">
              <controlPr defaultSize="0" autoFill="0" autoLine="0" autoPict="0">
                <anchor moveWithCells="1">
                  <from>
                    <xdr:col>25</xdr:col>
                    <xdr:colOff>133350</xdr:colOff>
                    <xdr:row>1202</xdr:row>
                    <xdr:rowOff>9525</xdr:rowOff>
                  </from>
                  <to>
                    <xdr:col>27</xdr:col>
                    <xdr:colOff>0</xdr:colOff>
                    <xdr:row>1204</xdr:row>
                    <xdr:rowOff>38100</xdr:rowOff>
                  </to>
                </anchor>
              </controlPr>
            </control>
          </mc:Choice>
        </mc:AlternateContent>
        <mc:AlternateContent xmlns:mc="http://schemas.openxmlformats.org/markup-compatibility/2006">
          <mc:Choice Requires="x14">
            <control shapeId="62244" r:id="rId799" name="Option Button 804">
              <controlPr defaultSize="0" autoFill="0" autoLine="0" autoPict="0">
                <anchor moveWithCells="1">
                  <from>
                    <xdr:col>18</xdr:col>
                    <xdr:colOff>123825</xdr:colOff>
                    <xdr:row>1202</xdr:row>
                    <xdr:rowOff>9525</xdr:rowOff>
                  </from>
                  <to>
                    <xdr:col>20</xdr:col>
                    <xdr:colOff>0</xdr:colOff>
                    <xdr:row>1204</xdr:row>
                    <xdr:rowOff>38100</xdr:rowOff>
                  </to>
                </anchor>
              </controlPr>
            </control>
          </mc:Choice>
        </mc:AlternateContent>
        <mc:AlternateContent xmlns:mc="http://schemas.openxmlformats.org/markup-compatibility/2006">
          <mc:Choice Requires="x14">
            <control shapeId="62245" r:id="rId800" name="Check Box 805">
              <controlPr defaultSize="0" autoFill="0" autoLine="0" autoPict="0">
                <anchor moveWithCells="1">
                  <from>
                    <xdr:col>33</xdr:col>
                    <xdr:colOff>180975</xdr:colOff>
                    <xdr:row>1244</xdr:row>
                    <xdr:rowOff>142875</xdr:rowOff>
                  </from>
                  <to>
                    <xdr:col>43</xdr:col>
                    <xdr:colOff>104775</xdr:colOff>
                    <xdr:row>1249</xdr:row>
                    <xdr:rowOff>38100</xdr:rowOff>
                  </to>
                </anchor>
              </controlPr>
            </control>
          </mc:Choice>
        </mc:AlternateContent>
        <mc:AlternateContent xmlns:mc="http://schemas.openxmlformats.org/markup-compatibility/2006">
          <mc:Choice Requires="x14">
            <control shapeId="62246" r:id="rId801" name="Check Box 806">
              <controlPr defaultSize="0" autoFill="0" autoLine="0" autoPict="0">
                <anchor moveWithCells="1">
                  <from>
                    <xdr:col>30</xdr:col>
                    <xdr:colOff>180975</xdr:colOff>
                    <xdr:row>1244</xdr:row>
                    <xdr:rowOff>142875</xdr:rowOff>
                  </from>
                  <to>
                    <xdr:col>33</xdr:col>
                    <xdr:colOff>104775</xdr:colOff>
                    <xdr:row>1249</xdr:row>
                    <xdr:rowOff>47625</xdr:rowOff>
                  </to>
                </anchor>
              </controlPr>
            </control>
          </mc:Choice>
        </mc:AlternateContent>
        <mc:AlternateContent xmlns:mc="http://schemas.openxmlformats.org/markup-compatibility/2006">
          <mc:Choice Requires="x14">
            <control shapeId="62247" r:id="rId802" name="Check Box 807">
              <controlPr defaultSize="0" autoFill="0" autoLine="0" autoPict="0">
                <anchor moveWithCells="1">
                  <from>
                    <xdr:col>25</xdr:col>
                    <xdr:colOff>200025</xdr:colOff>
                    <xdr:row>1244</xdr:row>
                    <xdr:rowOff>142875</xdr:rowOff>
                  </from>
                  <to>
                    <xdr:col>30</xdr:col>
                    <xdr:colOff>104775</xdr:colOff>
                    <xdr:row>1249</xdr:row>
                    <xdr:rowOff>47625</xdr:rowOff>
                  </to>
                </anchor>
              </controlPr>
            </control>
          </mc:Choice>
        </mc:AlternateContent>
        <mc:AlternateContent xmlns:mc="http://schemas.openxmlformats.org/markup-compatibility/2006">
          <mc:Choice Requires="x14">
            <control shapeId="62248" r:id="rId803" name="Check Box 808">
              <controlPr defaultSize="0" autoFill="0" autoLine="0" autoPict="0">
                <anchor moveWithCells="1">
                  <from>
                    <xdr:col>17</xdr:col>
                    <xdr:colOff>142875</xdr:colOff>
                    <xdr:row>1244</xdr:row>
                    <xdr:rowOff>142875</xdr:rowOff>
                  </from>
                  <to>
                    <xdr:col>25</xdr:col>
                    <xdr:colOff>133350</xdr:colOff>
                    <xdr:row>1249</xdr:row>
                    <xdr:rowOff>38100</xdr:rowOff>
                  </to>
                </anchor>
              </controlPr>
            </control>
          </mc:Choice>
        </mc:AlternateContent>
        <mc:AlternateContent xmlns:mc="http://schemas.openxmlformats.org/markup-compatibility/2006">
          <mc:Choice Requires="x14">
            <control shapeId="62249" r:id="rId804" name="Check Box 809">
              <controlPr defaultSize="0" autoFill="0" autoLine="0" autoPict="0">
                <anchor moveWithCells="1">
                  <from>
                    <xdr:col>12</xdr:col>
                    <xdr:colOff>28575</xdr:colOff>
                    <xdr:row>1244</xdr:row>
                    <xdr:rowOff>142875</xdr:rowOff>
                  </from>
                  <to>
                    <xdr:col>17</xdr:col>
                    <xdr:colOff>85725</xdr:colOff>
                    <xdr:row>1249</xdr:row>
                    <xdr:rowOff>47625</xdr:rowOff>
                  </to>
                </anchor>
              </controlPr>
            </control>
          </mc:Choice>
        </mc:AlternateContent>
        <mc:AlternateContent xmlns:mc="http://schemas.openxmlformats.org/markup-compatibility/2006">
          <mc:Choice Requires="x14">
            <control shapeId="62250" r:id="rId805" name="Check Box 810">
              <controlPr defaultSize="0" autoFill="0" autoLine="0" autoPict="0">
                <anchor moveWithCells="1">
                  <from>
                    <xdr:col>7</xdr:col>
                    <xdr:colOff>1257300</xdr:colOff>
                    <xdr:row>1244</xdr:row>
                    <xdr:rowOff>142875</xdr:rowOff>
                  </from>
                  <to>
                    <xdr:col>11</xdr:col>
                    <xdr:colOff>190500</xdr:colOff>
                    <xdr:row>1249</xdr:row>
                    <xdr:rowOff>47625</xdr:rowOff>
                  </to>
                </anchor>
              </controlPr>
            </control>
          </mc:Choice>
        </mc:AlternateContent>
        <mc:AlternateContent xmlns:mc="http://schemas.openxmlformats.org/markup-compatibility/2006">
          <mc:Choice Requires="x14">
            <control shapeId="62251" r:id="rId806" name="Check Box 811">
              <controlPr defaultSize="0" autoFill="0" autoLine="0" autoPict="0">
                <anchor moveWithCells="1">
                  <from>
                    <xdr:col>6</xdr:col>
                    <xdr:colOff>38100</xdr:colOff>
                    <xdr:row>1244</xdr:row>
                    <xdr:rowOff>142875</xdr:rowOff>
                  </from>
                  <to>
                    <xdr:col>7</xdr:col>
                    <xdr:colOff>1200150</xdr:colOff>
                    <xdr:row>1249</xdr:row>
                    <xdr:rowOff>47625</xdr:rowOff>
                  </to>
                </anchor>
              </controlPr>
            </control>
          </mc:Choice>
        </mc:AlternateContent>
        <mc:AlternateContent xmlns:mc="http://schemas.openxmlformats.org/markup-compatibility/2006">
          <mc:Choice Requires="x14">
            <control shapeId="62252" r:id="rId807" name="Check Box 812">
              <controlPr defaultSize="0" autoFill="0" autoLine="0" autoPict="0">
                <anchor moveWithCells="1">
                  <from>
                    <xdr:col>40</xdr:col>
                    <xdr:colOff>104775</xdr:colOff>
                    <xdr:row>1240</xdr:row>
                    <xdr:rowOff>85725</xdr:rowOff>
                  </from>
                  <to>
                    <xdr:col>42</xdr:col>
                    <xdr:colOff>104775</xdr:colOff>
                    <xdr:row>1242</xdr:row>
                    <xdr:rowOff>47625</xdr:rowOff>
                  </to>
                </anchor>
              </controlPr>
            </control>
          </mc:Choice>
        </mc:AlternateContent>
        <mc:AlternateContent xmlns:mc="http://schemas.openxmlformats.org/markup-compatibility/2006">
          <mc:Choice Requires="x14">
            <control shapeId="62253" r:id="rId808" name="Option 必16-3-1">
              <controlPr defaultSize="0" autoFill="0" autoLine="0" autoPict="0">
                <anchor moveWithCells="1">
                  <from>
                    <xdr:col>38</xdr:col>
                    <xdr:colOff>123825</xdr:colOff>
                    <xdr:row>1241</xdr:row>
                    <xdr:rowOff>85725</xdr:rowOff>
                  </from>
                  <to>
                    <xdr:col>40</xdr:col>
                    <xdr:colOff>19050</xdr:colOff>
                    <xdr:row>1243</xdr:row>
                    <xdr:rowOff>38100</xdr:rowOff>
                  </to>
                </anchor>
              </controlPr>
            </control>
          </mc:Choice>
        </mc:AlternateContent>
        <mc:AlternateContent xmlns:mc="http://schemas.openxmlformats.org/markup-compatibility/2006">
          <mc:Choice Requires="x14">
            <control shapeId="62254" r:id="rId809" name="Option Button 814">
              <controlPr defaultSize="0" autoFill="0" autoLine="0" autoPict="0">
                <anchor moveWithCells="1">
                  <from>
                    <xdr:col>32</xdr:col>
                    <xdr:colOff>133350</xdr:colOff>
                    <xdr:row>1241</xdr:row>
                    <xdr:rowOff>85725</xdr:rowOff>
                  </from>
                  <to>
                    <xdr:col>34</xdr:col>
                    <xdr:colOff>0</xdr:colOff>
                    <xdr:row>1243</xdr:row>
                    <xdr:rowOff>38100</xdr:rowOff>
                  </to>
                </anchor>
              </controlPr>
            </control>
          </mc:Choice>
        </mc:AlternateContent>
        <mc:AlternateContent xmlns:mc="http://schemas.openxmlformats.org/markup-compatibility/2006">
          <mc:Choice Requires="x14">
            <control shapeId="62255" r:id="rId810" name="Option Button 815">
              <controlPr defaultSize="0" autoFill="0" autoLine="0" autoPict="0">
                <anchor moveWithCells="1">
                  <from>
                    <xdr:col>25</xdr:col>
                    <xdr:colOff>133350</xdr:colOff>
                    <xdr:row>1241</xdr:row>
                    <xdr:rowOff>85725</xdr:rowOff>
                  </from>
                  <to>
                    <xdr:col>27</xdr:col>
                    <xdr:colOff>0</xdr:colOff>
                    <xdr:row>1243</xdr:row>
                    <xdr:rowOff>38100</xdr:rowOff>
                  </to>
                </anchor>
              </controlPr>
            </control>
          </mc:Choice>
        </mc:AlternateContent>
        <mc:AlternateContent xmlns:mc="http://schemas.openxmlformats.org/markup-compatibility/2006">
          <mc:Choice Requires="x14">
            <control shapeId="62256" r:id="rId811" name="Option Button 816">
              <controlPr defaultSize="0" autoFill="0" autoLine="0" autoPict="0">
                <anchor moveWithCells="1">
                  <from>
                    <xdr:col>18</xdr:col>
                    <xdr:colOff>133350</xdr:colOff>
                    <xdr:row>1241</xdr:row>
                    <xdr:rowOff>85725</xdr:rowOff>
                  </from>
                  <to>
                    <xdr:col>20</xdr:col>
                    <xdr:colOff>0</xdr:colOff>
                    <xdr:row>1243</xdr:row>
                    <xdr:rowOff>38100</xdr:rowOff>
                  </to>
                </anchor>
              </controlPr>
            </control>
          </mc:Choice>
        </mc:AlternateContent>
        <mc:AlternateContent xmlns:mc="http://schemas.openxmlformats.org/markup-compatibility/2006">
          <mc:Choice Requires="x14">
            <control shapeId="62257" r:id="rId812" name="Option 必16-2-1">
              <controlPr defaultSize="0" autoFill="0" autoLine="0" autoPict="0">
                <anchor moveWithCells="1">
                  <from>
                    <xdr:col>38</xdr:col>
                    <xdr:colOff>123825</xdr:colOff>
                    <xdr:row>1239</xdr:row>
                    <xdr:rowOff>142875</xdr:rowOff>
                  </from>
                  <to>
                    <xdr:col>40</xdr:col>
                    <xdr:colOff>19050</xdr:colOff>
                    <xdr:row>1241</xdr:row>
                    <xdr:rowOff>47625</xdr:rowOff>
                  </to>
                </anchor>
              </controlPr>
            </control>
          </mc:Choice>
        </mc:AlternateContent>
        <mc:AlternateContent xmlns:mc="http://schemas.openxmlformats.org/markup-compatibility/2006">
          <mc:Choice Requires="x14">
            <control shapeId="62258" r:id="rId813" name="Option Button 818">
              <controlPr defaultSize="0" autoFill="0" autoLine="0" autoPict="0">
                <anchor moveWithCells="1">
                  <from>
                    <xdr:col>32</xdr:col>
                    <xdr:colOff>133350</xdr:colOff>
                    <xdr:row>1239</xdr:row>
                    <xdr:rowOff>133350</xdr:rowOff>
                  </from>
                  <to>
                    <xdr:col>34</xdr:col>
                    <xdr:colOff>0</xdr:colOff>
                    <xdr:row>1241</xdr:row>
                    <xdr:rowOff>38100</xdr:rowOff>
                  </to>
                </anchor>
              </controlPr>
            </control>
          </mc:Choice>
        </mc:AlternateContent>
        <mc:AlternateContent xmlns:mc="http://schemas.openxmlformats.org/markup-compatibility/2006">
          <mc:Choice Requires="x14">
            <control shapeId="62259" r:id="rId814" name="Option Button 819">
              <controlPr defaultSize="0" autoFill="0" autoLine="0" autoPict="0">
                <anchor moveWithCells="1">
                  <from>
                    <xdr:col>25</xdr:col>
                    <xdr:colOff>133350</xdr:colOff>
                    <xdr:row>1239</xdr:row>
                    <xdr:rowOff>133350</xdr:rowOff>
                  </from>
                  <to>
                    <xdr:col>27</xdr:col>
                    <xdr:colOff>0</xdr:colOff>
                    <xdr:row>1241</xdr:row>
                    <xdr:rowOff>38100</xdr:rowOff>
                  </to>
                </anchor>
              </controlPr>
            </control>
          </mc:Choice>
        </mc:AlternateContent>
        <mc:AlternateContent xmlns:mc="http://schemas.openxmlformats.org/markup-compatibility/2006">
          <mc:Choice Requires="x14">
            <control shapeId="62260" r:id="rId815" name="Option Button 820">
              <controlPr defaultSize="0" autoFill="0" autoLine="0" autoPict="0">
                <anchor moveWithCells="1">
                  <from>
                    <xdr:col>18</xdr:col>
                    <xdr:colOff>133350</xdr:colOff>
                    <xdr:row>1239</xdr:row>
                    <xdr:rowOff>133350</xdr:rowOff>
                  </from>
                  <to>
                    <xdr:col>20</xdr:col>
                    <xdr:colOff>0</xdr:colOff>
                    <xdr:row>1241</xdr:row>
                    <xdr:rowOff>38100</xdr:rowOff>
                  </to>
                </anchor>
              </controlPr>
            </control>
          </mc:Choice>
        </mc:AlternateContent>
        <mc:AlternateContent xmlns:mc="http://schemas.openxmlformats.org/markup-compatibility/2006">
          <mc:Choice Requires="x14">
            <control shapeId="62261" r:id="rId816" name="Option 必16-1-1">
              <controlPr defaultSize="0" autoFill="0" autoLine="0" autoPict="0">
                <anchor moveWithCells="1">
                  <from>
                    <xdr:col>38</xdr:col>
                    <xdr:colOff>123825</xdr:colOff>
                    <xdr:row>1233</xdr:row>
                    <xdr:rowOff>9525</xdr:rowOff>
                  </from>
                  <to>
                    <xdr:col>40</xdr:col>
                    <xdr:colOff>19050</xdr:colOff>
                    <xdr:row>1235</xdr:row>
                    <xdr:rowOff>38100</xdr:rowOff>
                  </to>
                </anchor>
              </controlPr>
            </control>
          </mc:Choice>
        </mc:AlternateContent>
        <mc:AlternateContent xmlns:mc="http://schemas.openxmlformats.org/markup-compatibility/2006">
          <mc:Choice Requires="x14">
            <control shapeId="62262" r:id="rId817" name="Option Button 822">
              <controlPr defaultSize="0" autoFill="0" autoLine="0" autoPict="0">
                <anchor moveWithCells="1">
                  <from>
                    <xdr:col>32</xdr:col>
                    <xdr:colOff>133350</xdr:colOff>
                    <xdr:row>1233</xdr:row>
                    <xdr:rowOff>9525</xdr:rowOff>
                  </from>
                  <to>
                    <xdr:col>34</xdr:col>
                    <xdr:colOff>0</xdr:colOff>
                    <xdr:row>1235</xdr:row>
                    <xdr:rowOff>38100</xdr:rowOff>
                  </to>
                </anchor>
              </controlPr>
            </control>
          </mc:Choice>
        </mc:AlternateContent>
        <mc:AlternateContent xmlns:mc="http://schemas.openxmlformats.org/markup-compatibility/2006">
          <mc:Choice Requires="x14">
            <control shapeId="62263" r:id="rId818" name="Option Button 823">
              <controlPr defaultSize="0" autoFill="0" autoLine="0" autoPict="0">
                <anchor moveWithCells="1">
                  <from>
                    <xdr:col>25</xdr:col>
                    <xdr:colOff>133350</xdr:colOff>
                    <xdr:row>1233</xdr:row>
                    <xdr:rowOff>9525</xdr:rowOff>
                  </from>
                  <to>
                    <xdr:col>27</xdr:col>
                    <xdr:colOff>0</xdr:colOff>
                    <xdr:row>1235</xdr:row>
                    <xdr:rowOff>38100</xdr:rowOff>
                  </to>
                </anchor>
              </controlPr>
            </control>
          </mc:Choice>
        </mc:AlternateContent>
        <mc:AlternateContent xmlns:mc="http://schemas.openxmlformats.org/markup-compatibility/2006">
          <mc:Choice Requires="x14">
            <control shapeId="62264" r:id="rId819" name="Option Button 824">
              <controlPr defaultSize="0" autoFill="0" autoLine="0" autoPict="0">
                <anchor moveWithCells="1">
                  <from>
                    <xdr:col>18</xdr:col>
                    <xdr:colOff>123825</xdr:colOff>
                    <xdr:row>1233</xdr:row>
                    <xdr:rowOff>9525</xdr:rowOff>
                  </from>
                  <to>
                    <xdr:col>20</xdr:col>
                    <xdr:colOff>0</xdr:colOff>
                    <xdr:row>1235</xdr:row>
                    <xdr:rowOff>38100</xdr:rowOff>
                  </to>
                </anchor>
              </controlPr>
            </control>
          </mc:Choice>
        </mc:AlternateContent>
        <mc:AlternateContent xmlns:mc="http://schemas.openxmlformats.org/markup-compatibility/2006">
          <mc:Choice Requires="x14">
            <control shapeId="62265" r:id="rId820" name="Check Box 825">
              <controlPr defaultSize="0" autoFill="0" autoLine="0" autoPict="0">
                <anchor moveWithCells="1">
                  <from>
                    <xdr:col>33</xdr:col>
                    <xdr:colOff>180975</xdr:colOff>
                    <xdr:row>1275</xdr:row>
                    <xdr:rowOff>142875</xdr:rowOff>
                  </from>
                  <to>
                    <xdr:col>43</xdr:col>
                    <xdr:colOff>104775</xdr:colOff>
                    <xdr:row>1280</xdr:row>
                    <xdr:rowOff>38100</xdr:rowOff>
                  </to>
                </anchor>
              </controlPr>
            </control>
          </mc:Choice>
        </mc:AlternateContent>
        <mc:AlternateContent xmlns:mc="http://schemas.openxmlformats.org/markup-compatibility/2006">
          <mc:Choice Requires="x14">
            <control shapeId="62266" r:id="rId821" name="Check Box 826">
              <controlPr defaultSize="0" autoFill="0" autoLine="0" autoPict="0">
                <anchor moveWithCells="1">
                  <from>
                    <xdr:col>30</xdr:col>
                    <xdr:colOff>180975</xdr:colOff>
                    <xdr:row>1275</xdr:row>
                    <xdr:rowOff>142875</xdr:rowOff>
                  </from>
                  <to>
                    <xdr:col>33</xdr:col>
                    <xdr:colOff>104775</xdr:colOff>
                    <xdr:row>1280</xdr:row>
                    <xdr:rowOff>47625</xdr:rowOff>
                  </to>
                </anchor>
              </controlPr>
            </control>
          </mc:Choice>
        </mc:AlternateContent>
        <mc:AlternateContent xmlns:mc="http://schemas.openxmlformats.org/markup-compatibility/2006">
          <mc:Choice Requires="x14">
            <control shapeId="62267" r:id="rId822" name="Check Box 827">
              <controlPr defaultSize="0" autoFill="0" autoLine="0" autoPict="0">
                <anchor moveWithCells="1">
                  <from>
                    <xdr:col>25</xdr:col>
                    <xdr:colOff>200025</xdr:colOff>
                    <xdr:row>1275</xdr:row>
                    <xdr:rowOff>142875</xdr:rowOff>
                  </from>
                  <to>
                    <xdr:col>30</xdr:col>
                    <xdr:colOff>104775</xdr:colOff>
                    <xdr:row>1280</xdr:row>
                    <xdr:rowOff>47625</xdr:rowOff>
                  </to>
                </anchor>
              </controlPr>
            </control>
          </mc:Choice>
        </mc:AlternateContent>
        <mc:AlternateContent xmlns:mc="http://schemas.openxmlformats.org/markup-compatibility/2006">
          <mc:Choice Requires="x14">
            <control shapeId="62268" r:id="rId823" name="Check Box 828">
              <controlPr defaultSize="0" autoFill="0" autoLine="0" autoPict="0">
                <anchor moveWithCells="1">
                  <from>
                    <xdr:col>17</xdr:col>
                    <xdr:colOff>142875</xdr:colOff>
                    <xdr:row>1275</xdr:row>
                    <xdr:rowOff>142875</xdr:rowOff>
                  </from>
                  <to>
                    <xdr:col>25</xdr:col>
                    <xdr:colOff>133350</xdr:colOff>
                    <xdr:row>1280</xdr:row>
                    <xdr:rowOff>38100</xdr:rowOff>
                  </to>
                </anchor>
              </controlPr>
            </control>
          </mc:Choice>
        </mc:AlternateContent>
        <mc:AlternateContent xmlns:mc="http://schemas.openxmlformats.org/markup-compatibility/2006">
          <mc:Choice Requires="x14">
            <control shapeId="62269" r:id="rId824" name="Check Box 829">
              <controlPr defaultSize="0" autoFill="0" autoLine="0" autoPict="0">
                <anchor moveWithCells="1">
                  <from>
                    <xdr:col>12</xdr:col>
                    <xdr:colOff>28575</xdr:colOff>
                    <xdr:row>1275</xdr:row>
                    <xdr:rowOff>142875</xdr:rowOff>
                  </from>
                  <to>
                    <xdr:col>17</xdr:col>
                    <xdr:colOff>85725</xdr:colOff>
                    <xdr:row>1280</xdr:row>
                    <xdr:rowOff>47625</xdr:rowOff>
                  </to>
                </anchor>
              </controlPr>
            </control>
          </mc:Choice>
        </mc:AlternateContent>
        <mc:AlternateContent xmlns:mc="http://schemas.openxmlformats.org/markup-compatibility/2006">
          <mc:Choice Requires="x14">
            <control shapeId="62270" r:id="rId825" name="Check Box 830">
              <controlPr defaultSize="0" autoFill="0" autoLine="0" autoPict="0">
                <anchor moveWithCells="1">
                  <from>
                    <xdr:col>7</xdr:col>
                    <xdr:colOff>1257300</xdr:colOff>
                    <xdr:row>1275</xdr:row>
                    <xdr:rowOff>142875</xdr:rowOff>
                  </from>
                  <to>
                    <xdr:col>11</xdr:col>
                    <xdr:colOff>190500</xdr:colOff>
                    <xdr:row>1280</xdr:row>
                    <xdr:rowOff>47625</xdr:rowOff>
                  </to>
                </anchor>
              </controlPr>
            </control>
          </mc:Choice>
        </mc:AlternateContent>
        <mc:AlternateContent xmlns:mc="http://schemas.openxmlformats.org/markup-compatibility/2006">
          <mc:Choice Requires="x14">
            <control shapeId="62271" r:id="rId826" name="Check Box 831">
              <controlPr defaultSize="0" autoFill="0" autoLine="0" autoPict="0">
                <anchor moveWithCells="1">
                  <from>
                    <xdr:col>6</xdr:col>
                    <xdr:colOff>38100</xdr:colOff>
                    <xdr:row>1275</xdr:row>
                    <xdr:rowOff>142875</xdr:rowOff>
                  </from>
                  <to>
                    <xdr:col>7</xdr:col>
                    <xdr:colOff>1200150</xdr:colOff>
                    <xdr:row>1280</xdr:row>
                    <xdr:rowOff>47625</xdr:rowOff>
                  </to>
                </anchor>
              </controlPr>
            </control>
          </mc:Choice>
        </mc:AlternateContent>
        <mc:AlternateContent xmlns:mc="http://schemas.openxmlformats.org/markup-compatibility/2006">
          <mc:Choice Requires="x14">
            <control shapeId="62272" r:id="rId827" name="Check Box 832">
              <controlPr defaultSize="0" autoFill="0" autoLine="0" autoPict="0">
                <anchor moveWithCells="1">
                  <from>
                    <xdr:col>40</xdr:col>
                    <xdr:colOff>104775</xdr:colOff>
                    <xdr:row>1271</xdr:row>
                    <xdr:rowOff>85725</xdr:rowOff>
                  </from>
                  <to>
                    <xdr:col>42</xdr:col>
                    <xdr:colOff>104775</xdr:colOff>
                    <xdr:row>1273</xdr:row>
                    <xdr:rowOff>47625</xdr:rowOff>
                  </to>
                </anchor>
              </controlPr>
            </control>
          </mc:Choice>
        </mc:AlternateContent>
        <mc:AlternateContent xmlns:mc="http://schemas.openxmlformats.org/markup-compatibility/2006">
          <mc:Choice Requires="x14">
            <control shapeId="62273" r:id="rId828" name="Option 必17-3-1">
              <controlPr defaultSize="0" autoFill="0" autoLine="0" autoPict="0">
                <anchor moveWithCells="1">
                  <from>
                    <xdr:col>38</xdr:col>
                    <xdr:colOff>152400</xdr:colOff>
                    <xdr:row>1272</xdr:row>
                    <xdr:rowOff>85725</xdr:rowOff>
                  </from>
                  <to>
                    <xdr:col>40</xdr:col>
                    <xdr:colOff>47625</xdr:colOff>
                    <xdr:row>1274</xdr:row>
                    <xdr:rowOff>38100</xdr:rowOff>
                  </to>
                </anchor>
              </controlPr>
            </control>
          </mc:Choice>
        </mc:AlternateContent>
        <mc:AlternateContent xmlns:mc="http://schemas.openxmlformats.org/markup-compatibility/2006">
          <mc:Choice Requires="x14">
            <control shapeId="62274" r:id="rId829" name="Option Button 834">
              <controlPr defaultSize="0" autoFill="0" autoLine="0" autoPict="0">
                <anchor moveWithCells="1">
                  <from>
                    <xdr:col>32</xdr:col>
                    <xdr:colOff>123825</xdr:colOff>
                    <xdr:row>1272</xdr:row>
                    <xdr:rowOff>85725</xdr:rowOff>
                  </from>
                  <to>
                    <xdr:col>33</xdr:col>
                    <xdr:colOff>209550</xdr:colOff>
                    <xdr:row>1274</xdr:row>
                    <xdr:rowOff>38100</xdr:rowOff>
                  </to>
                </anchor>
              </controlPr>
            </control>
          </mc:Choice>
        </mc:AlternateContent>
        <mc:AlternateContent xmlns:mc="http://schemas.openxmlformats.org/markup-compatibility/2006">
          <mc:Choice Requires="x14">
            <control shapeId="62275" r:id="rId830" name="Option Button 835">
              <controlPr defaultSize="0" autoFill="0" autoLine="0" autoPict="0">
                <anchor moveWithCells="1">
                  <from>
                    <xdr:col>25</xdr:col>
                    <xdr:colOff>123825</xdr:colOff>
                    <xdr:row>1272</xdr:row>
                    <xdr:rowOff>85725</xdr:rowOff>
                  </from>
                  <to>
                    <xdr:col>26</xdr:col>
                    <xdr:colOff>209550</xdr:colOff>
                    <xdr:row>1274</xdr:row>
                    <xdr:rowOff>38100</xdr:rowOff>
                  </to>
                </anchor>
              </controlPr>
            </control>
          </mc:Choice>
        </mc:AlternateContent>
        <mc:AlternateContent xmlns:mc="http://schemas.openxmlformats.org/markup-compatibility/2006">
          <mc:Choice Requires="x14">
            <control shapeId="62276" r:id="rId831" name="Option Button 836">
              <controlPr defaultSize="0" autoFill="0" autoLine="0" autoPict="0">
                <anchor moveWithCells="1">
                  <from>
                    <xdr:col>18</xdr:col>
                    <xdr:colOff>123825</xdr:colOff>
                    <xdr:row>1272</xdr:row>
                    <xdr:rowOff>85725</xdr:rowOff>
                  </from>
                  <to>
                    <xdr:col>19</xdr:col>
                    <xdr:colOff>209550</xdr:colOff>
                    <xdr:row>1274</xdr:row>
                    <xdr:rowOff>38100</xdr:rowOff>
                  </to>
                </anchor>
              </controlPr>
            </control>
          </mc:Choice>
        </mc:AlternateContent>
        <mc:AlternateContent xmlns:mc="http://schemas.openxmlformats.org/markup-compatibility/2006">
          <mc:Choice Requires="x14">
            <control shapeId="62277" r:id="rId832" name="Option 必17-2-1">
              <controlPr defaultSize="0" autoFill="0" autoLine="0" autoPict="0">
                <anchor moveWithCells="1">
                  <from>
                    <xdr:col>38</xdr:col>
                    <xdr:colOff>152400</xdr:colOff>
                    <xdr:row>1270</xdr:row>
                    <xdr:rowOff>142875</xdr:rowOff>
                  </from>
                  <to>
                    <xdr:col>40</xdr:col>
                    <xdr:colOff>47625</xdr:colOff>
                    <xdr:row>1272</xdr:row>
                    <xdr:rowOff>47625</xdr:rowOff>
                  </to>
                </anchor>
              </controlPr>
            </control>
          </mc:Choice>
        </mc:AlternateContent>
        <mc:AlternateContent xmlns:mc="http://schemas.openxmlformats.org/markup-compatibility/2006">
          <mc:Choice Requires="x14">
            <control shapeId="62278" r:id="rId833" name="Option Button 838">
              <controlPr defaultSize="0" autoFill="0" autoLine="0" autoPict="0">
                <anchor moveWithCells="1">
                  <from>
                    <xdr:col>32</xdr:col>
                    <xdr:colOff>123825</xdr:colOff>
                    <xdr:row>1270</xdr:row>
                    <xdr:rowOff>133350</xdr:rowOff>
                  </from>
                  <to>
                    <xdr:col>33</xdr:col>
                    <xdr:colOff>209550</xdr:colOff>
                    <xdr:row>1272</xdr:row>
                    <xdr:rowOff>38100</xdr:rowOff>
                  </to>
                </anchor>
              </controlPr>
            </control>
          </mc:Choice>
        </mc:AlternateContent>
        <mc:AlternateContent xmlns:mc="http://schemas.openxmlformats.org/markup-compatibility/2006">
          <mc:Choice Requires="x14">
            <control shapeId="62279" r:id="rId834" name="Option Button 839">
              <controlPr defaultSize="0" autoFill="0" autoLine="0" autoPict="0">
                <anchor moveWithCells="1">
                  <from>
                    <xdr:col>25</xdr:col>
                    <xdr:colOff>123825</xdr:colOff>
                    <xdr:row>1270</xdr:row>
                    <xdr:rowOff>133350</xdr:rowOff>
                  </from>
                  <to>
                    <xdr:col>26</xdr:col>
                    <xdr:colOff>209550</xdr:colOff>
                    <xdr:row>1272</xdr:row>
                    <xdr:rowOff>38100</xdr:rowOff>
                  </to>
                </anchor>
              </controlPr>
            </control>
          </mc:Choice>
        </mc:AlternateContent>
        <mc:AlternateContent xmlns:mc="http://schemas.openxmlformats.org/markup-compatibility/2006">
          <mc:Choice Requires="x14">
            <control shapeId="62280" r:id="rId835" name="Option Button 840">
              <controlPr defaultSize="0" autoFill="0" autoLine="0" autoPict="0">
                <anchor moveWithCells="1">
                  <from>
                    <xdr:col>18</xdr:col>
                    <xdr:colOff>123825</xdr:colOff>
                    <xdr:row>1270</xdr:row>
                    <xdr:rowOff>133350</xdr:rowOff>
                  </from>
                  <to>
                    <xdr:col>19</xdr:col>
                    <xdr:colOff>209550</xdr:colOff>
                    <xdr:row>1272</xdr:row>
                    <xdr:rowOff>38100</xdr:rowOff>
                  </to>
                </anchor>
              </controlPr>
            </control>
          </mc:Choice>
        </mc:AlternateContent>
        <mc:AlternateContent xmlns:mc="http://schemas.openxmlformats.org/markup-compatibility/2006">
          <mc:Choice Requires="x14">
            <control shapeId="62281" r:id="rId836" name="Option 必17-1-1">
              <controlPr defaultSize="0" autoFill="0" autoLine="0" autoPict="0">
                <anchor moveWithCells="1">
                  <from>
                    <xdr:col>38</xdr:col>
                    <xdr:colOff>152400</xdr:colOff>
                    <xdr:row>1264</xdr:row>
                    <xdr:rowOff>9525</xdr:rowOff>
                  </from>
                  <to>
                    <xdr:col>40</xdr:col>
                    <xdr:colOff>47625</xdr:colOff>
                    <xdr:row>1266</xdr:row>
                    <xdr:rowOff>38100</xdr:rowOff>
                  </to>
                </anchor>
              </controlPr>
            </control>
          </mc:Choice>
        </mc:AlternateContent>
        <mc:AlternateContent xmlns:mc="http://schemas.openxmlformats.org/markup-compatibility/2006">
          <mc:Choice Requires="x14">
            <control shapeId="62282" r:id="rId837" name="Option Button 842">
              <controlPr defaultSize="0" autoFill="0" autoLine="0" autoPict="0">
                <anchor moveWithCells="1">
                  <from>
                    <xdr:col>32</xdr:col>
                    <xdr:colOff>123825</xdr:colOff>
                    <xdr:row>1264</xdr:row>
                    <xdr:rowOff>9525</xdr:rowOff>
                  </from>
                  <to>
                    <xdr:col>33</xdr:col>
                    <xdr:colOff>209550</xdr:colOff>
                    <xdr:row>1266</xdr:row>
                    <xdr:rowOff>38100</xdr:rowOff>
                  </to>
                </anchor>
              </controlPr>
            </control>
          </mc:Choice>
        </mc:AlternateContent>
        <mc:AlternateContent xmlns:mc="http://schemas.openxmlformats.org/markup-compatibility/2006">
          <mc:Choice Requires="x14">
            <control shapeId="62283" r:id="rId838" name="Option Button 843">
              <controlPr defaultSize="0" autoFill="0" autoLine="0" autoPict="0">
                <anchor moveWithCells="1">
                  <from>
                    <xdr:col>25</xdr:col>
                    <xdr:colOff>123825</xdr:colOff>
                    <xdr:row>1264</xdr:row>
                    <xdr:rowOff>9525</xdr:rowOff>
                  </from>
                  <to>
                    <xdr:col>26</xdr:col>
                    <xdr:colOff>209550</xdr:colOff>
                    <xdr:row>1266</xdr:row>
                    <xdr:rowOff>38100</xdr:rowOff>
                  </to>
                </anchor>
              </controlPr>
            </control>
          </mc:Choice>
        </mc:AlternateContent>
        <mc:AlternateContent xmlns:mc="http://schemas.openxmlformats.org/markup-compatibility/2006">
          <mc:Choice Requires="x14">
            <control shapeId="62284" r:id="rId839" name="Option Button 844">
              <controlPr defaultSize="0" autoFill="0" autoLine="0" autoPict="0">
                <anchor moveWithCells="1">
                  <from>
                    <xdr:col>18</xdr:col>
                    <xdr:colOff>114300</xdr:colOff>
                    <xdr:row>1264</xdr:row>
                    <xdr:rowOff>9525</xdr:rowOff>
                  </from>
                  <to>
                    <xdr:col>19</xdr:col>
                    <xdr:colOff>209550</xdr:colOff>
                    <xdr:row>1266</xdr:row>
                    <xdr:rowOff>38100</xdr:rowOff>
                  </to>
                </anchor>
              </controlPr>
            </control>
          </mc:Choice>
        </mc:AlternateContent>
        <mc:AlternateContent xmlns:mc="http://schemas.openxmlformats.org/markup-compatibility/2006">
          <mc:Choice Requires="x14">
            <control shapeId="62305" r:id="rId840" name="Check Box 865">
              <controlPr defaultSize="0" autoFill="0" autoLine="0" autoPict="0">
                <anchor moveWithCells="1">
                  <from>
                    <xdr:col>0</xdr:col>
                    <xdr:colOff>28575</xdr:colOff>
                    <xdr:row>1356</xdr:row>
                    <xdr:rowOff>142875</xdr:rowOff>
                  </from>
                  <to>
                    <xdr:col>1</xdr:col>
                    <xdr:colOff>180975</xdr:colOff>
                    <xdr:row>1356</xdr:row>
                    <xdr:rowOff>514350</xdr:rowOff>
                  </to>
                </anchor>
              </controlPr>
            </control>
          </mc:Choice>
        </mc:AlternateContent>
        <mc:AlternateContent xmlns:mc="http://schemas.openxmlformats.org/markup-compatibility/2006">
          <mc:Choice Requires="x14">
            <control shapeId="62306" r:id="rId841" name="Check Box 866">
              <controlPr defaultSize="0" autoFill="0" autoLine="0" autoPict="0">
                <anchor moveWithCells="1">
                  <from>
                    <xdr:col>0</xdr:col>
                    <xdr:colOff>28575</xdr:colOff>
                    <xdr:row>1325</xdr:row>
                    <xdr:rowOff>142875</xdr:rowOff>
                  </from>
                  <to>
                    <xdr:col>1</xdr:col>
                    <xdr:colOff>180975</xdr:colOff>
                    <xdr:row>1325</xdr:row>
                    <xdr:rowOff>514350</xdr:rowOff>
                  </to>
                </anchor>
              </controlPr>
            </control>
          </mc:Choice>
        </mc:AlternateContent>
        <mc:AlternateContent xmlns:mc="http://schemas.openxmlformats.org/markup-compatibility/2006">
          <mc:Choice Requires="x14">
            <control shapeId="62308" r:id="rId842" name="Check Box 868">
              <controlPr defaultSize="0" autoFill="0" autoLine="0" autoPict="0">
                <anchor moveWithCells="1">
                  <from>
                    <xdr:col>0</xdr:col>
                    <xdr:colOff>28575</xdr:colOff>
                    <xdr:row>1294</xdr:row>
                    <xdr:rowOff>142875</xdr:rowOff>
                  </from>
                  <to>
                    <xdr:col>1</xdr:col>
                    <xdr:colOff>180975</xdr:colOff>
                    <xdr:row>1294</xdr:row>
                    <xdr:rowOff>514350</xdr:rowOff>
                  </to>
                </anchor>
              </controlPr>
            </control>
          </mc:Choice>
        </mc:AlternateContent>
        <mc:AlternateContent xmlns:mc="http://schemas.openxmlformats.org/markup-compatibility/2006">
          <mc:Choice Requires="x14">
            <control shapeId="62310" r:id="rId843" name="Check Box 870">
              <controlPr defaultSize="0" autoFill="0" autoLine="0" autoPict="0">
                <anchor moveWithCells="1">
                  <from>
                    <xdr:col>33</xdr:col>
                    <xdr:colOff>180975</xdr:colOff>
                    <xdr:row>1308</xdr:row>
                    <xdr:rowOff>142875</xdr:rowOff>
                  </from>
                  <to>
                    <xdr:col>43</xdr:col>
                    <xdr:colOff>104775</xdr:colOff>
                    <xdr:row>1313</xdr:row>
                    <xdr:rowOff>38100</xdr:rowOff>
                  </to>
                </anchor>
              </controlPr>
            </control>
          </mc:Choice>
        </mc:AlternateContent>
        <mc:AlternateContent xmlns:mc="http://schemas.openxmlformats.org/markup-compatibility/2006">
          <mc:Choice Requires="x14">
            <control shapeId="62311" r:id="rId844" name="Check Box 871">
              <controlPr defaultSize="0" autoFill="0" autoLine="0" autoPict="0">
                <anchor moveWithCells="1">
                  <from>
                    <xdr:col>30</xdr:col>
                    <xdr:colOff>180975</xdr:colOff>
                    <xdr:row>1308</xdr:row>
                    <xdr:rowOff>142875</xdr:rowOff>
                  </from>
                  <to>
                    <xdr:col>33</xdr:col>
                    <xdr:colOff>104775</xdr:colOff>
                    <xdr:row>1313</xdr:row>
                    <xdr:rowOff>47625</xdr:rowOff>
                  </to>
                </anchor>
              </controlPr>
            </control>
          </mc:Choice>
        </mc:AlternateContent>
        <mc:AlternateContent xmlns:mc="http://schemas.openxmlformats.org/markup-compatibility/2006">
          <mc:Choice Requires="x14">
            <control shapeId="62312" r:id="rId845" name="Check Box 872">
              <controlPr defaultSize="0" autoFill="0" autoLine="0" autoPict="0">
                <anchor moveWithCells="1">
                  <from>
                    <xdr:col>25</xdr:col>
                    <xdr:colOff>200025</xdr:colOff>
                    <xdr:row>1308</xdr:row>
                    <xdr:rowOff>142875</xdr:rowOff>
                  </from>
                  <to>
                    <xdr:col>30</xdr:col>
                    <xdr:colOff>104775</xdr:colOff>
                    <xdr:row>1313</xdr:row>
                    <xdr:rowOff>47625</xdr:rowOff>
                  </to>
                </anchor>
              </controlPr>
            </control>
          </mc:Choice>
        </mc:AlternateContent>
        <mc:AlternateContent xmlns:mc="http://schemas.openxmlformats.org/markup-compatibility/2006">
          <mc:Choice Requires="x14">
            <control shapeId="62313" r:id="rId846" name="Check Box 873">
              <controlPr defaultSize="0" autoFill="0" autoLine="0" autoPict="0">
                <anchor moveWithCells="1">
                  <from>
                    <xdr:col>17</xdr:col>
                    <xdr:colOff>142875</xdr:colOff>
                    <xdr:row>1308</xdr:row>
                    <xdr:rowOff>142875</xdr:rowOff>
                  </from>
                  <to>
                    <xdr:col>25</xdr:col>
                    <xdr:colOff>133350</xdr:colOff>
                    <xdr:row>1313</xdr:row>
                    <xdr:rowOff>38100</xdr:rowOff>
                  </to>
                </anchor>
              </controlPr>
            </control>
          </mc:Choice>
        </mc:AlternateContent>
        <mc:AlternateContent xmlns:mc="http://schemas.openxmlformats.org/markup-compatibility/2006">
          <mc:Choice Requires="x14">
            <control shapeId="62314" r:id="rId847" name="Check Box 874">
              <controlPr defaultSize="0" autoFill="0" autoLine="0" autoPict="0">
                <anchor moveWithCells="1">
                  <from>
                    <xdr:col>12</xdr:col>
                    <xdr:colOff>28575</xdr:colOff>
                    <xdr:row>1308</xdr:row>
                    <xdr:rowOff>142875</xdr:rowOff>
                  </from>
                  <to>
                    <xdr:col>17</xdr:col>
                    <xdr:colOff>85725</xdr:colOff>
                    <xdr:row>1313</xdr:row>
                    <xdr:rowOff>47625</xdr:rowOff>
                  </to>
                </anchor>
              </controlPr>
            </control>
          </mc:Choice>
        </mc:AlternateContent>
        <mc:AlternateContent xmlns:mc="http://schemas.openxmlformats.org/markup-compatibility/2006">
          <mc:Choice Requires="x14">
            <control shapeId="62315" r:id="rId848" name="Check Box 875">
              <controlPr defaultSize="0" autoFill="0" autoLine="0" autoPict="0">
                <anchor moveWithCells="1">
                  <from>
                    <xdr:col>7</xdr:col>
                    <xdr:colOff>1257300</xdr:colOff>
                    <xdr:row>1308</xdr:row>
                    <xdr:rowOff>142875</xdr:rowOff>
                  </from>
                  <to>
                    <xdr:col>11</xdr:col>
                    <xdr:colOff>190500</xdr:colOff>
                    <xdr:row>1313</xdr:row>
                    <xdr:rowOff>47625</xdr:rowOff>
                  </to>
                </anchor>
              </controlPr>
            </control>
          </mc:Choice>
        </mc:AlternateContent>
        <mc:AlternateContent xmlns:mc="http://schemas.openxmlformats.org/markup-compatibility/2006">
          <mc:Choice Requires="x14">
            <control shapeId="62316" r:id="rId849" name="Check Box 876">
              <controlPr defaultSize="0" autoFill="0" autoLine="0" autoPict="0">
                <anchor moveWithCells="1">
                  <from>
                    <xdr:col>6</xdr:col>
                    <xdr:colOff>38100</xdr:colOff>
                    <xdr:row>1308</xdr:row>
                    <xdr:rowOff>142875</xdr:rowOff>
                  </from>
                  <to>
                    <xdr:col>7</xdr:col>
                    <xdr:colOff>1200150</xdr:colOff>
                    <xdr:row>1313</xdr:row>
                    <xdr:rowOff>47625</xdr:rowOff>
                  </to>
                </anchor>
              </controlPr>
            </control>
          </mc:Choice>
        </mc:AlternateContent>
        <mc:AlternateContent xmlns:mc="http://schemas.openxmlformats.org/markup-compatibility/2006">
          <mc:Choice Requires="x14">
            <control shapeId="62317" r:id="rId850" name="Check Box 877">
              <controlPr defaultSize="0" autoFill="0" autoLine="0" autoPict="0">
                <anchor moveWithCells="1">
                  <from>
                    <xdr:col>40</xdr:col>
                    <xdr:colOff>104775</xdr:colOff>
                    <xdr:row>1304</xdr:row>
                    <xdr:rowOff>85725</xdr:rowOff>
                  </from>
                  <to>
                    <xdr:col>42</xdr:col>
                    <xdr:colOff>104775</xdr:colOff>
                    <xdr:row>1306</xdr:row>
                    <xdr:rowOff>47625</xdr:rowOff>
                  </to>
                </anchor>
              </controlPr>
            </control>
          </mc:Choice>
        </mc:AlternateContent>
        <mc:AlternateContent xmlns:mc="http://schemas.openxmlformats.org/markup-compatibility/2006">
          <mc:Choice Requires="x14">
            <control shapeId="62318" r:id="rId851" name="Option 選25-3-1">
              <controlPr defaultSize="0" autoFill="0" autoLine="0" autoPict="0">
                <anchor moveWithCells="1">
                  <from>
                    <xdr:col>38</xdr:col>
                    <xdr:colOff>123825</xdr:colOff>
                    <xdr:row>1305</xdr:row>
                    <xdr:rowOff>85725</xdr:rowOff>
                  </from>
                  <to>
                    <xdr:col>40</xdr:col>
                    <xdr:colOff>19050</xdr:colOff>
                    <xdr:row>1307</xdr:row>
                    <xdr:rowOff>38100</xdr:rowOff>
                  </to>
                </anchor>
              </controlPr>
            </control>
          </mc:Choice>
        </mc:AlternateContent>
        <mc:AlternateContent xmlns:mc="http://schemas.openxmlformats.org/markup-compatibility/2006">
          <mc:Choice Requires="x14">
            <control shapeId="62319" r:id="rId852" name="Option Button 879">
              <controlPr defaultSize="0" autoFill="0" autoLine="0" autoPict="0">
                <anchor moveWithCells="1">
                  <from>
                    <xdr:col>32</xdr:col>
                    <xdr:colOff>123825</xdr:colOff>
                    <xdr:row>1305</xdr:row>
                    <xdr:rowOff>85725</xdr:rowOff>
                  </from>
                  <to>
                    <xdr:col>33</xdr:col>
                    <xdr:colOff>209550</xdr:colOff>
                    <xdr:row>1307</xdr:row>
                    <xdr:rowOff>38100</xdr:rowOff>
                  </to>
                </anchor>
              </controlPr>
            </control>
          </mc:Choice>
        </mc:AlternateContent>
        <mc:AlternateContent xmlns:mc="http://schemas.openxmlformats.org/markup-compatibility/2006">
          <mc:Choice Requires="x14">
            <control shapeId="62320" r:id="rId853" name="Option Button 880">
              <controlPr defaultSize="0" autoFill="0" autoLine="0" autoPict="0">
                <anchor moveWithCells="1">
                  <from>
                    <xdr:col>25</xdr:col>
                    <xdr:colOff>123825</xdr:colOff>
                    <xdr:row>1305</xdr:row>
                    <xdr:rowOff>85725</xdr:rowOff>
                  </from>
                  <to>
                    <xdr:col>26</xdr:col>
                    <xdr:colOff>209550</xdr:colOff>
                    <xdr:row>1307</xdr:row>
                    <xdr:rowOff>38100</xdr:rowOff>
                  </to>
                </anchor>
              </controlPr>
            </control>
          </mc:Choice>
        </mc:AlternateContent>
        <mc:AlternateContent xmlns:mc="http://schemas.openxmlformats.org/markup-compatibility/2006">
          <mc:Choice Requires="x14">
            <control shapeId="62321" r:id="rId854" name="Option Button 881">
              <controlPr defaultSize="0" autoFill="0" autoLine="0" autoPict="0">
                <anchor moveWithCells="1">
                  <from>
                    <xdr:col>18</xdr:col>
                    <xdr:colOff>123825</xdr:colOff>
                    <xdr:row>1305</xdr:row>
                    <xdr:rowOff>85725</xdr:rowOff>
                  </from>
                  <to>
                    <xdr:col>19</xdr:col>
                    <xdr:colOff>209550</xdr:colOff>
                    <xdr:row>1307</xdr:row>
                    <xdr:rowOff>38100</xdr:rowOff>
                  </to>
                </anchor>
              </controlPr>
            </control>
          </mc:Choice>
        </mc:AlternateContent>
        <mc:AlternateContent xmlns:mc="http://schemas.openxmlformats.org/markup-compatibility/2006">
          <mc:Choice Requires="x14">
            <control shapeId="62322" r:id="rId855" name="Option 選25-2-1">
              <controlPr defaultSize="0" autoFill="0" autoLine="0" autoPict="0">
                <anchor moveWithCells="1">
                  <from>
                    <xdr:col>38</xdr:col>
                    <xdr:colOff>123825</xdr:colOff>
                    <xdr:row>1303</xdr:row>
                    <xdr:rowOff>142875</xdr:rowOff>
                  </from>
                  <to>
                    <xdr:col>40</xdr:col>
                    <xdr:colOff>19050</xdr:colOff>
                    <xdr:row>1305</xdr:row>
                    <xdr:rowOff>47625</xdr:rowOff>
                  </to>
                </anchor>
              </controlPr>
            </control>
          </mc:Choice>
        </mc:AlternateContent>
        <mc:AlternateContent xmlns:mc="http://schemas.openxmlformats.org/markup-compatibility/2006">
          <mc:Choice Requires="x14">
            <control shapeId="62323" r:id="rId856" name="Option Button 883">
              <controlPr defaultSize="0" autoFill="0" autoLine="0" autoPict="0">
                <anchor moveWithCells="1">
                  <from>
                    <xdr:col>32</xdr:col>
                    <xdr:colOff>123825</xdr:colOff>
                    <xdr:row>1303</xdr:row>
                    <xdr:rowOff>133350</xdr:rowOff>
                  </from>
                  <to>
                    <xdr:col>33</xdr:col>
                    <xdr:colOff>209550</xdr:colOff>
                    <xdr:row>1305</xdr:row>
                    <xdr:rowOff>38100</xdr:rowOff>
                  </to>
                </anchor>
              </controlPr>
            </control>
          </mc:Choice>
        </mc:AlternateContent>
        <mc:AlternateContent xmlns:mc="http://schemas.openxmlformats.org/markup-compatibility/2006">
          <mc:Choice Requires="x14">
            <control shapeId="62324" r:id="rId857" name="Option Button 884">
              <controlPr defaultSize="0" autoFill="0" autoLine="0" autoPict="0">
                <anchor moveWithCells="1">
                  <from>
                    <xdr:col>25</xdr:col>
                    <xdr:colOff>123825</xdr:colOff>
                    <xdr:row>1303</xdr:row>
                    <xdr:rowOff>133350</xdr:rowOff>
                  </from>
                  <to>
                    <xdr:col>26</xdr:col>
                    <xdr:colOff>209550</xdr:colOff>
                    <xdr:row>1305</xdr:row>
                    <xdr:rowOff>38100</xdr:rowOff>
                  </to>
                </anchor>
              </controlPr>
            </control>
          </mc:Choice>
        </mc:AlternateContent>
        <mc:AlternateContent xmlns:mc="http://schemas.openxmlformats.org/markup-compatibility/2006">
          <mc:Choice Requires="x14">
            <control shapeId="62325" r:id="rId858" name="Option Button 885">
              <controlPr defaultSize="0" autoFill="0" autoLine="0" autoPict="0">
                <anchor moveWithCells="1">
                  <from>
                    <xdr:col>18</xdr:col>
                    <xdr:colOff>123825</xdr:colOff>
                    <xdr:row>1303</xdr:row>
                    <xdr:rowOff>133350</xdr:rowOff>
                  </from>
                  <to>
                    <xdr:col>19</xdr:col>
                    <xdr:colOff>209550</xdr:colOff>
                    <xdr:row>1305</xdr:row>
                    <xdr:rowOff>38100</xdr:rowOff>
                  </to>
                </anchor>
              </controlPr>
            </control>
          </mc:Choice>
        </mc:AlternateContent>
        <mc:AlternateContent xmlns:mc="http://schemas.openxmlformats.org/markup-compatibility/2006">
          <mc:Choice Requires="x14">
            <control shapeId="62326" r:id="rId859" name="Option 選25-1-1">
              <controlPr defaultSize="0" autoFill="0" autoLine="0" autoPict="0">
                <anchor moveWithCells="1">
                  <from>
                    <xdr:col>38</xdr:col>
                    <xdr:colOff>123825</xdr:colOff>
                    <xdr:row>1297</xdr:row>
                    <xdr:rowOff>9525</xdr:rowOff>
                  </from>
                  <to>
                    <xdr:col>40</xdr:col>
                    <xdr:colOff>19050</xdr:colOff>
                    <xdr:row>1299</xdr:row>
                    <xdr:rowOff>38100</xdr:rowOff>
                  </to>
                </anchor>
              </controlPr>
            </control>
          </mc:Choice>
        </mc:AlternateContent>
        <mc:AlternateContent xmlns:mc="http://schemas.openxmlformats.org/markup-compatibility/2006">
          <mc:Choice Requires="x14">
            <control shapeId="62327" r:id="rId860" name="Option Button 887">
              <controlPr defaultSize="0" autoFill="0" autoLine="0" autoPict="0">
                <anchor moveWithCells="1">
                  <from>
                    <xdr:col>32</xdr:col>
                    <xdr:colOff>123825</xdr:colOff>
                    <xdr:row>1297</xdr:row>
                    <xdr:rowOff>9525</xdr:rowOff>
                  </from>
                  <to>
                    <xdr:col>33</xdr:col>
                    <xdr:colOff>209550</xdr:colOff>
                    <xdr:row>1299</xdr:row>
                    <xdr:rowOff>38100</xdr:rowOff>
                  </to>
                </anchor>
              </controlPr>
            </control>
          </mc:Choice>
        </mc:AlternateContent>
        <mc:AlternateContent xmlns:mc="http://schemas.openxmlformats.org/markup-compatibility/2006">
          <mc:Choice Requires="x14">
            <control shapeId="62328" r:id="rId861" name="Option Button 888">
              <controlPr defaultSize="0" autoFill="0" autoLine="0" autoPict="0">
                <anchor moveWithCells="1">
                  <from>
                    <xdr:col>25</xdr:col>
                    <xdr:colOff>123825</xdr:colOff>
                    <xdr:row>1297</xdr:row>
                    <xdr:rowOff>9525</xdr:rowOff>
                  </from>
                  <to>
                    <xdr:col>26</xdr:col>
                    <xdr:colOff>209550</xdr:colOff>
                    <xdr:row>1299</xdr:row>
                    <xdr:rowOff>38100</xdr:rowOff>
                  </to>
                </anchor>
              </controlPr>
            </control>
          </mc:Choice>
        </mc:AlternateContent>
        <mc:AlternateContent xmlns:mc="http://schemas.openxmlformats.org/markup-compatibility/2006">
          <mc:Choice Requires="x14">
            <control shapeId="62329" r:id="rId862" name="Option Button 889">
              <controlPr defaultSize="0" autoFill="0" autoLine="0" autoPict="0">
                <anchor moveWithCells="1">
                  <from>
                    <xdr:col>18</xdr:col>
                    <xdr:colOff>114300</xdr:colOff>
                    <xdr:row>1297</xdr:row>
                    <xdr:rowOff>9525</xdr:rowOff>
                  </from>
                  <to>
                    <xdr:col>19</xdr:col>
                    <xdr:colOff>209550</xdr:colOff>
                    <xdr:row>1299</xdr:row>
                    <xdr:rowOff>38100</xdr:rowOff>
                  </to>
                </anchor>
              </controlPr>
            </control>
          </mc:Choice>
        </mc:AlternateContent>
        <mc:AlternateContent xmlns:mc="http://schemas.openxmlformats.org/markup-compatibility/2006">
          <mc:Choice Requires="x14">
            <control shapeId="62350" r:id="rId863" name="Check Box 910">
              <controlPr defaultSize="0" autoFill="0" autoLine="0" autoPict="0">
                <anchor moveWithCells="1">
                  <from>
                    <xdr:col>33</xdr:col>
                    <xdr:colOff>180975</xdr:colOff>
                    <xdr:row>1339</xdr:row>
                    <xdr:rowOff>142875</xdr:rowOff>
                  </from>
                  <to>
                    <xdr:col>43</xdr:col>
                    <xdr:colOff>104775</xdr:colOff>
                    <xdr:row>1344</xdr:row>
                    <xdr:rowOff>38100</xdr:rowOff>
                  </to>
                </anchor>
              </controlPr>
            </control>
          </mc:Choice>
        </mc:AlternateContent>
        <mc:AlternateContent xmlns:mc="http://schemas.openxmlformats.org/markup-compatibility/2006">
          <mc:Choice Requires="x14">
            <control shapeId="62351" r:id="rId864" name="Check Box 911">
              <controlPr defaultSize="0" autoFill="0" autoLine="0" autoPict="0">
                <anchor moveWithCells="1">
                  <from>
                    <xdr:col>30</xdr:col>
                    <xdr:colOff>180975</xdr:colOff>
                    <xdr:row>1339</xdr:row>
                    <xdr:rowOff>142875</xdr:rowOff>
                  </from>
                  <to>
                    <xdr:col>33</xdr:col>
                    <xdr:colOff>104775</xdr:colOff>
                    <xdr:row>1344</xdr:row>
                    <xdr:rowOff>47625</xdr:rowOff>
                  </to>
                </anchor>
              </controlPr>
            </control>
          </mc:Choice>
        </mc:AlternateContent>
        <mc:AlternateContent xmlns:mc="http://schemas.openxmlformats.org/markup-compatibility/2006">
          <mc:Choice Requires="x14">
            <control shapeId="62352" r:id="rId865" name="Check Box 912">
              <controlPr defaultSize="0" autoFill="0" autoLine="0" autoPict="0">
                <anchor moveWithCells="1">
                  <from>
                    <xdr:col>25</xdr:col>
                    <xdr:colOff>200025</xdr:colOff>
                    <xdr:row>1339</xdr:row>
                    <xdr:rowOff>142875</xdr:rowOff>
                  </from>
                  <to>
                    <xdr:col>30</xdr:col>
                    <xdr:colOff>104775</xdr:colOff>
                    <xdr:row>1344</xdr:row>
                    <xdr:rowOff>47625</xdr:rowOff>
                  </to>
                </anchor>
              </controlPr>
            </control>
          </mc:Choice>
        </mc:AlternateContent>
        <mc:AlternateContent xmlns:mc="http://schemas.openxmlformats.org/markup-compatibility/2006">
          <mc:Choice Requires="x14">
            <control shapeId="62353" r:id="rId866" name="Check Box 913">
              <controlPr defaultSize="0" autoFill="0" autoLine="0" autoPict="0">
                <anchor moveWithCells="1">
                  <from>
                    <xdr:col>17</xdr:col>
                    <xdr:colOff>142875</xdr:colOff>
                    <xdr:row>1339</xdr:row>
                    <xdr:rowOff>142875</xdr:rowOff>
                  </from>
                  <to>
                    <xdr:col>25</xdr:col>
                    <xdr:colOff>133350</xdr:colOff>
                    <xdr:row>1344</xdr:row>
                    <xdr:rowOff>38100</xdr:rowOff>
                  </to>
                </anchor>
              </controlPr>
            </control>
          </mc:Choice>
        </mc:AlternateContent>
        <mc:AlternateContent xmlns:mc="http://schemas.openxmlformats.org/markup-compatibility/2006">
          <mc:Choice Requires="x14">
            <control shapeId="62354" r:id="rId867" name="Check Box 914">
              <controlPr defaultSize="0" autoFill="0" autoLine="0" autoPict="0">
                <anchor moveWithCells="1">
                  <from>
                    <xdr:col>12</xdr:col>
                    <xdr:colOff>28575</xdr:colOff>
                    <xdr:row>1339</xdr:row>
                    <xdr:rowOff>142875</xdr:rowOff>
                  </from>
                  <to>
                    <xdr:col>17</xdr:col>
                    <xdr:colOff>85725</xdr:colOff>
                    <xdr:row>1344</xdr:row>
                    <xdr:rowOff>47625</xdr:rowOff>
                  </to>
                </anchor>
              </controlPr>
            </control>
          </mc:Choice>
        </mc:AlternateContent>
        <mc:AlternateContent xmlns:mc="http://schemas.openxmlformats.org/markup-compatibility/2006">
          <mc:Choice Requires="x14">
            <control shapeId="62355" r:id="rId868" name="Check Box 915">
              <controlPr defaultSize="0" autoFill="0" autoLine="0" autoPict="0">
                <anchor moveWithCells="1">
                  <from>
                    <xdr:col>7</xdr:col>
                    <xdr:colOff>1257300</xdr:colOff>
                    <xdr:row>1339</xdr:row>
                    <xdr:rowOff>142875</xdr:rowOff>
                  </from>
                  <to>
                    <xdr:col>11</xdr:col>
                    <xdr:colOff>190500</xdr:colOff>
                    <xdr:row>1344</xdr:row>
                    <xdr:rowOff>47625</xdr:rowOff>
                  </to>
                </anchor>
              </controlPr>
            </control>
          </mc:Choice>
        </mc:AlternateContent>
        <mc:AlternateContent xmlns:mc="http://schemas.openxmlformats.org/markup-compatibility/2006">
          <mc:Choice Requires="x14">
            <control shapeId="62356" r:id="rId869" name="Check Box 916">
              <controlPr defaultSize="0" autoFill="0" autoLine="0" autoPict="0">
                <anchor moveWithCells="1">
                  <from>
                    <xdr:col>6</xdr:col>
                    <xdr:colOff>38100</xdr:colOff>
                    <xdr:row>1339</xdr:row>
                    <xdr:rowOff>142875</xdr:rowOff>
                  </from>
                  <to>
                    <xdr:col>7</xdr:col>
                    <xdr:colOff>1200150</xdr:colOff>
                    <xdr:row>1344</xdr:row>
                    <xdr:rowOff>47625</xdr:rowOff>
                  </to>
                </anchor>
              </controlPr>
            </control>
          </mc:Choice>
        </mc:AlternateContent>
        <mc:AlternateContent xmlns:mc="http://schemas.openxmlformats.org/markup-compatibility/2006">
          <mc:Choice Requires="x14">
            <control shapeId="62357" r:id="rId870" name="Check Box 917">
              <controlPr defaultSize="0" autoFill="0" autoLine="0" autoPict="0">
                <anchor moveWithCells="1">
                  <from>
                    <xdr:col>40</xdr:col>
                    <xdr:colOff>104775</xdr:colOff>
                    <xdr:row>1335</xdr:row>
                    <xdr:rowOff>85725</xdr:rowOff>
                  </from>
                  <to>
                    <xdr:col>42</xdr:col>
                    <xdr:colOff>104775</xdr:colOff>
                    <xdr:row>1337</xdr:row>
                    <xdr:rowOff>47625</xdr:rowOff>
                  </to>
                </anchor>
              </controlPr>
            </control>
          </mc:Choice>
        </mc:AlternateContent>
        <mc:AlternateContent xmlns:mc="http://schemas.openxmlformats.org/markup-compatibility/2006">
          <mc:Choice Requires="x14">
            <control shapeId="62358" r:id="rId871" name="Option 選26-3-1">
              <controlPr defaultSize="0" autoFill="0" autoLine="0" autoPict="0">
                <anchor moveWithCells="1">
                  <from>
                    <xdr:col>38</xdr:col>
                    <xdr:colOff>104775</xdr:colOff>
                    <xdr:row>1336</xdr:row>
                    <xdr:rowOff>85725</xdr:rowOff>
                  </from>
                  <to>
                    <xdr:col>40</xdr:col>
                    <xdr:colOff>0</xdr:colOff>
                    <xdr:row>1338</xdr:row>
                    <xdr:rowOff>38100</xdr:rowOff>
                  </to>
                </anchor>
              </controlPr>
            </control>
          </mc:Choice>
        </mc:AlternateContent>
        <mc:AlternateContent xmlns:mc="http://schemas.openxmlformats.org/markup-compatibility/2006">
          <mc:Choice Requires="x14">
            <control shapeId="62359" r:id="rId872" name="Option Button 919">
              <controlPr defaultSize="0" autoFill="0" autoLine="0" autoPict="0">
                <anchor moveWithCells="1">
                  <from>
                    <xdr:col>32</xdr:col>
                    <xdr:colOff>133350</xdr:colOff>
                    <xdr:row>1336</xdr:row>
                    <xdr:rowOff>85725</xdr:rowOff>
                  </from>
                  <to>
                    <xdr:col>34</xdr:col>
                    <xdr:colOff>0</xdr:colOff>
                    <xdr:row>1338</xdr:row>
                    <xdr:rowOff>38100</xdr:rowOff>
                  </to>
                </anchor>
              </controlPr>
            </control>
          </mc:Choice>
        </mc:AlternateContent>
        <mc:AlternateContent xmlns:mc="http://schemas.openxmlformats.org/markup-compatibility/2006">
          <mc:Choice Requires="x14">
            <control shapeId="62360" r:id="rId873" name="Option Button 920">
              <controlPr defaultSize="0" autoFill="0" autoLine="0" autoPict="0">
                <anchor moveWithCells="1">
                  <from>
                    <xdr:col>25</xdr:col>
                    <xdr:colOff>133350</xdr:colOff>
                    <xdr:row>1336</xdr:row>
                    <xdr:rowOff>85725</xdr:rowOff>
                  </from>
                  <to>
                    <xdr:col>27</xdr:col>
                    <xdr:colOff>0</xdr:colOff>
                    <xdr:row>1338</xdr:row>
                    <xdr:rowOff>38100</xdr:rowOff>
                  </to>
                </anchor>
              </controlPr>
            </control>
          </mc:Choice>
        </mc:AlternateContent>
        <mc:AlternateContent xmlns:mc="http://schemas.openxmlformats.org/markup-compatibility/2006">
          <mc:Choice Requires="x14">
            <control shapeId="62361" r:id="rId874" name="Option Button 921">
              <controlPr defaultSize="0" autoFill="0" autoLine="0" autoPict="0">
                <anchor moveWithCells="1">
                  <from>
                    <xdr:col>18</xdr:col>
                    <xdr:colOff>133350</xdr:colOff>
                    <xdr:row>1336</xdr:row>
                    <xdr:rowOff>85725</xdr:rowOff>
                  </from>
                  <to>
                    <xdr:col>20</xdr:col>
                    <xdr:colOff>0</xdr:colOff>
                    <xdr:row>1338</xdr:row>
                    <xdr:rowOff>38100</xdr:rowOff>
                  </to>
                </anchor>
              </controlPr>
            </control>
          </mc:Choice>
        </mc:AlternateContent>
        <mc:AlternateContent xmlns:mc="http://schemas.openxmlformats.org/markup-compatibility/2006">
          <mc:Choice Requires="x14">
            <control shapeId="62362" r:id="rId875" name="Option 選26-2-1">
              <controlPr defaultSize="0" autoFill="0" autoLine="0" autoPict="0">
                <anchor moveWithCells="1">
                  <from>
                    <xdr:col>38</xdr:col>
                    <xdr:colOff>104775</xdr:colOff>
                    <xdr:row>1334</xdr:row>
                    <xdr:rowOff>142875</xdr:rowOff>
                  </from>
                  <to>
                    <xdr:col>40</xdr:col>
                    <xdr:colOff>0</xdr:colOff>
                    <xdr:row>1336</xdr:row>
                    <xdr:rowOff>47625</xdr:rowOff>
                  </to>
                </anchor>
              </controlPr>
            </control>
          </mc:Choice>
        </mc:AlternateContent>
        <mc:AlternateContent xmlns:mc="http://schemas.openxmlformats.org/markup-compatibility/2006">
          <mc:Choice Requires="x14">
            <control shapeId="62363" r:id="rId876" name="Option Button 923">
              <controlPr defaultSize="0" autoFill="0" autoLine="0" autoPict="0">
                <anchor moveWithCells="1">
                  <from>
                    <xdr:col>32</xdr:col>
                    <xdr:colOff>133350</xdr:colOff>
                    <xdr:row>1334</xdr:row>
                    <xdr:rowOff>133350</xdr:rowOff>
                  </from>
                  <to>
                    <xdr:col>34</xdr:col>
                    <xdr:colOff>0</xdr:colOff>
                    <xdr:row>1336</xdr:row>
                    <xdr:rowOff>38100</xdr:rowOff>
                  </to>
                </anchor>
              </controlPr>
            </control>
          </mc:Choice>
        </mc:AlternateContent>
        <mc:AlternateContent xmlns:mc="http://schemas.openxmlformats.org/markup-compatibility/2006">
          <mc:Choice Requires="x14">
            <control shapeId="62364" r:id="rId877" name="Option Button 924">
              <controlPr defaultSize="0" autoFill="0" autoLine="0" autoPict="0">
                <anchor moveWithCells="1">
                  <from>
                    <xdr:col>25</xdr:col>
                    <xdr:colOff>133350</xdr:colOff>
                    <xdr:row>1334</xdr:row>
                    <xdr:rowOff>133350</xdr:rowOff>
                  </from>
                  <to>
                    <xdr:col>27</xdr:col>
                    <xdr:colOff>0</xdr:colOff>
                    <xdr:row>1336</xdr:row>
                    <xdr:rowOff>38100</xdr:rowOff>
                  </to>
                </anchor>
              </controlPr>
            </control>
          </mc:Choice>
        </mc:AlternateContent>
        <mc:AlternateContent xmlns:mc="http://schemas.openxmlformats.org/markup-compatibility/2006">
          <mc:Choice Requires="x14">
            <control shapeId="62365" r:id="rId878" name="Option Button 925">
              <controlPr defaultSize="0" autoFill="0" autoLine="0" autoPict="0">
                <anchor moveWithCells="1">
                  <from>
                    <xdr:col>18</xdr:col>
                    <xdr:colOff>133350</xdr:colOff>
                    <xdr:row>1334</xdr:row>
                    <xdr:rowOff>133350</xdr:rowOff>
                  </from>
                  <to>
                    <xdr:col>20</xdr:col>
                    <xdr:colOff>0</xdr:colOff>
                    <xdr:row>1336</xdr:row>
                    <xdr:rowOff>38100</xdr:rowOff>
                  </to>
                </anchor>
              </controlPr>
            </control>
          </mc:Choice>
        </mc:AlternateContent>
        <mc:AlternateContent xmlns:mc="http://schemas.openxmlformats.org/markup-compatibility/2006">
          <mc:Choice Requires="x14">
            <control shapeId="62366" r:id="rId879" name="Option 選26-1-1">
              <controlPr defaultSize="0" autoFill="0" autoLine="0" autoPict="0">
                <anchor moveWithCells="1">
                  <from>
                    <xdr:col>38</xdr:col>
                    <xdr:colOff>104775</xdr:colOff>
                    <xdr:row>1328</xdr:row>
                    <xdr:rowOff>9525</xdr:rowOff>
                  </from>
                  <to>
                    <xdr:col>40</xdr:col>
                    <xdr:colOff>0</xdr:colOff>
                    <xdr:row>1330</xdr:row>
                    <xdr:rowOff>38100</xdr:rowOff>
                  </to>
                </anchor>
              </controlPr>
            </control>
          </mc:Choice>
        </mc:AlternateContent>
        <mc:AlternateContent xmlns:mc="http://schemas.openxmlformats.org/markup-compatibility/2006">
          <mc:Choice Requires="x14">
            <control shapeId="62367" r:id="rId880" name="Option Button 927">
              <controlPr defaultSize="0" autoFill="0" autoLine="0" autoPict="0">
                <anchor moveWithCells="1">
                  <from>
                    <xdr:col>32</xdr:col>
                    <xdr:colOff>133350</xdr:colOff>
                    <xdr:row>1328</xdr:row>
                    <xdr:rowOff>9525</xdr:rowOff>
                  </from>
                  <to>
                    <xdr:col>34</xdr:col>
                    <xdr:colOff>0</xdr:colOff>
                    <xdr:row>1330</xdr:row>
                    <xdr:rowOff>38100</xdr:rowOff>
                  </to>
                </anchor>
              </controlPr>
            </control>
          </mc:Choice>
        </mc:AlternateContent>
        <mc:AlternateContent xmlns:mc="http://schemas.openxmlformats.org/markup-compatibility/2006">
          <mc:Choice Requires="x14">
            <control shapeId="62368" r:id="rId881" name="Option Button 928">
              <controlPr defaultSize="0" autoFill="0" autoLine="0" autoPict="0">
                <anchor moveWithCells="1">
                  <from>
                    <xdr:col>25</xdr:col>
                    <xdr:colOff>133350</xdr:colOff>
                    <xdr:row>1328</xdr:row>
                    <xdr:rowOff>9525</xdr:rowOff>
                  </from>
                  <to>
                    <xdr:col>27</xdr:col>
                    <xdr:colOff>0</xdr:colOff>
                    <xdr:row>1330</xdr:row>
                    <xdr:rowOff>38100</xdr:rowOff>
                  </to>
                </anchor>
              </controlPr>
            </control>
          </mc:Choice>
        </mc:AlternateContent>
        <mc:AlternateContent xmlns:mc="http://schemas.openxmlformats.org/markup-compatibility/2006">
          <mc:Choice Requires="x14">
            <control shapeId="62369" r:id="rId882" name="Option Button 929">
              <controlPr defaultSize="0" autoFill="0" autoLine="0" autoPict="0">
                <anchor moveWithCells="1">
                  <from>
                    <xdr:col>18</xdr:col>
                    <xdr:colOff>123825</xdr:colOff>
                    <xdr:row>1328</xdr:row>
                    <xdr:rowOff>9525</xdr:rowOff>
                  </from>
                  <to>
                    <xdr:col>20</xdr:col>
                    <xdr:colOff>0</xdr:colOff>
                    <xdr:row>1330</xdr:row>
                    <xdr:rowOff>38100</xdr:rowOff>
                  </to>
                </anchor>
              </controlPr>
            </control>
          </mc:Choice>
        </mc:AlternateContent>
        <mc:AlternateContent xmlns:mc="http://schemas.openxmlformats.org/markup-compatibility/2006">
          <mc:Choice Requires="x14">
            <control shapeId="62370" r:id="rId883" name="Check Box 930">
              <controlPr defaultSize="0" autoFill="0" autoLine="0" autoPict="0">
                <anchor moveWithCells="1">
                  <from>
                    <xdr:col>33</xdr:col>
                    <xdr:colOff>180975</xdr:colOff>
                    <xdr:row>1370</xdr:row>
                    <xdr:rowOff>142875</xdr:rowOff>
                  </from>
                  <to>
                    <xdr:col>43</xdr:col>
                    <xdr:colOff>104775</xdr:colOff>
                    <xdr:row>1375</xdr:row>
                    <xdr:rowOff>38100</xdr:rowOff>
                  </to>
                </anchor>
              </controlPr>
            </control>
          </mc:Choice>
        </mc:AlternateContent>
        <mc:AlternateContent xmlns:mc="http://schemas.openxmlformats.org/markup-compatibility/2006">
          <mc:Choice Requires="x14">
            <control shapeId="62371" r:id="rId884" name="Check Box 931">
              <controlPr defaultSize="0" autoFill="0" autoLine="0" autoPict="0">
                <anchor moveWithCells="1">
                  <from>
                    <xdr:col>30</xdr:col>
                    <xdr:colOff>180975</xdr:colOff>
                    <xdr:row>1370</xdr:row>
                    <xdr:rowOff>142875</xdr:rowOff>
                  </from>
                  <to>
                    <xdr:col>33</xdr:col>
                    <xdr:colOff>104775</xdr:colOff>
                    <xdr:row>1375</xdr:row>
                    <xdr:rowOff>47625</xdr:rowOff>
                  </to>
                </anchor>
              </controlPr>
            </control>
          </mc:Choice>
        </mc:AlternateContent>
        <mc:AlternateContent xmlns:mc="http://schemas.openxmlformats.org/markup-compatibility/2006">
          <mc:Choice Requires="x14">
            <control shapeId="62372" r:id="rId885" name="Check Box 932">
              <controlPr defaultSize="0" autoFill="0" autoLine="0" autoPict="0">
                <anchor moveWithCells="1">
                  <from>
                    <xdr:col>25</xdr:col>
                    <xdr:colOff>200025</xdr:colOff>
                    <xdr:row>1370</xdr:row>
                    <xdr:rowOff>142875</xdr:rowOff>
                  </from>
                  <to>
                    <xdr:col>30</xdr:col>
                    <xdr:colOff>104775</xdr:colOff>
                    <xdr:row>1375</xdr:row>
                    <xdr:rowOff>47625</xdr:rowOff>
                  </to>
                </anchor>
              </controlPr>
            </control>
          </mc:Choice>
        </mc:AlternateContent>
        <mc:AlternateContent xmlns:mc="http://schemas.openxmlformats.org/markup-compatibility/2006">
          <mc:Choice Requires="x14">
            <control shapeId="62373" r:id="rId886" name="Check Box 933">
              <controlPr defaultSize="0" autoFill="0" autoLine="0" autoPict="0">
                <anchor moveWithCells="1">
                  <from>
                    <xdr:col>17</xdr:col>
                    <xdr:colOff>142875</xdr:colOff>
                    <xdr:row>1370</xdr:row>
                    <xdr:rowOff>142875</xdr:rowOff>
                  </from>
                  <to>
                    <xdr:col>25</xdr:col>
                    <xdr:colOff>133350</xdr:colOff>
                    <xdr:row>1375</xdr:row>
                    <xdr:rowOff>38100</xdr:rowOff>
                  </to>
                </anchor>
              </controlPr>
            </control>
          </mc:Choice>
        </mc:AlternateContent>
        <mc:AlternateContent xmlns:mc="http://schemas.openxmlformats.org/markup-compatibility/2006">
          <mc:Choice Requires="x14">
            <control shapeId="62374" r:id="rId887" name="Check Box 934">
              <controlPr defaultSize="0" autoFill="0" autoLine="0" autoPict="0">
                <anchor moveWithCells="1">
                  <from>
                    <xdr:col>12</xdr:col>
                    <xdr:colOff>28575</xdr:colOff>
                    <xdr:row>1370</xdr:row>
                    <xdr:rowOff>142875</xdr:rowOff>
                  </from>
                  <to>
                    <xdr:col>17</xdr:col>
                    <xdr:colOff>85725</xdr:colOff>
                    <xdr:row>1375</xdr:row>
                    <xdr:rowOff>47625</xdr:rowOff>
                  </to>
                </anchor>
              </controlPr>
            </control>
          </mc:Choice>
        </mc:AlternateContent>
        <mc:AlternateContent xmlns:mc="http://schemas.openxmlformats.org/markup-compatibility/2006">
          <mc:Choice Requires="x14">
            <control shapeId="62375" r:id="rId888" name="Check Box 935">
              <controlPr defaultSize="0" autoFill="0" autoLine="0" autoPict="0">
                <anchor moveWithCells="1">
                  <from>
                    <xdr:col>7</xdr:col>
                    <xdr:colOff>1257300</xdr:colOff>
                    <xdr:row>1370</xdr:row>
                    <xdr:rowOff>142875</xdr:rowOff>
                  </from>
                  <to>
                    <xdr:col>11</xdr:col>
                    <xdr:colOff>190500</xdr:colOff>
                    <xdr:row>1375</xdr:row>
                    <xdr:rowOff>47625</xdr:rowOff>
                  </to>
                </anchor>
              </controlPr>
            </control>
          </mc:Choice>
        </mc:AlternateContent>
        <mc:AlternateContent xmlns:mc="http://schemas.openxmlformats.org/markup-compatibility/2006">
          <mc:Choice Requires="x14">
            <control shapeId="62376" r:id="rId889" name="Check Box 936">
              <controlPr defaultSize="0" autoFill="0" autoLine="0" autoPict="0">
                <anchor moveWithCells="1">
                  <from>
                    <xdr:col>6</xdr:col>
                    <xdr:colOff>38100</xdr:colOff>
                    <xdr:row>1370</xdr:row>
                    <xdr:rowOff>142875</xdr:rowOff>
                  </from>
                  <to>
                    <xdr:col>7</xdr:col>
                    <xdr:colOff>1200150</xdr:colOff>
                    <xdr:row>1375</xdr:row>
                    <xdr:rowOff>47625</xdr:rowOff>
                  </to>
                </anchor>
              </controlPr>
            </control>
          </mc:Choice>
        </mc:AlternateContent>
        <mc:AlternateContent xmlns:mc="http://schemas.openxmlformats.org/markup-compatibility/2006">
          <mc:Choice Requires="x14">
            <control shapeId="62377" r:id="rId890" name="Check Box 937">
              <controlPr defaultSize="0" autoFill="0" autoLine="0" autoPict="0">
                <anchor moveWithCells="1">
                  <from>
                    <xdr:col>40</xdr:col>
                    <xdr:colOff>104775</xdr:colOff>
                    <xdr:row>1366</xdr:row>
                    <xdr:rowOff>85725</xdr:rowOff>
                  </from>
                  <to>
                    <xdr:col>42</xdr:col>
                    <xdr:colOff>104775</xdr:colOff>
                    <xdr:row>1368</xdr:row>
                    <xdr:rowOff>47625</xdr:rowOff>
                  </to>
                </anchor>
              </controlPr>
            </control>
          </mc:Choice>
        </mc:AlternateContent>
        <mc:AlternateContent xmlns:mc="http://schemas.openxmlformats.org/markup-compatibility/2006">
          <mc:Choice Requires="x14">
            <control shapeId="62378" r:id="rId891" name="Option 選27-3-1">
              <controlPr defaultSize="0" autoFill="0" autoLine="0" autoPict="0">
                <anchor moveWithCells="1">
                  <from>
                    <xdr:col>38</xdr:col>
                    <xdr:colOff>95250</xdr:colOff>
                    <xdr:row>1367</xdr:row>
                    <xdr:rowOff>85725</xdr:rowOff>
                  </from>
                  <to>
                    <xdr:col>39</xdr:col>
                    <xdr:colOff>190500</xdr:colOff>
                    <xdr:row>1369</xdr:row>
                    <xdr:rowOff>38100</xdr:rowOff>
                  </to>
                </anchor>
              </controlPr>
            </control>
          </mc:Choice>
        </mc:AlternateContent>
        <mc:AlternateContent xmlns:mc="http://schemas.openxmlformats.org/markup-compatibility/2006">
          <mc:Choice Requires="x14">
            <control shapeId="62379" r:id="rId892" name="Option Button 939">
              <controlPr defaultSize="0" autoFill="0" autoLine="0" autoPict="0">
                <anchor moveWithCells="1">
                  <from>
                    <xdr:col>32</xdr:col>
                    <xdr:colOff>123825</xdr:colOff>
                    <xdr:row>1367</xdr:row>
                    <xdr:rowOff>85725</xdr:rowOff>
                  </from>
                  <to>
                    <xdr:col>33</xdr:col>
                    <xdr:colOff>209550</xdr:colOff>
                    <xdr:row>1369</xdr:row>
                    <xdr:rowOff>38100</xdr:rowOff>
                  </to>
                </anchor>
              </controlPr>
            </control>
          </mc:Choice>
        </mc:AlternateContent>
        <mc:AlternateContent xmlns:mc="http://schemas.openxmlformats.org/markup-compatibility/2006">
          <mc:Choice Requires="x14">
            <control shapeId="62380" r:id="rId893" name="Option Button 940">
              <controlPr defaultSize="0" autoFill="0" autoLine="0" autoPict="0">
                <anchor moveWithCells="1">
                  <from>
                    <xdr:col>25</xdr:col>
                    <xdr:colOff>123825</xdr:colOff>
                    <xdr:row>1367</xdr:row>
                    <xdr:rowOff>85725</xdr:rowOff>
                  </from>
                  <to>
                    <xdr:col>26</xdr:col>
                    <xdr:colOff>209550</xdr:colOff>
                    <xdr:row>1369</xdr:row>
                    <xdr:rowOff>38100</xdr:rowOff>
                  </to>
                </anchor>
              </controlPr>
            </control>
          </mc:Choice>
        </mc:AlternateContent>
        <mc:AlternateContent xmlns:mc="http://schemas.openxmlformats.org/markup-compatibility/2006">
          <mc:Choice Requires="x14">
            <control shapeId="62381" r:id="rId894" name="Option Button 941">
              <controlPr defaultSize="0" autoFill="0" autoLine="0" autoPict="0">
                <anchor moveWithCells="1">
                  <from>
                    <xdr:col>18</xdr:col>
                    <xdr:colOff>123825</xdr:colOff>
                    <xdr:row>1367</xdr:row>
                    <xdr:rowOff>85725</xdr:rowOff>
                  </from>
                  <to>
                    <xdr:col>19</xdr:col>
                    <xdr:colOff>209550</xdr:colOff>
                    <xdr:row>1369</xdr:row>
                    <xdr:rowOff>38100</xdr:rowOff>
                  </to>
                </anchor>
              </controlPr>
            </control>
          </mc:Choice>
        </mc:AlternateContent>
        <mc:AlternateContent xmlns:mc="http://schemas.openxmlformats.org/markup-compatibility/2006">
          <mc:Choice Requires="x14">
            <control shapeId="62382" r:id="rId895" name="Option 選27-2-1">
              <controlPr defaultSize="0" autoFill="0" autoLine="0" autoPict="0">
                <anchor moveWithCells="1">
                  <from>
                    <xdr:col>38</xdr:col>
                    <xdr:colOff>95250</xdr:colOff>
                    <xdr:row>1365</xdr:row>
                    <xdr:rowOff>142875</xdr:rowOff>
                  </from>
                  <to>
                    <xdr:col>39</xdr:col>
                    <xdr:colOff>190500</xdr:colOff>
                    <xdr:row>1367</xdr:row>
                    <xdr:rowOff>47625</xdr:rowOff>
                  </to>
                </anchor>
              </controlPr>
            </control>
          </mc:Choice>
        </mc:AlternateContent>
        <mc:AlternateContent xmlns:mc="http://schemas.openxmlformats.org/markup-compatibility/2006">
          <mc:Choice Requires="x14">
            <control shapeId="62383" r:id="rId896" name="Option Button 943">
              <controlPr defaultSize="0" autoFill="0" autoLine="0" autoPict="0">
                <anchor moveWithCells="1">
                  <from>
                    <xdr:col>32</xdr:col>
                    <xdr:colOff>123825</xdr:colOff>
                    <xdr:row>1365</xdr:row>
                    <xdr:rowOff>133350</xdr:rowOff>
                  </from>
                  <to>
                    <xdr:col>33</xdr:col>
                    <xdr:colOff>209550</xdr:colOff>
                    <xdr:row>1367</xdr:row>
                    <xdr:rowOff>38100</xdr:rowOff>
                  </to>
                </anchor>
              </controlPr>
            </control>
          </mc:Choice>
        </mc:AlternateContent>
        <mc:AlternateContent xmlns:mc="http://schemas.openxmlformats.org/markup-compatibility/2006">
          <mc:Choice Requires="x14">
            <control shapeId="62384" r:id="rId897" name="Option Button 944">
              <controlPr defaultSize="0" autoFill="0" autoLine="0" autoPict="0">
                <anchor moveWithCells="1">
                  <from>
                    <xdr:col>25</xdr:col>
                    <xdr:colOff>123825</xdr:colOff>
                    <xdr:row>1365</xdr:row>
                    <xdr:rowOff>133350</xdr:rowOff>
                  </from>
                  <to>
                    <xdr:col>26</xdr:col>
                    <xdr:colOff>209550</xdr:colOff>
                    <xdr:row>1367</xdr:row>
                    <xdr:rowOff>38100</xdr:rowOff>
                  </to>
                </anchor>
              </controlPr>
            </control>
          </mc:Choice>
        </mc:AlternateContent>
        <mc:AlternateContent xmlns:mc="http://schemas.openxmlformats.org/markup-compatibility/2006">
          <mc:Choice Requires="x14">
            <control shapeId="62385" r:id="rId898" name="Option Button 945">
              <controlPr defaultSize="0" autoFill="0" autoLine="0" autoPict="0">
                <anchor moveWithCells="1">
                  <from>
                    <xdr:col>18</xdr:col>
                    <xdr:colOff>123825</xdr:colOff>
                    <xdr:row>1365</xdr:row>
                    <xdr:rowOff>133350</xdr:rowOff>
                  </from>
                  <to>
                    <xdr:col>19</xdr:col>
                    <xdr:colOff>209550</xdr:colOff>
                    <xdr:row>1367</xdr:row>
                    <xdr:rowOff>38100</xdr:rowOff>
                  </to>
                </anchor>
              </controlPr>
            </control>
          </mc:Choice>
        </mc:AlternateContent>
        <mc:AlternateContent xmlns:mc="http://schemas.openxmlformats.org/markup-compatibility/2006">
          <mc:Choice Requires="x14">
            <control shapeId="62386" r:id="rId899" name="Option 選27-1-1">
              <controlPr defaultSize="0" autoFill="0" autoLine="0" autoPict="0">
                <anchor moveWithCells="1">
                  <from>
                    <xdr:col>38</xdr:col>
                    <xdr:colOff>95250</xdr:colOff>
                    <xdr:row>1359</xdr:row>
                    <xdr:rowOff>9525</xdr:rowOff>
                  </from>
                  <to>
                    <xdr:col>39</xdr:col>
                    <xdr:colOff>190500</xdr:colOff>
                    <xdr:row>1361</xdr:row>
                    <xdr:rowOff>38100</xdr:rowOff>
                  </to>
                </anchor>
              </controlPr>
            </control>
          </mc:Choice>
        </mc:AlternateContent>
        <mc:AlternateContent xmlns:mc="http://schemas.openxmlformats.org/markup-compatibility/2006">
          <mc:Choice Requires="x14">
            <control shapeId="62387" r:id="rId900" name="Option Button 947">
              <controlPr defaultSize="0" autoFill="0" autoLine="0" autoPict="0">
                <anchor moveWithCells="1">
                  <from>
                    <xdr:col>32</xdr:col>
                    <xdr:colOff>123825</xdr:colOff>
                    <xdr:row>1359</xdr:row>
                    <xdr:rowOff>9525</xdr:rowOff>
                  </from>
                  <to>
                    <xdr:col>33</xdr:col>
                    <xdr:colOff>209550</xdr:colOff>
                    <xdr:row>1361</xdr:row>
                    <xdr:rowOff>38100</xdr:rowOff>
                  </to>
                </anchor>
              </controlPr>
            </control>
          </mc:Choice>
        </mc:AlternateContent>
        <mc:AlternateContent xmlns:mc="http://schemas.openxmlformats.org/markup-compatibility/2006">
          <mc:Choice Requires="x14">
            <control shapeId="62388" r:id="rId901" name="Option Button 948">
              <controlPr defaultSize="0" autoFill="0" autoLine="0" autoPict="0">
                <anchor moveWithCells="1">
                  <from>
                    <xdr:col>25</xdr:col>
                    <xdr:colOff>123825</xdr:colOff>
                    <xdr:row>1359</xdr:row>
                    <xdr:rowOff>9525</xdr:rowOff>
                  </from>
                  <to>
                    <xdr:col>26</xdr:col>
                    <xdr:colOff>209550</xdr:colOff>
                    <xdr:row>1361</xdr:row>
                    <xdr:rowOff>38100</xdr:rowOff>
                  </to>
                </anchor>
              </controlPr>
            </control>
          </mc:Choice>
        </mc:AlternateContent>
        <mc:AlternateContent xmlns:mc="http://schemas.openxmlformats.org/markup-compatibility/2006">
          <mc:Choice Requires="x14">
            <control shapeId="62389" r:id="rId902" name="Option Button 949">
              <controlPr defaultSize="0" autoFill="0" autoLine="0" autoPict="0">
                <anchor moveWithCells="1">
                  <from>
                    <xdr:col>18</xdr:col>
                    <xdr:colOff>114300</xdr:colOff>
                    <xdr:row>1359</xdr:row>
                    <xdr:rowOff>9525</xdr:rowOff>
                  </from>
                  <to>
                    <xdr:col>19</xdr:col>
                    <xdr:colOff>209550</xdr:colOff>
                    <xdr:row>1361</xdr:row>
                    <xdr:rowOff>38100</xdr:rowOff>
                  </to>
                </anchor>
              </controlPr>
            </control>
          </mc:Choice>
        </mc:AlternateContent>
        <mc:AlternateContent xmlns:mc="http://schemas.openxmlformats.org/markup-compatibility/2006">
          <mc:Choice Requires="x14">
            <control shapeId="62391" r:id="rId903" name="GB 必1-3">
              <controlPr defaultSize="0" autoFill="0" autoPict="0">
                <anchor moveWithCells="1">
                  <from>
                    <xdr:col>10</xdr:col>
                    <xdr:colOff>66675</xdr:colOff>
                    <xdr:row>19</xdr:row>
                    <xdr:rowOff>161925</xdr:rowOff>
                  </from>
                  <to>
                    <xdr:col>40</xdr:col>
                    <xdr:colOff>38100</xdr:colOff>
                    <xdr:row>22</xdr:row>
                    <xdr:rowOff>66675</xdr:rowOff>
                  </to>
                </anchor>
              </controlPr>
            </control>
          </mc:Choice>
        </mc:AlternateContent>
        <mc:AlternateContent xmlns:mc="http://schemas.openxmlformats.org/markup-compatibility/2006">
          <mc:Choice Requires="x14">
            <control shapeId="62393" r:id="rId904" name="Group Box 選1-1">
              <controlPr defaultSize="0" autoFill="0" autoPict="0">
                <anchor moveWithCells="1">
                  <from>
                    <xdr:col>10</xdr:col>
                    <xdr:colOff>161925</xdr:colOff>
                    <xdr:row>106</xdr:row>
                    <xdr:rowOff>123825</xdr:rowOff>
                  </from>
                  <to>
                    <xdr:col>38</xdr:col>
                    <xdr:colOff>142875</xdr:colOff>
                    <xdr:row>109</xdr:row>
                    <xdr:rowOff>104775</xdr:rowOff>
                  </to>
                </anchor>
              </controlPr>
            </control>
          </mc:Choice>
        </mc:AlternateContent>
        <mc:AlternateContent xmlns:mc="http://schemas.openxmlformats.org/markup-compatibility/2006">
          <mc:Choice Requires="x14">
            <control shapeId="62396" r:id="rId905" name="Group Box 必4-1">
              <controlPr defaultSize="0" autoFill="0" autoPict="0">
                <anchor moveWithCells="1">
                  <from>
                    <xdr:col>11</xdr:col>
                    <xdr:colOff>0</xdr:colOff>
                    <xdr:row>668</xdr:row>
                    <xdr:rowOff>123825</xdr:rowOff>
                  </from>
                  <to>
                    <xdr:col>40</xdr:col>
                    <xdr:colOff>76200</xdr:colOff>
                    <xdr:row>671</xdr:row>
                    <xdr:rowOff>152400</xdr:rowOff>
                  </to>
                </anchor>
              </controlPr>
            </control>
          </mc:Choice>
        </mc:AlternateContent>
        <mc:AlternateContent xmlns:mc="http://schemas.openxmlformats.org/markup-compatibility/2006">
          <mc:Choice Requires="x14">
            <control shapeId="62397" r:id="rId906" name="Group Box 必4-2">
              <controlPr defaultSize="0" autoFill="0" autoPict="0">
                <anchor moveWithCells="1">
                  <from>
                    <xdr:col>11</xdr:col>
                    <xdr:colOff>0</xdr:colOff>
                    <xdr:row>675</xdr:row>
                    <xdr:rowOff>28575</xdr:rowOff>
                  </from>
                  <to>
                    <xdr:col>40</xdr:col>
                    <xdr:colOff>104775</xdr:colOff>
                    <xdr:row>677</xdr:row>
                    <xdr:rowOff>66675</xdr:rowOff>
                  </to>
                </anchor>
              </controlPr>
            </control>
          </mc:Choice>
        </mc:AlternateContent>
        <mc:AlternateContent xmlns:mc="http://schemas.openxmlformats.org/markup-compatibility/2006">
          <mc:Choice Requires="x14">
            <control shapeId="62398" r:id="rId907" name="Group Box 必4-3">
              <controlPr defaultSize="0" autoFill="0" autoPict="0">
                <anchor moveWithCells="1">
                  <from>
                    <xdr:col>10</xdr:col>
                    <xdr:colOff>190500</xdr:colOff>
                    <xdr:row>677</xdr:row>
                    <xdr:rowOff>85725</xdr:rowOff>
                  </from>
                  <to>
                    <xdr:col>41</xdr:col>
                    <xdr:colOff>0</xdr:colOff>
                    <xdr:row>679</xdr:row>
                    <xdr:rowOff>152400</xdr:rowOff>
                  </to>
                </anchor>
              </controlPr>
            </control>
          </mc:Choice>
        </mc:AlternateContent>
        <mc:AlternateContent xmlns:mc="http://schemas.openxmlformats.org/markup-compatibility/2006">
          <mc:Choice Requires="x14">
            <control shapeId="62399" r:id="rId908" name="Group Box 必12-1">
              <controlPr defaultSize="0" autoFill="0" autoPict="0">
                <anchor moveWithCells="1">
                  <from>
                    <xdr:col>10</xdr:col>
                    <xdr:colOff>190500</xdr:colOff>
                    <xdr:row>1108</xdr:row>
                    <xdr:rowOff>114300</xdr:rowOff>
                  </from>
                  <to>
                    <xdr:col>40</xdr:col>
                    <xdr:colOff>19050</xdr:colOff>
                    <xdr:row>1111</xdr:row>
                    <xdr:rowOff>76200</xdr:rowOff>
                  </to>
                </anchor>
              </controlPr>
            </control>
          </mc:Choice>
        </mc:AlternateContent>
        <mc:AlternateContent xmlns:mc="http://schemas.openxmlformats.org/markup-compatibility/2006">
          <mc:Choice Requires="x14">
            <control shapeId="62400" r:id="rId909" name="Group Box 必12-2">
              <controlPr defaultSize="0" autoFill="0" autoPict="0">
                <anchor moveWithCells="1">
                  <from>
                    <xdr:col>10</xdr:col>
                    <xdr:colOff>161925</xdr:colOff>
                    <xdr:row>1115</xdr:row>
                    <xdr:rowOff>38100</xdr:rowOff>
                  </from>
                  <to>
                    <xdr:col>40</xdr:col>
                    <xdr:colOff>152400</xdr:colOff>
                    <xdr:row>1117</xdr:row>
                    <xdr:rowOff>38100</xdr:rowOff>
                  </to>
                </anchor>
              </controlPr>
            </control>
          </mc:Choice>
        </mc:AlternateContent>
        <mc:AlternateContent xmlns:mc="http://schemas.openxmlformats.org/markup-compatibility/2006">
          <mc:Choice Requires="x14">
            <control shapeId="62401" r:id="rId910" name="Group Box 必12-3">
              <controlPr defaultSize="0" autoFill="0" autoPict="0">
                <anchor moveWithCells="1">
                  <from>
                    <xdr:col>10</xdr:col>
                    <xdr:colOff>152400</xdr:colOff>
                    <xdr:row>1117</xdr:row>
                    <xdr:rowOff>66675</xdr:rowOff>
                  </from>
                  <to>
                    <xdr:col>41</xdr:col>
                    <xdr:colOff>0</xdr:colOff>
                    <xdr:row>1119</xdr:row>
                    <xdr:rowOff>123825</xdr:rowOff>
                  </to>
                </anchor>
              </controlPr>
            </control>
          </mc:Choice>
        </mc:AlternateContent>
        <mc:AlternateContent xmlns:mc="http://schemas.openxmlformats.org/markup-compatibility/2006">
          <mc:Choice Requires="x14">
            <control shapeId="62402" r:id="rId911" name="Group 必2-3">
              <controlPr defaultSize="0" autoFill="0" autoPict="0">
                <anchor moveWithCells="1">
                  <from>
                    <xdr:col>10</xdr:col>
                    <xdr:colOff>171450</xdr:colOff>
                    <xdr:row>51</xdr:row>
                    <xdr:rowOff>19050</xdr:rowOff>
                  </from>
                  <to>
                    <xdr:col>39</xdr:col>
                    <xdr:colOff>142875</xdr:colOff>
                    <xdr:row>53</xdr:row>
                    <xdr:rowOff>133350</xdr:rowOff>
                  </to>
                </anchor>
              </controlPr>
            </control>
          </mc:Choice>
        </mc:AlternateContent>
        <mc:AlternateContent xmlns:mc="http://schemas.openxmlformats.org/markup-compatibility/2006">
          <mc:Choice Requires="x14">
            <control shapeId="62404" r:id="rId912" name="Group 必2-1">
              <controlPr defaultSize="0" autoFill="0" autoPict="0" altText="必2-1_x000a_">
                <anchor moveWithCells="1">
                  <from>
                    <xdr:col>10</xdr:col>
                    <xdr:colOff>190500</xdr:colOff>
                    <xdr:row>42</xdr:row>
                    <xdr:rowOff>104775</xdr:rowOff>
                  </from>
                  <to>
                    <xdr:col>39</xdr:col>
                    <xdr:colOff>180975</xdr:colOff>
                    <xdr:row>45</xdr:row>
                    <xdr:rowOff>85725</xdr:rowOff>
                  </to>
                </anchor>
              </controlPr>
            </control>
          </mc:Choice>
        </mc:AlternateContent>
        <mc:AlternateContent xmlns:mc="http://schemas.openxmlformats.org/markup-compatibility/2006">
          <mc:Choice Requires="x14">
            <control shapeId="62405" r:id="rId913" name="Group Box 必3-1">
              <controlPr defaultSize="0" autoFill="0" autoPict="0">
                <anchor moveWithCells="1">
                  <from>
                    <xdr:col>10</xdr:col>
                    <xdr:colOff>19050</xdr:colOff>
                    <xdr:row>73</xdr:row>
                    <xdr:rowOff>114300</xdr:rowOff>
                  </from>
                  <to>
                    <xdr:col>40</xdr:col>
                    <xdr:colOff>85725</xdr:colOff>
                    <xdr:row>77</xdr:row>
                    <xdr:rowOff>38100</xdr:rowOff>
                  </to>
                </anchor>
              </controlPr>
            </control>
          </mc:Choice>
        </mc:AlternateContent>
        <mc:AlternateContent xmlns:mc="http://schemas.openxmlformats.org/markup-compatibility/2006">
          <mc:Choice Requires="x14">
            <control shapeId="62407" r:id="rId914" name="Group Box 必3-3">
              <controlPr defaultSize="0" autoFill="0" autoPict="0">
                <anchor moveWithCells="1">
                  <from>
                    <xdr:col>10</xdr:col>
                    <xdr:colOff>38100</xdr:colOff>
                    <xdr:row>82</xdr:row>
                    <xdr:rowOff>19050</xdr:rowOff>
                  </from>
                  <to>
                    <xdr:col>40</xdr:col>
                    <xdr:colOff>171450</xdr:colOff>
                    <xdr:row>84</xdr:row>
                    <xdr:rowOff>85725</xdr:rowOff>
                  </to>
                </anchor>
              </controlPr>
            </control>
          </mc:Choice>
        </mc:AlternateContent>
        <mc:AlternateContent xmlns:mc="http://schemas.openxmlformats.org/markup-compatibility/2006">
          <mc:Choice Requires="x14">
            <control shapeId="62409" r:id="rId915" name="Group Box 必3-2">
              <controlPr defaultSize="0" autoFill="0" autoPict="0">
                <anchor moveWithCells="1">
                  <from>
                    <xdr:col>10</xdr:col>
                    <xdr:colOff>76200</xdr:colOff>
                    <xdr:row>80</xdr:row>
                    <xdr:rowOff>38100</xdr:rowOff>
                  </from>
                  <to>
                    <xdr:col>40</xdr:col>
                    <xdr:colOff>38100</xdr:colOff>
                    <xdr:row>83</xdr:row>
                    <xdr:rowOff>19050</xdr:rowOff>
                  </to>
                </anchor>
              </controlPr>
            </control>
          </mc:Choice>
        </mc:AlternateContent>
        <mc:AlternateContent xmlns:mc="http://schemas.openxmlformats.org/markup-compatibility/2006">
          <mc:Choice Requires="x14">
            <control shapeId="62410" r:id="rId916" name="Group Box 選1-2">
              <controlPr defaultSize="0" autoFill="0" autoPict="0">
                <anchor moveWithCells="1">
                  <from>
                    <xdr:col>10</xdr:col>
                    <xdr:colOff>180975</xdr:colOff>
                    <xdr:row>112</xdr:row>
                    <xdr:rowOff>161925</xdr:rowOff>
                  </from>
                  <to>
                    <xdr:col>39</xdr:col>
                    <xdr:colOff>38100</xdr:colOff>
                    <xdr:row>116</xdr:row>
                    <xdr:rowOff>9525</xdr:rowOff>
                  </to>
                </anchor>
              </controlPr>
            </control>
          </mc:Choice>
        </mc:AlternateContent>
        <mc:AlternateContent xmlns:mc="http://schemas.openxmlformats.org/markup-compatibility/2006">
          <mc:Choice Requires="x14">
            <control shapeId="62411" r:id="rId917" name="Group Box 選1-3">
              <controlPr defaultSize="0" autoFill="0" autoPict="0">
                <anchor moveWithCells="1">
                  <from>
                    <xdr:col>10</xdr:col>
                    <xdr:colOff>190500</xdr:colOff>
                    <xdr:row>115</xdr:row>
                    <xdr:rowOff>19050</xdr:rowOff>
                  </from>
                  <to>
                    <xdr:col>39</xdr:col>
                    <xdr:colOff>47625</xdr:colOff>
                    <xdr:row>117</xdr:row>
                    <xdr:rowOff>57150</xdr:rowOff>
                  </to>
                </anchor>
              </controlPr>
            </control>
          </mc:Choice>
        </mc:AlternateContent>
        <mc:AlternateContent xmlns:mc="http://schemas.openxmlformats.org/markup-compatibility/2006">
          <mc:Choice Requires="x14">
            <control shapeId="62412" r:id="rId918" name="Group Box 選2-1">
              <controlPr defaultSize="0" autoFill="0" autoPict="0">
                <anchor moveWithCells="1">
                  <from>
                    <xdr:col>10</xdr:col>
                    <xdr:colOff>114300</xdr:colOff>
                    <xdr:row>137</xdr:row>
                    <xdr:rowOff>104775</xdr:rowOff>
                  </from>
                  <to>
                    <xdr:col>40</xdr:col>
                    <xdr:colOff>85725</xdr:colOff>
                    <xdr:row>140</xdr:row>
                    <xdr:rowOff>152400</xdr:rowOff>
                  </to>
                </anchor>
              </controlPr>
            </control>
          </mc:Choice>
        </mc:AlternateContent>
        <mc:AlternateContent xmlns:mc="http://schemas.openxmlformats.org/markup-compatibility/2006">
          <mc:Choice Requires="x14">
            <control shapeId="62413" r:id="rId919" name="Group Box 選2-2">
              <controlPr defaultSize="0" autoFill="0" autoPict="0">
                <anchor moveWithCells="1">
                  <from>
                    <xdr:col>10</xdr:col>
                    <xdr:colOff>123825</xdr:colOff>
                    <xdr:row>144</xdr:row>
                    <xdr:rowOff>28575</xdr:rowOff>
                  </from>
                  <to>
                    <xdr:col>40</xdr:col>
                    <xdr:colOff>57150</xdr:colOff>
                    <xdr:row>147</xdr:row>
                    <xdr:rowOff>19050</xdr:rowOff>
                  </to>
                </anchor>
              </controlPr>
            </control>
          </mc:Choice>
        </mc:AlternateContent>
        <mc:AlternateContent xmlns:mc="http://schemas.openxmlformats.org/markup-compatibility/2006">
          <mc:Choice Requires="x14">
            <control shapeId="62414" r:id="rId920" name="Group Box 選2-3">
              <controlPr defaultSize="0" autoFill="0" autoPict="0">
                <anchor moveWithCells="1">
                  <from>
                    <xdr:col>10</xdr:col>
                    <xdr:colOff>114300</xdr:colOff>
                    <xdr:row>145</xdr:row>
                    <xdr:rowOff>152400</xdr:rowOff>
                  </from>
                  <to>
                    <xdr:col>40</xdr:col>
                    <xdr:colOff>57150</xdr:colOff>
                    <xdr:row>148</xdr:row>
                    <xdr:rowOff>104775</xdr:rowOff>
                  </to>
                </anchor>
              </controlPr>
            </control>
          </mc:Choice>
        </mc:AlternateContent>
        <mc:AlternateContent xmlns:mc="http://schemas.openxmlformats.org/markup-compatibility/2006">
          <mc:Choice Requires="x14">
            <control shapeId="62415" r:id="rId921" name="Group Box 選3-1">
              <controlPr defaultSize="0" autoFill="0" autoPict="0">
                <anchor moveWithCells="1">
                  <from>
                    <xdr:col>10</xdr:col>
                    <xdr:colOff>85725</xdr:colOff>
                    <xdr:row>168</xdr:row>
                    <xdr:rowOff>152400</xdr:rowOff>
                  </from>
                  <to>
                    <xdr:col>39</xdr:col>
                    <xdr:colOff>152400</xdr:colOff>
                    <xdr:row>171</xdr:row>
                    <xdr:rowOff>142875</xdr:rowOff>
                  </to>
                </anchor>
              </controlPr>
            </control>
          </mc:Choice>
        </mc:AlternateContent>
        <mc:AlternateContent xmlns:mc="http://schemas.openxmlformats.org/markup-compatibility/2006">
          <mc:Choice Requires="x14">
            <control shapeId="62416" r:id="rId922" name="Group Box 選3-2">
              <controlPr defaultSize="0" autoFill="0" autoPict="0">
                <anchor moveWithCells="1">
                  <from>
                    <xdr:col>10</xdr:col>
                    <xdr:colOff>66675</xdr:colOff>
                    <xdr:row>175</xdr:row>
                    <xdr:rowOff>38100</xdr:rowOff>
                  </from>
                  <to>
                    <xdr:col>40</xdr:col>
                    <xdr:colOff>9525</xdr:colOff>
                    <xdr:row>178</xdr:row>
                    <xdr:rowOff>19050</xdr:rowOff>
                  </to>
                </anchor>
              </controlPr>
            </control>
          </mc:Choice>
        </mc:AlternateContent>
        <mc:AlternateContent xmlns:mc="http://schemas.openxmlformats.org/markup-compatibility/2006">
          <mc:Choice Requires="x14">
            <control shapeId="62417" r:id="rId923" name="Group Box 選3-3">
              <controlPr defaultSize="0" autoFill="0" autoPict="0">
                <anchor moveWithCells="1">
                  <from>
                    <xdr:col>10</xdr:col>
                    <xdr:colOff>76200</xdr:colOff>
                    <xdr:row>177</xdr:row>
                    <xdr:rowOff>47625</xdr:rowOff>
                  </from>
                  <to>
                    <xdr:col>40</xdr:col>
                    <xdr:colOff>19050</xdr:colOff>
                    <xdr:row>179</xdr:row>
                    <xdr:rowOff>114300</xdr:rowOff>
                  </to>
                </anchor>
              </controlPr>
            </control>
          </mc:Choice>
        </mc:AlternateContent>
        <mc:AlternateContent xmlns:mc="http://schemas.openxmlformats.org/markup-compatibility/2006">
          <mc:Choice Requires="x14">
            <control shapeId="62418" r:id="rId924" name="Group Box 選4-1">
              <controlPr defaultSize="0" autoFill="0" autoPict="0">
                <anchor moveWithCells="1">
                  <from>
                    <xdr:col>10</xdr:col>
                    <xdr:colOff>85725</xdr:colOff>
                    <xdr:row>199</xdr:row>
                    <xdr:rowOff>114300</xdr:rowOff>
                  </from>
                  <to>
                    <xdr:col>39</xdr:col>
                    <xdr:colOff>114300</xdr:colOff>
                    <xdr:row>202</xdr:row>
                    <xdr:rowOff>152400</xdr:rowOff>
                  </to>
                </anchor>
              </controlPr>
            </control>
          </mc:Choice>
        </mc:AlternateContent>
        <mc:AlternateContent xmlns:mc="http://schemas.openxmlformats.org/markup-compatibility/2006">
          <mc:Choice Requires="x14">
            <control shapeId="62419" r:id="rId925" name="Group Box 選4-2">
              <controlPr defaultSize="0" autoFill="0" autoPict="0">
                <anchor moveWithCells="1">
                  <from>
                    <xdr:col>10</xdr:col>
                    <xdr:colOff>104775</xdr:colOff>
                    <xdr:row>205</xdr:row>
                    <xdr:rowOff>161925</xdr:rowOff>
                  </from>
                  <to>
                    <xdr:col>40</xdr:col>
                    <xdr:colOff>9525</xdr:colOff>
                    <xdr:row>209</xdr:row>
                    <xdr:rowOff>38100</xdr:rowOff>
                  </to>
                </anchor>
              </controlPr>
            </control>
          </mc:Choice>
        </mc:AlternateContent>
        <mc:AlternateContent xmlns:mc="http://schemas.openxmlformats.org/markup-compatibility/2006">
          <mc:Choice Requires="x14">
            <control shapeId="62420" r:id="rId926" name="Group Box 選4-3">
              <controlPr defaultSize="0" autoFill="0" autoPict="0">
                <anchor moveWithCells="1">
                  <from>
                    <xdr:col>10</xdr:col>
                    <xdr:colOff>104775</xdr:colOff>
                    <xdr:row>208</xdr:row>
                    <xdr:rowOff>28575</xdr:rowOff>
                  </from>
                  <to>
                    <xdr:col>40</xdr:col>
                    <xdr:colOff>19050</xdr:colOff>
                    <xdr:row>210</xdr:row>
                    <xdr:rowOff>123825</xdr:rowOff>
                  </to>
                </anchor>
              </controlPr>
            </control>
          </mc:Choice>
        </mc:AlternateContent>
        <mc:AlternateContent xmlns:mc="http://schemas.openxmlformats.org/markup-compatibility/2006">
          <mc:Choice Requires="x14">
            <control shapeId="62421" r:id="rId927" name="Group Box 選5-1">
              <controlPr defaultSize="0" autoFill="0" autoPict="0">
                <anchor moveWithCells="1">
                  <from>
                    <xdr:col>10</xdr:col>
                    <xdr:colOff>142875</xdr:colOff>
                    <xdr:row>230</xdr:row>
                    <xdr:rowOff>133350</xdr:rowOff>
                  </from>
                  <to>
                    <xdr:col>39</xdr:col>
                    <xdr:colOff>190500</xdr:colOff>
                    <xdr:row>233</xdr:row>
                    <xdr:rowOff>152400</xdr:rowOff>
                  </to>
                </anchor>
              </controlPr>
            </control>
          </mc:Choice>
        </mc:AlternateContent>
        <mc:AlternateContent xmlns:mc="http://schemas.openxmlformats.org/markup-compatibility/2006">
          <mc:Choice Requires="x14">
            <control shapeId="62422" r:id="rId928" name="Group Box 選5-2">
              <controlPr defaultSize="0" autoFill="0" autoPict="0">
                <anchor moveWithCells="1">
                  <from>
                    <xdr:col>10</xdr:col>
                    <xdr:colOff>171450</xdr:colOff>
                    <xdr:row>237</xdr:row>
                    <xdr:rowOff>0</xdr:rowOff>
                  </from>
                  <to>
                    <xdr:col>40</xdr:col>
                    <xdr:colOff>47625</xdr:colOff>
                    <xdr:row>240</xdr:row>
                    <xdr:rowOff>9525</xdr:rowOff>
                  </to>
                </anchor>
              </controlPr>
            </control>
          </mc:Choice>
        </mc:AlternateContent>
        <mc:AlternateContent xmlns:mc="http://schemas.openxmlformats.org/markup-compatibility/2006">
          <mc:Choice Requires="x14">
            <control shapeId="62423" r:id="rId929" name="Group Box 選5-3">
              <controlPr defaultSize="0" autoFill="0" autoPict="0">
                <anchor moveWithCells="1">
                  <from>
                    <xdr:col>10</xdr:col>
                    <xdr:colOff>171450</xdr:colOff>
                    <xdr:row>239</xdr:row>
                    <xdr:rowOff>28575</xdr:rowOff>
                  </from>
                  <to>
                    <xdr:col>40</xdr:col>
                    <xdr:colOff>66675</xdr:colOff>
                    <xdr:row>241</xdr:row>
                    <xdr:rowOff>76200</xdr:rowOff>
                  </to>
                </anchor>
              </controlPr>
            </control>
          </mc:Choice>
        </mc:AlternateContent>
        <mc:AlternateContent xmlns:mc="http://schemas.openxmlformats.org/markup-compatibility/2006">
          <mc:Choice Requires="x14">
            <control shapeId="62424" r:id="rId930" name="Group Box 選6-1">
              <controlPr defaultSize="0" autoFill="0" autoPict="0">
                <anchor moveWithCells="1">
                  <from>
                    <xdr:col>10</xdr:col>
                    <xdr:colOff>114300</xdr:colOff>
                    <xdr:row>261</xdr:row>
                    <xdr:rowOff>152400</xdr:rowOff>
                  </from>
                  <to>
                    <xdr:col>40</xdr:col>
                    <xdr:colOff>47625</xdr:colOff>
                    <xdr:row>265</xdr:row>
                    <xdr:rowOff>0</xdr:rowOff>
                  </to>
                </anchor>
              </controlPr>
            </control>
          </mc:Choice>
        </mc:AlternateContent>
        <mc:AlternateContent xmlns:mc="http://schemas.openxmlformats.org/markup-compatibility/2006">
          <mc:Choice Requires="x14">
            <control shapeId="62425" r:id="rId931" name="Group Box 選6-2">
              <controlPr defaultSize="0" autoFill="0" autoPict="0">
                <anchor moveWithCells="1">
                  <from>
                    <xdr:col>10</xdr:col>
                    <xdr:colOff>95250</xdr:colOff>
                    <xdr:row>268</xdr:row>
                    <xdr:rowOff>0</xdr:rowOff>
                  </from>
                  <to>
                    <xdr:col>40</xdr:col>
                    <xdr:colOff>104775</xdr:colOff>
                    <xdr:row>271</xdr:row>
                    <xdr:rowOff>9525</xdr:rowOff>
                  </to>
                </anchor>
              </controlPr>
            </control>
          </mc:Choice>
        </mc:AlternateContent>
        <mc:AlternateContent xmlns:mc="http://schemas.openxmlformats.org/markup-compatibility/2006">
          <mc:Choice Requires="x14">
            <control shapeId="62426" r:id="rId932" name="Group Box 選6-3">
              <controlPr defaultSize="0" autoFill="0" autoPict="0">
                <anchor moveWithCells="1">
                  <from>
                    <xdr:col>10</xdr:col>
                    <xdr:colOff>95250</xdr:colOff>
                    <xdr:row>270</xdr:row>
                    <xdr:rowOff>0</xdr:rowOff>
                  </from>
                  <to>
                    <xdr:col>40</xdr:col>
                    <xdr:colOff>104775</xdr:colOff>
                    <xdr:row>272</xdr:row>
                    <xdr:rowOff>133350</xdr:rowOff>
                  </to>
                </anchor>
              </controlPr>
            </control>
          </mc:Choice>
        </mc:AlternateContent>
        <mc:AlternateContent xmlns:mc="http://schemas.openxmlformats.org/markup-compatibility/2006">
          <mc:Choice Requires="x14">
            <control shapeId="62427" r:id="rId933" name="Group Box 選7-1">
              <controlPr defaultSize="0" autoFill="0" autoPict="0">
                <anchor moveWithCells="1">
                  <from>
                    <xdr:col>10</xdr:col>
                    <xdr:colOff>152400</xdr:colOff>
                    <xdr:row>292</xdr:row>
                    <xdr:rowOff>161925</xdr:rowOff>
                  </from>
                  <to>
                    <xdr:col>40</xdr:col>
                    <xdr:colOff>19050</xdr:colOff>
                    <xdr:row>295</xdr:row>
                    <xdr:rowOff>152400</xdr:rowOff>
                  </to>
                </anchor>
              </controlPr>
            </control>
          </mc:Choice>
        </mc:AlternateContent>
        <mc:AlternateContent xmlns:mc="http://schemas.openxmlformats.org/markup-compatibility/2006">
          <mc:Choice Requires="x14">
            <control shapeId="62428" r:id="rId934" name="Group Box 選7-2">
              <controlPr defaultSize="0" autoFill="0" autoPict="0">
                <anchor moveWithCells="1">
                  <from>
                    <xdr:col>10</xdr:col>
                    <xdr:colOff>95250</xdr:colOff>
                    <xdr:row>299</xdr:row>
                    <xdr:rowOff>38100</xdr:rowOff>
                  </from>
                  <to>
                    <xdr:col>40</xdr:col>
                    <xdr:colOff>123825</xdr:colOff>
                    <xdr:row>302</xdr:row>
                    <xdr:rowOff>38100</xdr:rowOff>
                  </to>
                </anchor>
              </controlPr>
            </control>
          </mc:Choice>
        </mc:AlternateContent>
        <mc:AlternateContent xmlns:mc="http://schemas.openxmlformats.org/markup-compatibility/2006">
          <mc:Choice Requires="x14">
            <control shapeId="62429" r:id="rId935" name="Group Box 選7-3">
              <controlPr defaultSize="0" autoFill="0" autoPict="0">
                <anchor moveWithCells="1">
                  <from>
                    <xdr:col>10</xdr:col>
                    <xdr:colOff>95250</xdr:colOff>
                    <xdr:row>301</xdr:row>
                    <xdr:rowOff>28575</xdr:rowOff>
                  </from>
                  <to>
                    <xdr:col>40</xdr:col>
                    <xdr:colOff>123825</xdr:colOff>
                    <xdr:row>303</xdr:row>
                    <xdr:rowOff>142875</xdr:rowOff>
                  </to>
                </anchor>
              </controlPr>
            </control>
          </mc:Choice>
        </mc:AlternateContent>
        <mc:AlternateContent xmlns:mc="http://schemas.openxmlformats.org/markup-compatibility/2006">
          <mc:Choice Requires="x14">
            <control shapeId="62430" r:id="rId936" name="Group Box 選8-1">
              <controlPr defaultSize="0" autoFill="0" autoPict="0">
                <anchor moveWithCells="1">
                  <from>
                    <xdr:col>10</xdr:col>
                    <xdr:colOff>180975</xdr:colOff>
                    <xdr:row>323</xdr:row>
                    <xdr:rowOff>133350</xdr:rowOff>
                  </from>
                  <to>
                    <xdr:col>39</xdr:col>
                    <xdr:colOff>190500</xdr:colOff>
                    <xdr:row>326</xdr:row>
                    <xdr:rowOff>133350</xdr:rowOff>
                  </to>
                </anchor>
              </controlPr>
            </control>
          </mc:Choice>
        </mc:AlternateContent>
        <mc:AlternateContent xmlns:mc="http://schemas.openxmlformats.org/markup-compatibility/2006">
          <mc:Choice Requires="x14">
            <control shapeId="62431" r:id="rId937" name="Group Box 選8-2">
              <controlPr defaultSize="0" autoFill="0" autoPict="0">
                <anchor moveWithCells="1">
                  <from>
                    <xdr:col>10</xdr:col>
                    <xdr:colOff>171450</xdr:colOff>
                    <xdr:row>330</xdr:row>
                    <xdr:rowOff>19050</xdr:rowOff>
                  </from>
                  <to>
                    <xdr:col>40</xdr:col>
                    <xdr:colOff>38100</xdr:colOff>
                    <xdr:row>333</xdr:row>
                    <xdr:rowOff>19050</xdr:rowOff>
                  </to>
                </anchor>
              </controlPr>
            </control>
          </mc:Choice>
        </mc:AlternateContent>
        <mc:AlternateContent xmlns:mc="http://schemas.openxmlformats.org/markup-compatibility/2006">
          <mc:Choice Requires="x14">
            <control shapeId="62432" r:id="rId938" name="Group Box 選8-3">
              <controlPr defaultSize="0" autoFill="0" autoPict="0">
                <anchor moveWithCells="1">
                  <from>
                    <xdr:col>10</xdr:col>
                    <xdr:colOff>152400</xdr:colOff>
                    <xdr:row>332</xdr:row>
                    <xdr:rowOff>28575</xdr:rowOff>
                  </from>
                  <to>
                    <xdr:col>40</xdr:col>
                    <xdr:colOff>38100</xdr:colOff>
                    <xdr:row>334</xdr:row>
                    <xdr:rowOff>104775</xdr:rowOff>
                  </to>
                </anchor>
              </controlPr>
            </control>
          </mc:Choice>
        </mc:AlternateContent>
        <mc:AlternateContent xmlns:mc="http://schemas.openxmlformats.org/markup-compatibility/2006">
          <mc:Choice Requires="x14">
            <control shapeId="62433" r:id="rId939" name="Group Box 選9-1">
              <controlPr defaultSize="0" autoFill="0" autoPict="0">
                <anchor moveWithCells="1">
                  <from>
                    <xdr:col>11</xdr:col>
                    <xdr:colOff>9525</xdr:colOff>
                    <xdr:row>354</xdr:row>
                    <xdr:rowOff>161925</xdr:rowOff>
                  </from>
                  <to>
                    <xdr:col>40</xdr:col>
                    <xdr:colOff>104775</xdr:colOff>
                    <xdr:row>357</xdr:row>
                    <xdr:rowOff>123825</xdr:rowOff>
                  </to>
                </anchor>
              </controlPr>
            </control>
          </mc:Choice>
        </mc:AlternateContent>
        <mc:AlternateContent xmlns:mc="http://schemas.openxmlformats.org/markup-compatibility/2006">
          <mc:Choice Requires="x14">
            <control shapeId="62434" r:id="rId940" name="Group Box 選9-2">
              <controlPr defaultSize="0" autoFill="0" autoPict="0">
                <anchor moveWithCells="1">
                  <from>
                    <xdr:col>10</xdr:col>
                    <xdr:colOff>180975</xdr:colOff>
                    <xdr:row>361</xdr:row>
                    <xdr:rowOff>28575</xdr:rowOff>
                  </from>
                  <to>
                    <xdr:col>40</xdr:col>
                    <xdr:colOff>133350</xdr:colOff>
                    <xdr:row>364</xdr:row>
                    <xdr:rowOff>38100</xdr:rowOff>
                  </to>
                </anchor>
              </controlPr>
            </control>
          </mc:Choice>
        </mc:AlternateContent>
        <mc:AlternateContent xmlns:mc="http://schemas.openxmlformats.org/markup-compatibility/2006">
          <mc:Choice Requires="x14">
            <control shapeId="62435" r:id="rId941" name="Group Box 選9-3">
              <controlPr defaultSize="0" autoFill="0" autoPict="0">
                <anchor moveWithCells="1">
                  <from>
                    <xdr:col>10</xdr:col>
                    <xdr:colOff>171450</xdr:colOff>
                    <xdr:row>363</xdr:row>
                    <xdr:rowOff>28575</xdr:rowOff>
                  </from>
                  <to>
                    <xdr:col>40</xdr:col>
                    <xdr:colOff>171450</xdr:colOff>
                    <xdr:row>365</xdr:row>
                    <xdr:rowOff>38100</xdr:rowOff>
                  </to>
                </anchor>
              </controlPr>
            </control>
          </mc:Choice>
        </mc:AlternateContent>
        <mc:AlternateContent xmlns:mc="http://schemas.openxmlformats.org/markup-compatibility/2006">
          <mc:Choice Requires="x14">
            <control shapeId="62436" r:id="rId942" name="Group Box 選10-1">
              <controlPr defaultSize="0" autoFill="0" autoPict="0">
                <anchor moveWithCells="1">
                  <from>
                    <xdr:col>10</xdr:col>
                    <xdr:colOff>142875</xdr:colOff>
                    <xdr:row>385</xdr:row>
                    <xdr:rowOff>171450</xdr:rowOff>
                  </from>
                  <to>
                    <xdr:col>40</xdr:col>
                    <xdr:colOff>9525</xdr:colOff>
                    <xdr:row>388</xdr:row>
                    <xdr:rowOff>104775</xdr:rowOff>
                  </to>
                </anchor>
              </controlPr>
            </control>
          </mc:Choice>
        </mc:AlternateContent>
        <mc:AlternateContent xmlns:mc="http://schemas.openxmlformats.org/markup-compatibility/2006">
          <mc:Choice Requires="x14">
            <control shapeId="62437" r:id="rId943" name="Group Box 選10-2">
              <controlPr defaultSize="0" autoFill="0" autoPict="0">
                <anchor moveWithCells="1">
                  <from>
                    <xdr:col>10</xdr:col>
                    <xdr:colOff>142875</xdr:colOff>
                    <xdr:row>392</xdr:row>
                    <xdr:rowOff>19050</xdr:rowOff>
                  </from>
                  <to>
                    <xdr:col>40</xdr:col>
                    <xdr:colOff>114300</xdr:colOff>
                    <xdr:row>395</xdr:row>
                    <xdr:rowOff>19050</xdr:rowOff>
                  </to>
                </anchor>
              </controlPr>
            </control>
          </mc:Choice>
        </mc:AlternateContent>
        <mc:AlternateContent xmlns:mc="http://schemas.openxmlformats.org/markup-compatibility/2006">
          <mc:Choice Requires="x14">
            <control shapeId="62438" r:id="rId944" name="Group Box 選10-3">
              <controlPr defaultSize="0" autoFill="0" autoPict="0">
                <anchor moveWithCells="1">
                  <from>
                    <xdr:col>10</xdr:col>
                    <xdr:colOff>114300</xdr:colOff>
                    <xdr:row>394</xdr:row>
                    <xdr:rowOff>19050</xdr:rowOff>
                  </from>
                  <to>
                    <xdr:col>40</xdr:col>
                    <xdr:colOff>123825</xdr:colOff>
                    <xdr:row>396</xdr:row>
                    <xdr:rowOff>85725</xdr:rowOff>
                  </to>
                </anchor>
              </controlPr>
            </control>
          </mc:Choice>
        </mc:AlternateContent>
        <mc:AlternateContent xmlns:mc="http://schemas.openxmlformats.org/markup-compatibility/2006">
          <mc:Choice Requires="x14">
            <control shapeId="62439" r:id="rId945" name="Group Box 選11-1">
              <controlPr defaultSize="0" autoFill="0" autoPict="0">
                <anchor moveWithCells="1">
                  <from>
                    <xdr:col>10</xdr:col>
                    <xdr:colOff>180975</xdr:colOff>
                    <xdr:row>416</xdr:row>
                    <xdr:rowOff>133350</xdr:rowOff>
                  </from>
                  <to>
                    <xdr:col>40</xdr:col>
                    <xdr:colOff>114300</xdr:colOff>
                    <xdr:row>419</xdr:row>
                    <xdr:rowOff>133350</xdr:rowOff>
                  </to>
                </anchor>
              </controlPr>
            </control>
          </mc:Choice>
        </mc:AlternateContent>
        <mc:AlternateContent xmlns:mc="http://schemas.openxmlformats.org/markup-compatibility/2006">
          <mc:Choice Requires="x14">
            <control shapeId="62440" r:id="rId946" name="Group Box 選11-2">
              <controlPr defaultSize="0" autoFill="0" autoPict="0">
                <anchor moveWithCells="1">
                  <from>
                    <xdr:col>10</xdr:col>
                    <xdr:colOff>171450</xdr:colOff>
                    <xdr:row>423</xdr:row>
                    <xdr:rowOff>57150</xdr:rowOff>
                  </from>
                  <to>
                    <xdr:col>40</xdr:col>
                    <xdr:colOff>171450</xdr:colOff>
                    <xdr:row>426</xdr:row>
                    <xdr:rowOff>38100</xdr:rowOff>
                  </to>
                </anchor>
              </controlPr>
            </control>
          </mc:Choice>
        </mc:AlternateContent>
        <mc:AlternateContent xmlns:mc="http://schemas.openxmlformats.org/markup-compatibility/2006">
          <mc:Choice Requires="x14">
            <control shapeId="62441" r:id="rId947" name="Group Box 選11-3">
              <controlPr defaultSize="0" autoFill="0" autoPict="0">
                <anchor moveWithCells="1">
                  <from>
                    <xdr:col>10</xdr:col>
                    <xdr:colOff>171450</xdr:colOff>
                    <xdr:row>425</xdr:row>
                    <xdr:rowOff>0</xdr:rowOff>
                  </from>
                  <to>
                    <xdr:col>40</xdr:col>
                    <xdr:colOff>142875</xdr:colOff>
                    <xdr:row>427</xdr:row>
                    <xdr:rowOff>114300</xdr:rowOff>
                  </to>
                </anchor>
              </controlPr>
            </control>
          </mc:Choice>
        </mc:AlternateContent>
        <mc:AlternateContent xmlns:mc="http://schemas.openxmlformats.org/markup-compatibility/2006">
          <mc:Choice Requires="x14">
            <control shapeId="62442" r:id="rId948" name="Group Box 選12-1">
              <controlPr defaultSize="0" autoFill="0" autoPict="0">
                <anchor moveWithCells="1">
                  <from>
                    <xdr:col>10</xdr:col>
                    <xdr:colOff>142875</xdr:colOff>
                    <xdr:row>448</xdr:row>
                    <xdr:rowOff>9525</xdr:rowOff>
                  </from>
                  <to>
                    <xdr:col>40</xdr:col>
                    <xdr:colOff>171450</xdr:colOff>
                    <xdr:row>450</xdr:row>
                    <xdr:rowOff>85725</xdr:rowOff>
                  </to>
                </anchor>
              </controlPr>
            </control>
          </mc:Choice>
        </mc:AlternateContent>
        <mc:AlternateContent xmlns:mc="http://schemas.openxmlformats.org/markup-compatibility/2006">
          <mc:Choice Requires="x14">
            <control shapeId="62443" r:id="rId949" name="Group Box 選12-2">
              <controlPr defaultSize="0" autoFill="0" autoPict="0">
                <anchor moveWithCells="1">
                  <from>
                    <xdr:col>10</xdr:col>
                    <xdr:colOff>95250</xdr:colOff>
                    <xdr:row>454</xdr:row>
                    <xdr:rowOff>57150</xdr:rowOff>
                  </from>
                  <to>
                    <xdr:col>40</xdr:col>
                    <xdr:colOff>152400</xdr:colOff>
                    <xdr:row>456</xdr:row>
                    <xdr:rowOff>57150</xdr:rowOff>
                  </to>
                </anchor>
              </controlPr>
            </control>
          </mc:Choice>
        </mc:AlternateContent>
        <mc:AlternateContent xmlns:mc="http://schemas.openxmlformats.org/markup-compatibility/2006">
          <mc:Choice Requires="x14">
            <control shapeId="62444" r:id="rId950" name="Group Box 選12-3">
              <controlPr defaultSize="0" autoFill="0" autoPict="0">
                <anchor moveWithCells="1">
                  <from>
                    <xdr:col>10</xdr:col>
                    <xdr:colOff>66675</xdr:colOff>
                    <xdr:row>456</xdr:row>
                    <xdr:rowOff>9525</xdr:rowOff>
                  </from>
                  <to>
                    <xdr:col>40</xdr:col>
                    <xdr:colOff>142875</xdr:colOff>
                    <xdr:row>458</xdr:row>
                    <xdr:rowOff>123825</xdr:rowOff>
                  </to>
                </anchor>
              </controlPr>
            </control>
          </mc:Choice>
        </mc:AlternateContent>
        <mc:AlternateContent xmlns:mc="http://schemas.openxmlformats.org/markup-compatibility/2006">
          <mc:Choice Requires="x14">
            <control shapeId="62446" r:id="rId951" name="Group Box 選13-1">
              <controlPr defaultSize="0" autoFill="0" autoPict="0">
                <anchor moveWithCells="1">
                  <from>
                    <xdr:col>11</xdr:col>
                    <xdr:colOff>9525</xdr:colOff>
                    <xdr:row>478</xdr:row>
                    <xdr:rowOff>123825</xdr:rowOff>
                  </from>
                  <to>
                    <xdr:col>40</xdr:col>
                    <xdr:colOff>66675</xdr:colOff>
                    <xdr:row>481</xdr:row>
                    <xdr:rowOff>142875</xdr:rowOff>
                  </to>
                </anchor>
              </controlPr>
            </control>
          </mc:Choice>
        </mc:AlternateContent>
        <mc:AlternateContent xmlns:mc="http://schemas.openxmlformats.org/markup-compatibility/2006">
          <mc:Choice Requires="x14">
            <control shapeId="62447" r:id="rId952" name="Group Box 選13-2">
              <controlPr defaultSize="0" autoFill="0" autoPict="0">
                <anchor moveWithCells="1">
                  <from>
                    <xdr:col>11</xdr:col>
                    <xdr:colOff>0</xdr:colOff>
                    <xdr:row>485</xdr:row>
                    <xdr:rowOff>85725</xdr:rowOff>
                  </from>
                  <to>
                    <xdr:col>40</xdr:col>
                    <xdr:colOff>152400</xdr:colOff>
                    <xdr:row>488</xdr:row>
                    <xdr:rowOff>0</xdr:rowOff>
                  </to>
                </anchor>
              </controlPr>
            </control>
          </mc:Choice>
        </mc:AlternateContent>
        <mc:AlternateContent xmlns:mc="http://schemas.openxmlformats.org/markup-compatibility/2006">
          <mc:Choice Requires="x14">
            <control shapeId="62448" r:id="rId953" name="Group Box 選13-3">
              <controlPr defaultSize="0" autoFill="0" autoPict="0">
                <anchor moveWithCells="1">
                  <from>
                    <xdr:col>10</xdr:col>
                    <xdr:colOff>161925</xdr:colOff>
                    <xdr:row>486</xdr:row>
                    <xdr:rowOff>161925</xdr:rowOff>
                  </from>
                  <to>
                    <xdr:col>40</xdr:col>
                    <xdr:colOff>152400</xdr:colOff>
                    <xdr:row>489</xdr:row>
                    <xdr:rowOff>57150</xdr:rowOff>
                  </to>
                </anchor>
              </controlPr>
            </control>
          </mc:Choice>
        </mc:AlternateContent>
        <mc:AlternateContent xmlns:mc="http://schemas.openxmlformats.org/markup-compatibility/2006">
          <mc:Choice Requires="x14">
            <control shapeId="62449" r:id="rId954" name="Group Box 選14-1">
              <controlPr defaultSize="0" autoFill="0" autoPict="0">
                <anchor moveWithCells="1">
                  <from>
                    <xdr:col>11</xdr:col>
                    <xdr:colOff>19050</xdr:colOff>
                    <xdr:row>509</xdr:row>
                    <xdr:rowOff>171450</xdr:rowOff>
                  </from>
                  <to>
                    <xdr:col>40</xdr:col>
                    <xdr:colOff>142875</xdr:colOff>
                    <xdr:row>512</xdr:row>
                    <xdr:rowOff>133350</xdr:rowOff>
                  </to>
                </anchor>
              </controlPr>
            </control>
          </mc:Choice>
        </mc:AlternateContent>
        <mc:AlternateContent xmlns:mc="http://schemas.openxmlformats.org/markup-compatibility/2006">
          <mc:Choice Requires="x14">
            <control shapeId="62450" r:id="rId955" name="Group Box 選14-2">
              <controlPr defaultSize="0" autoFill="0" autoPict="0">
                <anchor moveWithCells="1">
                  <from>
                    <xdr:col>11</xdr:col>
                    <xdr:colOff>28575</xdr:colOff>
                    <xdr:row>516</xdr:row>
                    <xdr:rowOff>57150</xdr:rowOff>
                  </from>
                  <to>
                    <xdr:col>40</xdr:col>
                    <xdr:colOff>142875</xdr:colOff>
                    <xdr:row>518</xdr:row>
                    <xdr:rowOff>76200</xdr:rowOff>
                  </to>
                </anchor>
              </controlPr>
            </control>
          </mc:Choice>
        </mc:AlternateContent>
        <mc:AlternateContent xmlns:mc="http://schemas.openxmlformats.org/markup-compatibility/2006">
          <mc:Choice Requires="x14">
            <control shapeId="62451" r:id="rId956" name="Group Box 選14-3">
              <controlPr defaultSize="0" autoFill="0" autoPict="0">
                <anchor moveWithCells="1">
                  <from>
                    <xdr:col>11</xdr:col>
                    <xdr:colOff>0</xdr:colOff>
                    <xdr:row>518</xdr:row>
                    <xdr:rowOff>0</xdr:rowOff>
                  </from>
                  <to>
                    <xdr:col>40</xdr:col>
                    <xdr:colOff>123825</xdr:colOff>
                    <xdr:row>520</xdr:row>
                    <xdr:rowOff>85725</xdr:rowOff>
                  </to>
                </anchor>
              </controlPr>
            </control>
          </mc:Choice>
        </mc:AlternateContent>
        <mc:AlternateContent xmlns:mc="http://schemas.openxmlformats.org/markup-compatibility/2006">
          <mc:Choice Requires="x14">
            <control shapeId="62452" r:id="rId957" name="Group Box 選15-1">
              <controlPr defaultSize="0" autoFill="0" autoPict="0">
                <anchor moveWithCells="1">
                  <from>
                    <xdr:col>10</xdr:col>
                    <xdr:colOff>95250</xdr:colOff>
                    <xdr:row>540</xdr:row>
                    <xdr:rowOff>133350</xdr:rowOff>
                  </from>
                  <to>
                    <xdr:col>40</xdr:col>
                    <xdr:colOff>38100</xdr:colOff>
                    <xdr:row>543</xdr:row>
                    <xdr:rowOff>152400</xdr:rowOff>
                  </to>
                </anchor>
              </controlPr>
            </control>
          </mc:Choice>
        </mc:AlternateContent>
        <mc:AlternateContent xmlns:mc="http://schemas.openxmlformats.org/markup-compatibility/2006">
          <mc:Choice Requires="x14">
            <control shapeId="62453" r:id="rId958" name="Group Box 選15-2">
              <controlPr defaultSize="0" autoFill="0" autoPict="0">
                <anchor moveWithCells="1">
                  <from>
                    <xdr:col>10</xdr:col>
                    <xdr:colOff>123825</xdr:colOff>
                    <xdr:row>547</xdr:row>
                    <xdr:rowOff>28575</xdr:rowOff>
                  </from>
                  <to>
                    <xdr:col>40</xdr:col>
                    <xdr:colOff>104775</xdr:colOff>
                    <xdr:row>550</xdr:row>
                    <xdr:rowOff>9525</xdr:rowOff>
                  </to>
                </anchor>
              </controlPr>
            </control>
          </mc:Choice>
        </mc:AlternateContent>
        <mc:AlternateContent xmlns:mc="http://schemas.openxmlformats.org/markup-compatibility/2006">
          <mc:Choice Requires="x14">
            <control shapeId="62454" r:id="rId959" name="Group Box 選15-3">
              <controlPr defaultSize="0" autoFill="0" autoPict="0">
                <anchor moveWithCells="1">
                  <from>
                    <xdr:col>10</xdr:col>
                    <xdr:colOff>95250</xdr:colOff>
                    <xdr:row>548</xdr:row>
                    <xdr:rowOff>152400</xdr:rowOff>
                  </from>
                  <to>
                    <xdr:col>40</xdr:col>
                    <xdr:colOff>114300</xdr:colOff>
                    <xdr:row>551</xdr:row>
                    <xdr:rowOff>152400</xdr:rowOff>
                  </to>
                </anchor>
              </controlPr>
            </control>
          </mc:Choice>
        </mc:AlternateContent>
        <mc:AlternateContent xmlns:mc="http://schemas.openxmlformats.org/markup-compatibility/2006">
          <mc:Choice Requires="x14">
            <control shapeId="62455" r:id="rId960" name="Group Box 選16-1">
              <controlPr defaultSize="0" autoFill="0" autoPict="0">
                <anchor moveWithCells="1">
                  <from>
                    <xdr:col>10</xdr:col>
                    <xdr:colOff>190500</xdr:colOff>
                    <xdr:row>572</xdr:row>
                    <xdr:rowOff>0</xdr:rowOff>
                  </from>
                  <to>
                    <xdr:col>40</xdr:col>
                    <xdr:colOff>38100</xdr:colOff>
                    <xdr:row>574</xdr:row>
                    <xdr:rowOff>114300</xdr:rowOff>
                  </to>
                </anchor>
              </controlPr>
            </control>
          </mc:Choice>
        </mc:AlternateContent>
        <mc:AlternateContent xmlns:mc="http://schemas.openxmlformats.org/markup-compatibility/2006">
          <mc:Choice Requires="x14">
            <control shapeId="62456" r:id="rId961" name="Group Box 選16-2">
              <controlPr defaultSize="0" autoFill="0" autoPict="0">
                <anchor moveWithCells="1">
                  <from>
                    <xdr:col>11</xdr:col>
                    <xdr:colOff>0</xdr:colOff>
                    <xdr:row>578</xdr:row>
                    <xdr:rowOff>66675</xdr:rowOff>
                  </from>
                  <to>
                    <xdr:col>40</xdr:col>
                    <xdr:colOff>85725</xdr:colOff>
                    <xdr:row>581</xdr:row>
                    <xdr:rowOff>38100</xdr:rowOff>
                  </to>
                </anchor>
              </controlPr>
            </control>
          </mc:Choice>
        </mc:AlternateContent>
        <mc:AlternateContent xmlns:mc="http://schemas.openxmlformats.org/markup-compatibility/2006">
          <mc:Choice Requires="x14">
            <control shapeId="62457" r:id="rId962" name="Group Box 選16-3">
              <controlPr defaultSize="0" autoFill="0" autoPict="0">
                <anchor moveWithCells="1">
                  <from>
                    <xdr:col>11</xdr:col>
                    <xdr:colOff>9525</xdr:colOff>
                    <xdr:row>580</xdr:row>
                    <xdr:rowOff>19050</xdr:rowOff>
                  </from>
                  <to>
                    <xdr:col>40</xdr:col>
                    <xdr:colOff>114300</xdr:colOff>
                    <xdr:row>582</xdr:row>
                    <xdr:rowOff>133350</xdr:rowOff>
                  </to>
                </anchor>
              </controlPr>
            </control>
          </mc:Choice>
        </mc:AlternateContent>
        <mc:AlternateContent xmlns:mc="http://schemas.openxmlformats.org/markup-compatibility/2006">
          <mc:Choice Requires="x14">
            <control shapeId="62458" r:id="rId963" name="Group Box 選17-1">
              <controlPr defaultSize="0" autoFill="0" autoPict="0">
                <anchor moveWithCells="1">
                  <from>
                    <xdr:col>11</xdr:col>
                    <xdr:colOff>0</xdr:colOff>
                    <xdr:row>602</xdr:row>
                    <xdr:rowOff>180975</xdr:rowOff>
                  </from>
                  <to>
                    <xdr:col>40</xdr:col>
                    <xdr:colOff>85725</xdr:colOff>
                    <xdr:row>605</xdr:row>
                    <xdr:rowOff>104775</xdr:rowOff>
                  </to>
                </anchor>
              </controlPr>
            </control>
          </mc:Choice>
        </mc:AlternateContent>
        <mc:AlternateContent xmlns:mc="http://schemas.openxmlformats.org/markup-compatibility/2006">
          <mc:Choice Requires="x14">
            <control shapeId="62459" r:id="rId964" name="Group Box 選17-2">
              <controlPr defaultSize="0" autoFill="0" autoPict="0">
                <anchor moveWithCells="1">
                  <from>
                    <xdr:col>10</xdr:col>
                    <xdr:colOff>190500</xdr:colOff>
                    <xdr:row>609</xdr:row>
                    <xdr:rowOff>66675</xdr:rowOff>
                  </from>
                  <to>
                    <xdr:col>40</xdr:col>
                    <xdr:colOff>123825</xdr:colOff>
                    <xdr:row>612</xdr:row>
                    <xdr:rowOff>9525</xdr:rowOff>
                  </to>
                </anchor>
              </controlPr>
            </control>
          </mc:Choice>
        </mc:AlternateContent>
        <mc:AlternateContent xmlns:mc="http://schemas.openxmlformats.org/markup-compatibility/2006">
          <mc:Choice Requires="x14">
            <control shapeId="62460" r:id="rId965" name="Group Box 選17-3">
              <controlPr defaultSize="0" autoFill="0" autoPict="0">
                <anchor moveWithCells="1">
                  <from>
                    <xdr:col>10</xdr:col>
                    <xdr:colOff>161925</xdr:colOff>
                    <xdr:row>611</xdr:row>
                    <xdr:rowOff>38100</xdr:rowOff>
                  </from>
                  <to>
                    <xdr:col>40</xdr:col>
                    <xdr:colOff>114300</xdr:colOff>
                    <xdr:row>613</xdr:row>
                    <xdr:rowOff>85725</xdr:rowOff>
                  </to>
                </anchor>
              </controlPr>
            </control>
          </mc:Choice>
        </mc:AlternateContent>
        <mc:AlternateContent xmlns:mc="http://schemas.openxmlformats.org/markup-compatibility/2006">
          <mc:Choice Requires="x14">
            <control shapeId="62461" r:id="rId966" name="Group Box 選18-1">
              <controlPr defaultSize="0" autoFill="0" autoPict="0">
                <anchor moveWithCells="1">
                  <from>
                    <xdr:col>10</xdr:col>
                    <xdr:colOff>171450</xdr:colOff>
                    <xdr:row>633</xdr:row>
                    <xdr:rowOff>152400</xdr:rowOff>
                  </from>
                  <to>
                    <xdr:col>40</xdr:col>
                    <xdr:colOff>171450</xdr:colOff>
                    <xdr:row>636</xdr:row>
                    <xdr:rowOff>142875</xdr:rowOff>
                  </to>
                </anchor>
              </controlPr>
            </control>
          </mc:Choice>
        </mc:AlternateContent>
        <mc:AlternateContent xmlns:mc="http://schemas.openxmlformats.org/markup-compatibility/2006">
          <mc:Choice Requires="x14">
            <control shapeId="62462" r:id="rId967" name="Group Box 選18-2">
              <controlPr defaultSize="0" autoFill="0" autoPict="0">
                <anchor moveWithCells="1">
                  <from>
                    <xdr:col>10</xdr:col>
                    <xdr:colOff>161925</xdr:colOff>
                    <xdr:row>640</xdr:row>
                    <xdr:rowOff>76200</xdr:rowOff>
                  </from>
                  <to>
                    <xdr:col>40</xdr:col>
                    <xdr:colOff>142875</xdr:colOff>
                    <xdr:row>643</xdr:row>
                    <xdr:rowOff>9525</xdr:rowOff>
                  </to>
                </anchor>
              </controlPr>
            </control>
          </mc:Choice>
        </mc:AlternateContent>
        <mc:AlternateContent xmlns:mc="http://schemas.openxmlformats.org/markup-compatibility/2006">
          <mc:Choice Requires="x14">
            <control shapeId="62463" r:id="rId968" name="Group Box 選18-3">
              <controlPr defaultSize="0" autoFill="0" autoPict="0">
                <anchor moveWithCells="1">
                  <from>
                    <xdr:col>10</xdr:col>
                    <xdr:colOff>133350</xdr:colOff>
                    <xdr:row>642</xdr:row>
                    <xdr:rowOff>38100</xdr:rowOff>
                  </from>
                  <to>
                    <xdr:col>40</xdr:col>
                    <xdr:colOff>152400</xdr:colOff>
                    <xdr:row>644</xdr:row>
                    <xdr:rowOff>123825</xdr:rowOff>
                  </to>
                </anchor>
              </controlPr>
            </control>
          </mc:Choice>
        </mc:AlternateContent>
        <mc:AlternateContent xmlns:mc="http://schemas.openxmlformats.org/markup-compatibility/2006">
          <mc:Choice Requires="x14">
            <control shapeId="69632" r:id="rId969" name="Group Box 必5-1">
              <controlPr defaultSize="0" autoFill="0" autoPict="0">
                <anchor moveWithCells="1">
                  <from>
                    <xdr:col>10</xdr:col>
                    <xdr:colOff>104775</xdr:colOff>
                    <xdr:row>699</xdr:row>
                    <xdr:rowOff>161925</xdr:rowOff>
                  </from>
                  <to>
                    <xdr:col>40</xdr:col>
                    <xdr:colOff>114300</xdr:colOff>
                    <xdr:row>702</xdr:row>
                    <xdr:rowOff>133350</xdr:rowOff>
                  </to>
                </anchor>
              </controlPr>
            </control>
          </mc:Choice>
        </mc:AlternateContent>
        <mc:AlternateContent xmlns:mc="http://schemas.openxmlformats.org/markup-compatibility/2006">
          <mc:Choice Requires="x14">
            <control shapeId="69633" r:id="rId970" name="Group Box 必5-2">
              <controlPr defaultSize="0" autoFill="0" autoPict="0">
                <anchor moveWithCells="1">
                  <from>
                    <xdr:col>10</xdr:col>
                    <xdr:colOff>47625</xdr:colOff>
                    <xdr:row>706</xdr:row>
                    <xdr:rowOff>57150</xdr:rowOff>
                  </from>
                  <to>
                    <xdr:col>41</xdr:col>
                    <xdr:colOff>0</xdr:colOff>
                    <xdr:row>708</xdr:row>
                    <xdr:rowOff>76200</xdr:rowOff>
                  </to>
                </anchor>
              </controlPr>
            </control>
          </mc:Choice>
        </mc:AlternateContent>
        <mc:AlternateContent xmlns:mc="http://schemas.openxmlformats.org/markup-compatibility/2006">
          <mc:Choice Requires="x14">
            <control shapeId="69634" r:id="rId971" name="Group Box 必5-3">
              <controlPr defaultSize="0" autoFill="0" autoPict="0">
                <anchor moveWithCells="1">
                  <from>
                    <xdr:col>10</xdr:col>
                    <xdr:colOff>66675</xdr:colOff>
                    <xdr:row>707</xdr:row>
                    <xdr:rowOff>161925</xdr:rowOff>
                  </from>
                  <to>
                    <xdr:col>40</xdr:col>
                    <xdr:colOff>171450</xdr:colOff>
                    <xdr:row>710</xdr:row>
                    <xdr:rowOff>76200</xdr:rowOff>
                  </to>
                </anchor>
              </controlPr>
            </control>
          </mc:Choice>
        </mc:AlternateContent>
        <mc:AlternateContent xmlns:mc="http://schemas.openxmlformats.org/markup-compatibility/2006">
          <mc:Choice Requires="x14">
            <control shapeId="69635" r:id="rId972" name="Group Box 必6-1">
              <controlPr defaultSize="0" autoFill="0" autoPict="0">
                <anchor moveWithCells="1">
                  <from>
                    <xdr:col>10</xdr:col>
                    <xdr:colOff>152400</xdr:colOff>
                    <xdr:row>730</xdr:row>
                    <xdr:rowOff>142875</xdr:rowOff>
                  </from>
                  <to>
                    <xdr:col>40</xdr:col>
                    <xdr:colOff>19050</xdr:colOff>
                    <xdr:row>733</xdr:row>
                    <xdr:rowOff>104775</xdr:rowOff>
                  </to>
                </anchor>
              </controlPr>
            </control>
          </mc:Choice>
        </mc:AlternateContent>
        <mc:AlternateContent xmlns:mc="http://schemas.openxmlformats.org/markup-compatibility/2006">
          <mc:Choice Requires="x14">
            <control shapeId="69636" r:id="rId973" name="Group Box 必6-2">
              <controlPr defaultSize="0" autoFill="0" autoPict="0">
                <anchor moveWithCells="1">
                  <from>
                    <xdr:col>10</xdr:col>
                    <xdr:colOff>123825</xdr:colOff>
                    <xdr:row>737</xdr:row>
                    <xdr:rowOff>66675</xdr:rowOff>
                  </from>
                  <to>
                    <xdr:col>40</xdr:col>
                    <xdr:colOff>123825</xdr:colOff>
                    <xdr:row>739</xdr:row>
                    <xdr:rowOff>76200</xdr:rowOff>
                  </to>
                </anchor>
              </controlPr>
            </control>
          </mc:Choice>
        </mc:AlternateContent>
        <mc:AlternateContent xmlns:mc="http://schemas.openxmlformats.org/markup-compatibility/2006">
          <mc:Choice Requires="x14">
            <control shapeId="69637" r:id="rId974" name="Group Box 必6-3">
              <controlPr defaultSize="0" autoFill="0" autoPict="0">
                <anchor moveWithCells="1">
                  <from>
                    <xdr:col>10</xdr:col>
                    <xdr:colOff>104775</xdr:colOff>
                    <xdr:row>739</xdr:row>
                    <xdr:rowOff>9525</xdr:rowOff>
                  </from>
                  <to>
                    <xdr:col>40</xdr:col>
                    <xdr:colOff>152400</xdr:colOff>
                    <xdr:row>741</xdr:row>
                    <xdr:rowOff>66675</xdr:rowOff>
                  </to>
                </anchor>
              </controlPr>
            </control>
          </mc:Choice>
        </mc:AlternateContent>
        <mc:AlternateContent xmlns:mc="http://schemas.openxmlformats.org/markup-compatibility/2006">
          <mc:Choice Requires="x14">
            <control shapeId="69638" r:id="rId975" name="Group Box 必7-1">
              <controlPr defaultSize="0" autoFill="0" autoPict="0">
                <anchor moveWithCells="1">
                  <from>
                    <xdr:col>10</xdr:col>
                    <xdr:colOff>171450</xdr:colOff>
                    <xdr:row>761</xdr:row>
                    <xdr:rowOff>171450</xdr:rowOff>
                  </from>
                  <to>
                    <xdr:col>39</xdr:col>
                    <xdr:colOff>190500</xdr:colOff>
                    <xdr:row>764</xdr:row>
                    <xdr:rowOff>123825</xdr:rowOff>
                  </to>
                </anchor>
              </controlPr>
            </control>
          </mc:Choice>
        </mc:AlternateContent>
        <mc:AlternateContent xmlns:mc="http://schemas.openxmlformats.org/markup-compatibility/2006">
          <mc:Choice Requires="x14">
            <control shapeId="69639" r:id="rId976" name="Group Box 必7-2">
              <controlPr defaultSize="0" autoFill="0" autoPict="0">
                <anchor moveWithCells="1">
                  <from>
                    <xdr:col>10</xdr:col>
                    <xdr:colOff>114300</xdr:colOff>
                    <xdr:row>768</xdr:row>
                    <xdr:rowOff>66675</xdr:rowOff>
                  </from>
                  <to>
                    <xdr:col>40</xdr:col>
                    <xdr:colOff>114300</xdr:colOff>
                    <xdr:row>771</xdr:row>
                    <xdr:rowOff>0</xdr:rowOff>
                  </to>
                </anchor>
              </controlPr>
            </control>
          </mc:Choice>
        </mc:AlternateContent>
        <mc:AlternateContent xmlns:mc="http://schemas.openxmlformats.org/markup-compatibility/2006">
          <mc:Choice Requires="x14">
            <control shapeId="69640" r:id="rId977" name="Group Box 必7-3">
              <controlPr defaultSize="0" autoFill="0" autoPict="0">
                <anchor moveWithCells="1">
                  <from>
                    <xdr:col>10</xdr:col>
                    <xdr:colOff>95250</xdr:colOff>
                    <xdr:row>770</xdr:row>
                    <xdr:rowOff>57150</xdr:rowOff>
                  </from>
                  <to>
                    <xdr:col>40</xdr:col>
                    <xdr:colOff>133350</xdr:colOff>
                    <xdr:row>772</xdr:row>
                    <xdr:rowOff>104775</xdr:rowOff>
                  </to>
                </anchor>
              </controlPr>
            </control>
          </mc:Choice>
        </mc:AlternateContent>
        <mc:AlternateContent xmlns:mc="http://schemas.openxmlformats.org/markup-compatibility/2006">
          <mc:Choice Requires="x14">
            <control shapeId="69641" r:id="rId978" name="Group Box 必8-1">
              <controlPr defaultSize="0" autoFill="0" autoPict="0">
                <anchor moveWithCells="1">
                  <from>
                    <xdr:col>11</xdr:col>
                    <xdr:colOff>19050</xdr:colOff>
                    <xdr:row>793</xdr:row>
                    <xdr:rowOff>0</xdr:rowOff>
                  </from>
                  <to>
                    <xdr:col>40</xdr:col>
                    <xdr:colOff>114300</xdr:colOff>
                    <xdr:row>795</xdr:row>
                    <xdr:rowOff>104775</xdr:rowOff>
                  </to>
                </anchor>
              </controlPr>
            </control>
          </mc:Choice>
        </mc:AlternateContent>
        <mc:AlternateContent xmlns:mc="http://schemas.openxmlformats.org/markup-compatibility/2006">
          <mc:Choice Requires="x14">
            <control shapeId="69642" r:id="rId979" name="Group Box 必8-2">
              <controlPr defaultSize="0" autoFill="0" autoPict="0">
                <anchor moveWithCells="1">
                  <from>
                    <xdr:col>11</xdr:col>
                    <xdr:colOff>19050</xdr:colOff>
                    <xdr:row>799</xdr:row>
                    <xdr:rowOff>85725</xdr:rowOff>
                  </from>
                  <to>
                    <xdr:col>40</xdr:col>
                    <xdr:colOff>133350</xdr:colOff>
                    <xdr:row>802</xdr:row>
                    <xdr:rowOff>0</xdr:rowOff>
                  </to>
                </anchor>
              </controlPr>
            </control>
          </mc:Choice>
        </mc:AlternateContent>
        <mc:AlternateContent xmlns:mc="http://schemas.openxmlformats.org/markup-compatibility/2006">
          <mc:Choice Requires="x14">
            <control shapeId="69643" r:id="rId980" name="Group Box 必8-3">
              <controlPr defaultSize="0" autoFill="0" autoPict="0">
                <anchor moveWithCells="1">
                  <from>
                    <xdr:col>10</xdr:col>
                    <xdr:colOff>200025</xdr:colOff>
                    <xdr:row>801</xdr:row>
                    <xdr:rowOff>9525</xdr:rowOff>
                  </from>
                  <to>
                    <xdr:col>40</xdr:col>
                    <xdr:colOff>152400</xdr:colOff>
                    <xdr:row>803</xdr:row>
                    <xdr:rowOff>85725</xdr:rowOff>
                  </to>
                </anchor>
              </controlPr>
            </control>
          </mc:Choice>
        </mc:AlternateContent>
        <mc:AlternateContent xmlns:mc="http://schemas.openxmlformats.org/markup-compatibility/2006">
          <mc:Choice Requires="x14">
            <control shapeId="69644" r:id="rId981" name="Group Box 必9-1">
              <controlPr defaultSize="0" autoFill="0" autoPict="0">
                <anchor moveWithCells="1">
                  <from>
                    <xdr:col>10</xdr:col>
                    <xdr:colOff>123825</xdr:colOff>
                    <xdr:row>823</xdr:row>
                    <xdr:rowOff>85725</xdr:rowOff>
                  </from>
                  <to>
                    <xdr:col>40</xdr:col>
                    <xdr:colOff>133350</xdr:colOff>
                    <xdr:row>826</xdr:row>
                    <xdr:rowOff>104775</xdr:rowOff>
                  </to>
                </anchor>
              </controlPr>
            </control>
          </mc:Choice>
        </mc:AlternateContent>
        <mc:AlternateContent xmlns:mc="http://schemas.openxmlformats.org/markup-compatibility/2006">
          <mc:Choice Requires="x14">
            <control shapeId="69645" r:id="rId982" name="Group Box 必9-2">
              <controlPr defaultSize="0" autoFill="0" autoPict="0">
                <anchor moveWithCells="1">
                  <from>
                    <xdr:col>10</xdr:col>
                    <xdr:colOff>133350</xdr:colOff>
                    <xdr:row>830</xdr:row>
                    <xdr:rowOff>66675</xdr:rowOff>
                  </from>
                  <to>
                    <xdr:col>40</xdr:col>
                    <xdr:colOff>152400</xdr:colOff>
                    <xdr:row>833</xdr:row>
                    <xdr:rowOff>9525</xdr:rowOff>
                  </to>
                </anchor>
              </controlPr>
            </control>
          </mc:Choice>
        </mc:AlternateContent>
        <mc:AlternateContent xmlns:mc="http://schemas.openxmlformats.org/markup-compatibility/2006">
          <mc:Choice Requires="x14">
            <control shapeId="69646" r:id="rId983" name="Group Box 必9-3">
              <controlPr defaultSize="0" autoFill="0" autoPict="0">
                <anchor moveWithCells="1">
                  <from>
                    <xdr:col>10</xdr:col>
                    <xdr:colOff>104775</xdr:colOff>
                    <xdr:row>832</xdr:row>
                    <xdr:rowOff>0</xdr:rowOff>
                  </from>
                  <to>
                    <xdr:col>40</xdr:col>
                    <xdr:colOff>152400</xdr:colOff>
                    <xdr:row>834</xdr:row>
                    <xdr:rowOff>85725</xdr:rowOff>
                  </to>
                </anchor>
              </controlPr>
            </control>
          </mc:Choice>
        </mc:AlternateContent>
        <mc:AlternateContent xmlns:mc="http://schemas.openxmlformats.org/markup-compatibility/2006">
          <mc:Choice Requires="x14">
            <control shapeId="69647" r:id="rId984" name="Group Box 必10-1">
              <controlPr defaultSize="0" autoFill="0" autoPict="0">
                <anchor moveWithCells="1">
                  <from>
                    <xdr:col>11</xdr:col>
                    <xdr:colOff>9525</xdr:colOff>
                    <xdr:row>855</xdr:row>
                    <xdr:rowOff>0</xdr:rowOff>
                  </from>
                  <to>
                    <xdr:col>40</xdr:col>
                    <xdr:colOff>104775</xdr:colOff>
                    <xdr:row>857</xdr:row>
                    <xdr:rowOff>104775</xdr:rowOff>
                  </to>
                </anchor>
              </controlPr>
            </control>
          </mc:Choice>
        </mc:AlternateContent>
        <mc:AlternateContent xmlns:mc="http://schemas.openxmlformats.org/markup-compatibility/2006">
          <mc:Choice Requires="x14">
            <control shapeId="69648" r:id="rId985" name="Group Box 必10-2">
              <controlPr defaultSize="0" autoFill="0" autoPict="0">
                <anchor moveWithCells="1">
                  <from>
                    <xdr:col>10</xdr:col>
                    <xdr:colOff>180975</xdr:colOff>
                    <xdr:row>861</xdr:row>
                    <xdr:rowOff>85725</xdr:rowOff>
                  </from>
                  <to>
                    <xdr:col>40</xdr:col>
                    <xdr:colOff>152400</xdr:colOff>
                    <xdr:row>864</xdr:row>
                    <xdr:rowOff>0</xdr:rowOff>
                  </to>
                </anchor>
              </controlPr>
            </control>
          </mc:Choice>
        </mc:AlternateContent>
        <mc:AlternateContent xmlns:mc="http://schemas.openxmlformats.org/markup-compatibility/2006">
          <mc:Choice Requires="x14">
            <control shapeId="69649" r:id="rId986" name="Group Box 必10-3">
              <controlPr defaultSize="0" autoFill="0" autoPict="0">
                <anchor moveWithCells="1">
                  <from>
                    <xdr:col>10</xdr:col>
                    <xdr:colOff>180975</xdr:colOff>
                    <xdr:row>863</xdr:row>
                    <xdr:rowOff>47625</xdr:rowOff>
                  </from>
                  <to>
                    <xdr:col>40</xdr:col>
                    <xdr:colOff>152400</xdr:colOff>
                    <xdr:row>865</xdr:row>
                    <xdr:rowOff>57150</xdr:rowOff>
                  </to>
                </anchor>
              </controlPr>
            </control>
          </mc:Choice>
        </mc:AlternateContent>
        <mc:AlternateContent xmlns:mc="http://schemas.openxmlformats.org/markup-compatibility/2006">
          <mc:Choice Requires="x14">
            <control shapeId="69651" r:id="rId987" name="Group Box 必11-2">
              <controlPr defaultSize="0" autoFill="0" autoPict="0">
                <anchor moveWithCells="1">
                  <from>
                    <xdr:col>10</xdr:col>
                    <xdr:colOff>180975</xdr:colOff>
                    <xdr:row>892</xdr:row>
                    <xdr:rowOff>66675</xdr:rowOff>
                  </from>
                  <to>
                    <xdr:col>40</xdr:col>
                    <xdr:colOff>180975</xdr:colOff>
                    <xdr:row>894</xdr:row>
                    <xdr:rowOff>47625</xdr:rowOff>
                  </to>
                </anchor>
              </controlPr>
            </control>
          </mc:Choice>
        </mc:AlternateContent>
        <mc:AlternateContent xmlns:mc="http://schemas.openxmlformats.org/markup-compatibility/2006">
          <mc:Choice Requires="x14">
            <control shapeId="69652" r:id="rId988" name="Group Box 必11-3">
              <controlPr defaultSize="0" autoFill="0" autoPict="0">
                <anchor moveWithCells="1">
                  <from>
                    <xdr:col>10</xdr:col>
                    <xdr:colOff>142875</xdr:colOff>
                    <xdr:row>894</xdr:row>
                    <xdr:rowOff>47625</xdr:rowOff>
                  </from>
                  <to>
                    <xdr:col>40</xdr:col>
                    <xdr:colOff>152400</xdr:colOff>
                    <xdr:row>896</xdr:row>
                    <xdr:rowOff>57150</xdr:rowOff>
                  </to>
                </anchor>
              </controlPr>
            </control>
          </mc:Choice>
        </mc:AlternateContent>
        <mc:AlternateContent xmlns:mc="http://schemas.openxmlformats.org/markup-compatibility/2006">
          <mc:Choice Requires="x14">
            <control shapeId="69653" r:id="rId989" name="Group Box 必11-1">
              <controlPr defaultSize="0" autoFill="0" autoPict="0">
                <anchor moveWithCells="1">
                  <from>
                    <xdr:col>10</xdr:col>
                    <xdr:colOff>123825</xdr:colOff>
                    <xdr:row>885</xdr:row>
                    <xdr:rowOff>114300</xdr:rowOff>
                  </from>
                  <to>
                    <xdr:col>41</xdr:col>
                    <xdr:colOff>114300</xdr:colOff>
                    <xdr:row>888</xdr:row>
                    <xdr:rowOff>123825</xdr:rowOff>
                  </to>
                </anchor>
              </controlPr>
            </control>
          </mc:Choice>
        </mc:AlternateContent>
        <mc:AlternateContent xmlns:mc="http://schemas.openxmlformats.org/markup-compatibility/2006">
          <mc:Choice Requires="x14">
            <control shapeId="69654" r:id="rId990" name="Group Box 選19-1">
              <controlPr defaultSize="0" autoFill="0" autoPict="0">
                <anchor moveWithCells="1">
                  <from>
                    <xdr:col>10</xdr:col>
                    <xdr:colOff>171450</xdr:colOff>
                    <xdr:row>918</xdr:row>
                    <xdr:rowOff>85725</xdr:rowOff>
                  </from>
                  <to>
                    <xdr:col>40</xdr:col>
                    <xdr:colOff>142875</xdr:colOff>
                    <xdr:row>921</xdr:row>
                    <xdr:rowOff>114300</xdr:rowOff>
                  </to>
                </anchor>
              </controlPr>
            </control>
          </mc:Choice>
        </mc:AlternateContent>
        <mc:AlternateContent xmlns:mc="http://schemas.openxmlformats.org/markup-compatibility/2006">
          <mc:Choice Requires="x14">
            <control shapeId="69655" r:id="rId991" name="Group Box 選19-2">
              <controlPr defaultSize="0" autoFill="0" autoPict="0">
                <anchor moveWithCells="1">
                  <from>
                    <xdr:col>10</xdr:col>
                    <xdr:colOff>180975</xdr:colOff>
                    <xdr:row>925</xdr:row>
                    <xdr:rowOff>47625</xdr:rowOff>
                  </from>
                  <to>
                    <xdr:col>40</xdr:col>
                    <xdr:colOff>142875</xdr:colOff>
                    <xdr:row>928</xdr:row>
                    <xdr:rowOff>0</xdr:rowOff>
                  </to>
                </anchor>
              </controlPr>
            </control>
          </mc:Choice>
        </mc:AlternateContent>
        <mc:AlternateContent xmlns:mc="http://schemas.openxmlformats.org/markup-compatibility/2006">
          <mc:Choice Requires="x14">
            <control shapeId="69656" r:id="rId992" name="Group Box 選19-3">
              <controlPr defaultSize="0" autoFill="0" autoPict="0">
                <anchor moveWithCells="1">
                  <from>
                    <xdr:col>10</xdr:col>
                    <xdr:colOff>180975</xdr:colOff>
                    <xdr:row>927</xdr:row>
                    <xdr:rowOff>57150</xdr:rowOff>
                  </from>
                  <to>
                    <xdr:col>40</xdr:col>
                    <xdr:colOff>123825</xdr:colOff>
                    <xdr:row>929</xdr:row>
                    <xdr:rowOff>104775</xdr:rowOff>
                  </to>
                </anchor>
              </controlPr>
            </control>
          </mc:Choice>
        </mc:AlternateContent>
        <mc:AlternateContent xmlns:mc="http://schemas.openxmlformats.org/markup-compatibility/2006">
          <mc:Choice Requires="x14">
            <control shapeId="69657" r:id="rId993" name="Group Box 選20-1">
              <controlPr defaultSize="0" autoFill="0" autoPict="0">
                <anchor moveWithCells="1">
                  <from>
                    <xdr:col>10</xdr:col>
                    <xdr:colOff>171450</xdr:colOff>
                    <xdr:row>950</xdr:row>
                    <xdr:rowOff>9525</xdr:rowOff>
                  </from>
                  <to>
                    <xdr:col>40</xdr:col>
                    <xdr:colOff>114300</xdr:colOff>
                    <xdr:row>952</xdr:row>
                    <xdr:rowOff>85725</xdr:rowOff>
                  </to>
                </anchor>
              </controlPr>
            </control>
          </mc:Choice>
        </mc:AlternateContent>
        <mc:AlternateContent xmlns:mc="http://schemas.openxmlformats.org/markup-compatibility/2006">
          <mc:Choice Requires="x14">
            <control shapeId="69658" r:id="rId994" name="Group Box 選20-2">
              <controlPr defaultSize="0" autoFill="0" autoPict="0">
                <anchor moveWithCells="1">
                  <from>
                    <xdr:col>10</xdr:col>
                    <xdr:colOff>171450</xdr:colOff>
                    <xdr:row>956</xdr:row>
                    <xdr:rowOff>95250</xdr:rowOff>
                  </from>
                  <to>
                    <xdr:col>40</xdr:col>
                    <xdr:colOff>104775</xdr:colOff>
                    <xdr:row>958</xdr:row>
                    <xdr:rowOff>76200</xdr:rowOff>
                  </to>
                </anchor>
              </controlPr>
            </control>
          </mc:Choice>
        </mc:AlternateContent>
        <mc:AlternateContent xmlns:mc="http://schemas.openxmlformats.org/markup-compatibility/2006">
          <mc:Choice Requires="x14">
            <control shapeId="69659" r:id="rId995" name="Group Box 選20-3">
              <controlPr defaultSize="0" autoFill="0" autoPict="0">
                <anchor moveWithCells="1">
                  <from>
                    <xdr:col>10</xdr:col>
                    <xdr:colOff>152400</xdr:colOff>
                    <xdr:row>958</xdr:row>
                    <xdr:rowOff>28575</xdr:rowOff>
                  </from>
                  <to>
                    <xdr:col>40</xdr:col>
                    <xdr:colOff>142875</xdr:colOff>
                    <xdr:row>960</xdr:row>
                    <xdr:rowOff>104775</xdr:rowOff>
                  </to>
                </anchor>
              </controlPr>
            </control>
          </mc:Choice>
        </mc:AlternateContent>
        <mc:AlternateContent xmlns:mc="http://schemas.openxmlformats.org/markup-compatibility/2006">
          <mc:Choice Requires="x14">
            <control shapeId="69660" r:id="rId996" name="Group Box 選21-1">
              <controlPr defaultSize="0" autoFill="0" autoPict="0">
                <anchor moveWithCells="1">
                  <from>
                    <xdr:col>10</xdr:col>
                    <xdr:colOff>142875</xdr:colOff>
                    <xdr:row>981</xdr:row>
                    <xdr:rowOff>0</xdr:rowOff>
                  </from>
                  <to>
                    <xdr:col>40</xdr:col>
                    <xdr:colOff>38100</xdr:colOff>
                    <xdr:row>983</xdr:row>
                    <xdr:rowOff>104775</xdr:rowOff>
                  </to>
                </anchor>
              </controlPr>
            </control>
          </mc:Choice>
        </mc:AlternateContent>
        <mc:AlternateContent xmlns:mc="http://schemas.openxmlformats.org/markup-compatibility/2006">
          <mc:Choice Requires="x14">
            <control shapeId="69661" r:id="rId997" name="Group Box 選21-2">
              <controlPr defaultSize="0" autoFill="0" autoPict="0">
                <anchor moveWithCells="1">
                  <from>
                    <xdr:col>10</xdr:col>
                    <xdr:colOff>142875</xdr:colOff>
                    <xdr:row>987</xdr:row>
                    <xdr:rowOff>47625</xdr:rowOff>
                  </from>
                  <to>
                    <xdr:col>40</xdr:col>
                    <xdr:colOff>123825</xdr:colOff>
                    <xdr:row>990</xdr:row>
                    <xdr:rowOff>0</xdr:rowOff>
                  </to>
                </anchor>
              </controlPr>
            </control>
          </mc:Choice>
        </mc:AlternateContent>
        <mc:AlternateContent xmlns:mc="http://schemas.openxmlformats.org/markup-compatibility/2006">
          <mc:Choice Requires="x14">
            <control shapeId="69662" r:id="rId998" name="Group Box 選21-3">
              <controlPr defaultSize="0" autoFill="0" autoPict="0">
                <anchor moveWithCells="1">
                  <from>
                    <xdr:col>10</xdr:col>
                    <xdr:colOff>142875</xdr:colOff>
                    <xdr:row>989</xdr:row>
                    <xdr:rowOff>0</xdr:rowOff>
                  </from>
                  <to>
                    <xdr:col>40</xdr:col>
                    <xdr:colOff>171450</xdr:colOff>
                    <xdr:row>991</xdr:row>
                    <xdr:rowOff>104775</xdr:rowOff>
                  </to>
                </anchor>
              </controlPr>
            </control>
          </mc:Choice>
        </mc:AlternateContent>
        <mc:AlternateContent xmlns:mc="http://schemas.openxmlformats.org/markup-compatibility/2006">
          <mc:Choice Requires="x14">
            <control shapeId="69663" r:id="rId999" name="Group Box 選22-1">
              <controlPr defaultSize="0" autoFill="0" autoPict="0">
                <anchor moveWithCells="1">
                  <from>
                    <xdr:col>10</xdr:col>
                    <xdr:colOff>142875</xdr:colOff>
                    <xdr:row>1011</xdr:row>
                    <xdr:rowOff>171450</xdr:rowOff>
                  </from>
                  <to>
                    <xdr:col>40</xdr:col>
                    <xdr:colOff>38100</xdr:colOff>
                    <xdr:row>1014</xdr:row>
                    <xdr:rowOff>104775</xdr:rowOff>
                  </to>
                </anchor>
              </controlPr>
            </control>
          </mc:Choice>
        </mc:AlternateContent>
        <mc:AlternateContent xmlns:mc="http://schemas.openxmlformats.org/markup-compatibility/2006">
          <mc:Choice Requires="x14">
            <control shapeId="69664" r:id="rId1000" name="Group Box 選22-2">
              <controlPr defaultSize="0" autoFill="0" autoPict="0">
                <anchor moveWithCells="1">
                  <from>
                    <xdr:col>10</xdr:col>
                    <xdr:colOff>104775</xdr:colOff>
                    <xdr:row>1018</xdr:row>
                    <xdr:rowOff>85725</xdr:rowOff>
                  </from>
                  <to>
                    <xdr:col>40</xdr:col>
                    <xdr:colOff>152400</xdr:colOff>
                    <xdr:row>1021</xdr:row>
                    <xdr:rowOff>0</xdr:rowOff>
                  </to>
                </anchor>
              </controlPr>
            </control>
          </mc:Choice>
        </mc:AlternateContent>
        <mc:AlternateContent xmlns:mc="http://schemas.openxmlformats.org/markup-compatibility/2006">
          <mc:Choice Requires="x14">
            <control shapeId="69665" r:id="rId1001" name="Group Box 選22-3">
              <controlPr defaultSize="0" autoFill="0" autoPict="0">
                <anchor moveWithCells="1">
                  <from>
                    <xdr:col>10</xdr:col>
                    <xdr:colOff>85725</xdr:colOff>
                    <xdr:row>1020</xdr:row>
                    <xdr:rowOff>28575</xdr:rowOff>
                  </from>
                  <to>
                    <xdr:col>40</xdr:col>
                    <xdr:colOff>142875</xdr:colOff>
                    <xdr:row>1022</xdr:row>
                    <xdr:rowOff>123825</xdr:rowOff>
                  </to>
                </anchor>
              </controlPr>
            </control>
          </mc:Choice>
        </mc:AlternateContent>
        <mc:AlternateContent xmlns:mc="http://schemas.openxmlformats.org/markup-compatibility/2006">
          <mc:Choice Requires="x14">
            <control shapeId="69666" r:id="rId1002" name="Group Box 選23-1">
              <controlPr defaultSize="0" autoFill="0" autoPict="0">
                <anchor moveWithCells="1">
                  <from>
                    <xdr:col>10</xdr:col>
                    <xdr:colOff>133350</xdr:colOff>
                    <xdr:row>1042</xdr:row>
                    <xdr:rowOff>85725</xdr:rowOff>
                  </from>
                  <to>
                    <xdr:col>40</xdr:col>
                    <xdr:colOff>133350</xdr:colOff>
                    <xdr:row>1045</xdr:row>
                    <xdr:rowOff>104775</xdr:rowOff>
                  </to>
                </anchor>
              </controlPr>
            </control>
          </mc:Choice>
        </mc:AlternateContent>
        <mc:AlternateContent xmlns:mc="http://schemas.openxmlformats.org/markup-compatibility/2006">
          <mc:Choice Requires="x14">
            <control shapeId="69667" r:id="rId1003" name="Group Box 選23-2">
              <controlPr defaultSize="0" autoFill="0" autoPict="0">
                <anchor moveWithCells="1">
                  <from>
                    <xdr:col>10</xdr:col>
                    <xdr:colOff>142875</xdr:colOff>
                    <xdr:row>1049</xdr:row>
                    <xdr:rowOff>19050</xdr:rowOff>
                  </from>
                  <to>
                    <xdr:col>40</xdr:col>
                    <xdr:colOff>123825</xdr:colOff>
                    <xdr:row>1051</xdr:row>
                    <xdr:rowOff>85725</xdr:rowOff>
                  </to>
                </anchor>
              </controlPr>
            </control>
          </mc:Choice>
        </mc:AlternateContent>
        <mc:AlternateContent xmlns:mc="http://schemas.openxmlformats.org/markup-compatibility/2006">
          <mc:Choice Requires="x14">
            <control shapeId="69668" r:id="rId1004" name="Group Box 選23-3">
              <controlPr defaultSize="0" autoFill="0" autoPict="0">
                <anchor moveWithCells="1">
                  <from>
                    <xdr:col>10</xdr:col>
                    <xdr:colOff>123825</xdr:colOff>
                    <xdr:row>1051</xdr:row>
                    <xdr:rowOff>28575</xdr:rowOff>
                  </from>
                  <to>
                    <xdr:col>40</xdr:col>
                    <xdr:colOff>152400</xdr:colOff>
                    <xdr:row>1053</xdr:row>
                    <xdr:rowOff>66675</xdr:rowOff>
                  </to>
                </anchor>
              </controlPr>
            </control>
          </mc:Choice>
        </mc:AlternateContent>
        <mc:AlternateContent xmlns:mc="http://schemas.openxmlformats.org/markup-compatibility/2006">
          <mc:Choice Requires="x14">
            <control shapeId="69670" r:id="rId1005" name="Group Box 選24-1">
              <controlPr defaultSize="0" autoFill="0" autoPict="0">
                <anchor moveWithCells="1">
                  <from>
                    <xdr:col>10</xdr:col>
                    <xdr:colOff>95250</xdr:colOff>
                    <xdr:row>1073</xdr:row>
                    <xdr:rowOff>161925</xdr:rowOff>
                  </from>
                  <to>
                    <xdr:col>40</xdr:col>
                    <xdr:colOff>152400</xdr:colOff>
                    <xdr:row>1076</xdr:row>
                    <xdr:rowOff>114300</xdr:rowOff>
                  </to>
                </anchor>
              </controlPr>
            </control>
          </mc:Choice>
        </mc:AlternateContent>
        <mc:AlternateContent xmlns:mc="http://schemas.openxmlformats.org/markup-compatibility/2006">
          <mc:Choice Requires="x14">
            <control shapeId="69671" r:id="rId1006" name="Group Box 選24-2">
              <controlPr defaultSize="0" autoFill="0" autoPict="0">
                <anchor moveWithCells="1">
                  <from>
                    <xdr:col>10</xdr:col>
                    <xdr:colOff>142875</xdr:colOff>
                    <xdr:row>1080</xdr:row>
                    <xdr:rowOff>76200</xdr:rowOff>
                  </from>
                  <to>
                    <xdr:col>40</xdr:col>
                    <xdr:colOff>133350</xdr:colOff>
                    <xdr:row>1082</xdr:row>
                    <xdr:rowOff>66675</xdr:rowOff>
                  </to>
                </anchor>
              </controlPr>
            </control>
          </mc:Choice>
        </mc:AlternateContent>
        <mc:AlternateContent xmlns:mc="http://schemas.openxmlformats.org/markup-compatibility/2006">
          <mc:Choice Requires="x14">
            <control shapeId="69672" r:id="rId1007" name="Group Box 選24-3">
              <controlPr defaultSize="0" autoFill="0" autoPict="0">
                <anchor moveWithCells="1">
                  <from>
                    <xdr:col>10</xdr:col>
                    <xdr:colOff>104775</xdr:colOff>
                    <xdr:row>1082</xdr:row>
                    <xdr:rowOff>0</xdr:rowOff>
                  </from>
                  <to>
                    <xdr:col>40</xdr:col>
                    <xdr:colOff>152400</xdr:colOff>
                    <xdr:row>1084</xdr:row>
                    <xdr:rowOff>57150</xdr:rowOff>
                  </to>
                </anchor>
              </controlPr>
            </control>
          </mc:Choice>
        </mc:AlternateContent>
        <mc:AlternateContent xmlns:mc="http://schemas.openxmlformats.org/markup-compatibility/2006">
          <mc:Choice Requires="x14">
            <control shapeId="69673" r:id="rId1008" name="Group Box 必13-1">
              <controlPr defaultSize="0" autoFill="0" autoPict="0">
                <anchor moveWithCells="1">
                  <from>
                    <xdr:col>10</xdr:col>
                    <xdr:colOff>200025</xdr:colOff>
                    <xdr:row>1139</xdr:row>
                    <xdr:rowOff>161925</xdr:rowOff>
                  </from>
                  <to>
                    <xdr:col>40</xdr:col>
                    <xdr:colOff>114300</xdr:colOff>
                    <xdr:row>1142</xdr:row>
                    <xdr:rowOff>114300</xdr:rowOff>
                  </to>
                </anchor>
              </controlPr>
            </control>
          </mc:Choice>
        </mc:AlternateContent>
        <mc:AlternateContent xmlns:mc="http://schemas.openxmlformats.org/markup-compatibility/2006">
          <mc:Choice Requires="x14">
            <control shapeId="69674" r:id="rId1009" name="Group Box 必13-2">
              <controlPr defaultSize="0" autoFill="0" autoPict="0">
                <anchor moveWithCells="1">
                  <from>
                    <xdr:col>11</xdr:col>
                    <xdr:colOff>38100</xdr:colOff>
                    <xdr:row>1146</xdr:row>
                    <xdr:rowOff>76200</xdr:rowOff>
                  </from>
                  <to>
                    <xdr:col>40</xdr:col>
                    <xdr:colOff>152400</xdr:colOff>
                    <xdr:row>1149</xdr:row>
                    <xdr:rowOff>38100</xdr:rowOff>
                  </to>
                </anchor>
              </controlPr>
            </control>
          </mc:Choice>
        </mc:AlternateContent>
        <mc:AlternateContent xmlns:mc="http://schemas.openxmlformats.org/markup-compatibility/2006">
          <mc:Choice Requires="x14">
            <control shapeId="69675" r:id="rId1010" name="Group Box 必13-3">
              <controlPr defaultSize="0" autoFill="0" autoPict="0">
                <anchor moveWithCells="1">
                  <from>
                    <xdr:col>10</xdr:col>
                    <xdr:colOff>200025</xdr:colOff>
                    <xdr:row>1148</xdr:row>
                    <xdr:rowOff>9525</xdr:rowOff>
                  </from>
                  <to>
                    <xdr:col>40</xdr:col>
                    <xdr:colOff>180975</xdr:colOff>
                    <xdr:row>1150</xdr:row>
                    <xdr:rowOff>85725</xdr:rowOff>
                  </to>
                </anchor>
              </controlPr>
            </control>
          </mc:Choice>
        </mc:AlternateContent>
        <mc:AlternateContent xmlns:mc="http://schemas.openxmlformats.org/markup-compatibility/2006">
          <mc:Choice Requires="x14">
            <control shapeId="69676" r:id="rId1011" name="Group Box 必14-1">
              <controlPr defaultSize="0" autoFill="0" autoPict="0">
                <anchor moveWithCells="1">
                  <from>
                    <xdr:col>10</xdr:col>
                    <xdr:colOff>142875</xdr:colOff>
                    <xdr:row>1170</xdr:row>
                    <xdr:rowOff>152400</xdr:rowOff>
                  </from>
                  <to>
                    <xdr:col>40</xdr:col>
                    <xdr:colOff>57150</xdr:colOff>
                    <xdr:row>1173</xdr:row>
                    <xdr:rowOff>123825</xdr:rowOff>
                  </to>
                </anchor>
              </controlPr>
            </control>
          </mc:Choice>
        </mc:AlternateContent>
        <mc:AlternateContent xmlns:mc="http://schemas.openxmlformats.org/markup-compatibility/2006">
          <mc:Choice Requires="x14">
            <control shapeId="69677" r:id="rId1012" name="Group Box 必14-2">
              <controlPr defaultSize="0" autoFill="0" autoPict="0">
                <anchor moveWithCells="1">
                  <from>
                    <xdr:col>10</xdr:col>
                    <xdr:colOff>142875</xdr:colOff>
                    <xdr:row>1177</xdr:row>
                    <xdr:rowOff>57150</xdr:rowOff>
                  </from>
                  <to>
                    <xdr:col>40</xdr:col>
                    <xdr:colOff>66675</xdr:colOff>
                    <xdr:row>1180</xdr:row>
                    <xdr:rowOff>0</xdr:rowOff>
                  </to>
                </anchor>
              </controlPr>
            </control>
          </mc:Choice>
        </mc:AlternateContent>
        <mc:AlternateContent xmlns:mc="http://schemas.openxmlformats.org/markup-compatibility/2006">
          <mc:Choice Requires="x14">
            <control shapeId="69678" r:id="rId1013" name="Group Box 必14-3">
              <controlPr defaultSize="0" autoFill="0" autoPict="0">
                <anchor moveWithCells="1">
                  <from>
                    <xdr:col>10</xdr:col>
                    <xdr:colOff>133350</xdr:colOff>
                    <xdr:row>1179</xdr:row>
                    <xdr:rowOff>38100</xdr:rowOff>
                  </from>
                  <to>
                    <xdr:col>40</xdr:col>
                    <xdr:colOff>104775</xdr:colOff>
                    <xdr:row>1181</xdr:row>
                    <xdr:rowOff>66675</xdr:rowOff>
                  </to>
                </anchor>
              </controlPr>
            </control>
          </mc:Choice>
        </mc:AlternateContent>
        <mc:AlternateContent xmlns:mc="http://schemas.openxmlformats.org/markup-compatibility/2006">
          <mc:Choice Requires="x14">
            <control shapeId="69679" r:id="rId1014" name="Group Box 必15-1">
              <controlPr defaultSize="0" autoFill="0" autoPict="0">
                <anchor moveWithCells="1">
                  <from>
                    <xdr:col>11</xdr:col>
                    <xdr:colOff>0</xdr:colOff>
                    <xdr:row>1201</xdr:row>
                    <xdr:rowOff>133350</xdr:rowOff>
                  </from>
                  <to>
                    <xdr:col>39</xdr:col>
                    <xdr:colOff>114300</xdr:colOff>
                    <xdr:row>1204</xdr:row>
                    <xdr:rowOff>85725</xdr:rowOff>
                  </to>
                </anchor>
              </controlPr>
            </control>
          </mc:Choice>
        </mc:AlternateContent>
        <mc:AlternateContent xmlns:mc="http://schemas.openxmlformats.org/markup-compatibility/2006">
          <mc:Choice Requires="x14">
            <control shapeId="69680" r:id="rId1015" name="Group Box 必15-2">
              <controlPr defaultSize="0" autoFill="0" autoPict="0">
                <anchor moveWithCells="1">
                  <from>
                    <xdr:col>10</xdr:col>
                    <xdr:colOff>114300</xdr:colOff>
                    <xdr:row>1207</xdr:row>
                    <xdr:rowOff>142875</xdr:rowOff>
                  </from>
                  <to>
                    <xdr:col>40</xdr:col>
                    <xdr:colOff>123825</xdr:colOff>
                    <xdr:row>1211</xdr:row>
                    <xdr:rowOff>38100</xdr:rowOff>
                  </to>
                </anchor>
              </controlPr>
            </control>
          </mc:Choice>
        </mc:AlternateContent>
        <mc:AlternateContent xmlns:mc="http://schemas.openxmlformats.org/markup-compatibility/2006">
          <mc:Choice Requires="x14">
            <control shapeId="69681" r:id="rId1016" name="Group Box 必15-3">
              <controlPr defaultSize="0" autoFill="0" autoPict="0">
                <anchor moveWithCells="1">
                  <from>
                    <xdr:col>10</xdr:col>
                    <xdr:colOff>104775</xdr:colOff>
                    <xdr:row>1210</xdr:row>
                    <xdr:rowOff>9525</xdr:rowOff>
                  </from>
                  <to>
                    <xdr:col>40</xdr:col>
                    <xdr:colOff>152400</xdr:colOff>
                    <xdr:row>1212</xdr:row>
                    <xdr:rowOff>104775</xdr:rowOff>
                  </to>
                </anchor>
              </controlPr>
            </control>
          </mc:Choice>
        </mc:AlternateContent>
        <mc:AlternateContent xmlns:mc="http://schemas.openxmlformats.org/markup-compatibility/2006">
          <mc:Choice Requires="x14">
            <control shapeId="69682" r:id="rId1017" name="Group Box 必16-1">
              <controlPr defaultSize="0" autoFill="0" autoPict="0">
                <anchor moveWithCells="1">
                  <from>
                    <xdr:col>11</xdr:col>
                    <xdr:colOff>28575</xdr:colOff>
                    <xdr:row>1233</xdr:row>
                    <xdr:rowOff>0</xdr:rowOff>
                  </from>
                  <to>
                    <xdr:col>40</xdr:col>
                    <xdr:colOff>66675</xdr:colOff>
                    <xdr:row>1235</xdr:row>
                    <xdr:rowOff>114300</xdr:rowOff>
                  </to>
                </anchor>
              </controlPr>
            </control>
          </mc:Choice>
        </mc:AlternateContent>
        <mc:AlternateContent xmlns:mc="http://schemas.openxmlformats.org/markup-compatibility/2006">
          <mc:Choice Requires="x14">
            <control shapeId="69683" r:id="rId1018" name="Group Box 必16-2">
              <controlPr defaultSize="0" autoFill="0" autoPict="0">
                <anchor moveWithCells="1">
                  <from>
                    <xdr:col>10</xdr:col>
                    <xdr:colOff>133350</xdr:colOff>
                    <xdr:row>1239</xdr:row>
                    <xdr:rowOff>76200</xdr:rowOff>
                  </from>
                  <to>
                    <xdr:col>40</xdr:col>
                    <xdr:colOff>142875</xdr:colOff>
                    <xdr:row>1242</xdr:row>
                    <xdr:rowOff>0</xdr:rowOff>
                  </to>
                </anchor>
              </controlPr>
            </control>
          </mc:Choice>
        </mc:AlternateContent>
        <mc:AlternateContent xmlns:mc="http://schemas.openxmlformats.org/markup-compatibility/2006">
          <mc:Choice Requires="x14">
            <control shapeId="69684" r:id="rId1019" name="Group Box 必16-3">
              <controlPr defaultSize="0" autoFill="0" autoPict="0">
                <anchor moveWithCells="1">
                  <from>
                    <xdr:col>10</xdr:col>
                    <xdr:colOff>114300</xdr:colOff>
                    <xdr:row>1241</xdr:row>
                    <xdr:rowOff>19050</xdr:rowOff>
                  </from>
                  <to>
                    <xdr:col>40</xdr:col>
                    <xdr:colOff>142875</xdr:colOff>
                    <xdr:row>1243</xdr:row>
                    <xdr:rowOff>66675</xdr:rowOff>
                  </to>
                </anchor>
              </controlPr>
            </control>
          </mc:Choice>
        </mc:AlternateContent>
        <mc:AlternateContent xmlns:mc="http://schemas.openxmlformats.org/markup-compatibility/2006">
          <mc:Choice Requires="x14">
            <control shapeId="69685" r:id="rId1020" name="Group Box 必17-1">
              <controlPr defaultSize="0" autoFill="0" autoPict="0">
                <anchor moveWithCells="1">
                  <from>
                    <xdr:col>10</xdr:col>
                    <xdr:colOff>171450</xdr:colOff>
                    <xdr:row>1263</xdr:row>
                    <xdr:rowOff>161925</xdr:rowOff>
                  </from>
                  <to>
                    <xdr:col>41</xdr:col>
                    <xdr:colOff>38100</xdr:colOff>
                    <xdr:row>1266</xdr:row>
                    <xdr:rowOff>123825</xdr:rowOff>
                  </to>
                </anchor>
              </controlPr>
            </control>
          </mc:Choice>
        </mc:AlternateContent>
        <mc:AlternateContent xmlns:mc="http://schemas.openxmlformats.org/markup-compatibility/2006">
          <mc:Choice Requires="x14">
            <control shapeId="69686" r:id="rId1021" name="Group Box 必17-2">
              <controlPr defaultSize="0" autoFill="0" autoPict="0">
                <anchor moveWithCells="1">
                  <from>
                    <xdr:col>10</xdr:col>
                    <xdr:colOff>190500</xdr:colOff>
                    <xdr:row>1270</xdr:row>
                    <xdr:rowOff>76200</xdr:rowOff>
                  </from>
                  <to>
                    <xdr:col>40</xdr:col>
                    <xdr:colOff>133350</xdr:colOff>
                    <xdr:row>1272</xdr:row>
                    <xdr:rowOff>76200</xdr:rowOff>
                  </to>
                </anchor>
              </controlPr>
            </control>
          </mc:Choice>
        </mc:AlternateContent>
        <mc:AlternateContent xmlns:mc="http://schemas.openxmlformats.org/markup-compatibility/2006">
          <mc:Choice Requires="x14">
            <control shapeId="69687" r:id="rId1022" name="Group Box 必17-3">
              <controlPr defaultSize="0" autoFill="0" autoPict="0">
                <anchor moveWithCells="1">
                  <from>
                    <xdr:col>10</xdr:col>
                    <xdr:colOff>142875</xdr:colOff>
                    <xdr:row>1272</xdr:row>
                    <xdr:rowOff>38100</xdr:rowOff>
                  </from>
                  <to>
                    <xdr:col>40</xdr:col>
                    <xdr:colOff>133350</xdr:colOff>
                    <xdr:row>1274</xdr:row>
                    <xdr:rowOff>123825</xdr:rowOff>
                  </to>
                </anchor>
              </controlPr>
            </control>
          </mc:Choice>
        </mc:AlternateContent>
        <mc:AlternateContent xmlns:mc="http://schemas.openxmlformats.org/markup-compatibility/2006">
          <mc:Choice Requires="x14">
            <control shapeId="69688" r:id="rId1023" name="Group Box 選25-1">
              <controlPr defaultSize="0" autoFill="0" autoPict="0">
                <anchor moveWithCells="1">
                  <from>
                    <xdr:col>10</xdr:col>
                    <xdr:colOff>190500</xdr:colOff>
                    <xdr:row>1297</xdr:row>
                    <xdr:rowOff>9525</xdr:rowOff>
                  </from>
                  <to>
                    <xdr:col>41</xdr:col>
                    <xdr:colOff>47625</xdr:colOff>
                    <xdr:row>1299</xdr:row>
                    <xdr:rowOff>104775</xdr:rowOff>
                  </to>
                </anchor>
              </controlPr>
            </control>
          </mc:Choice>
        </mc:AlternateContent>
        <mc:AlternateContent xmlns:mc="http://schemas.openxmlformats.org/markup-compatibility/2006">
          <mc:Choice Requires="x14">
            <control shapeId="69689" r:id="rId1024" name="Group Box 選25-2">
              <controlPr defaultSize="0" autoFill="0" autoPict="0">
                <anchor moveWithCells="1">
                  <from>
                    <xdr:col>10</xdr:col>
                    <xdr:colOff>152400</xdr:colOff>
                    <xdr:row>1303</xdr:row>
                    <xdr:rowOff>76200</xdr:rowOff>
                  </from>
                  <to>
                    <xdr:col>40</xdr:col>
                    <xdr:colOff>104775</xdr:colOff>
                    <xdr:row>1305</xdr:row>
                    <xdr:rowOff>85725</xdr:rowOff>
                  </to>
                </anchor>
              </controlPr>
            </control>
          </mc:Choice>
        </mc:AlternateContent>
        <mc:AlternateContent xmlns:mc="http://schemas.openxmlformats.org/markup-compatibility/2006">
          <mc:Choice Requires="x14">
            <control shapeId="69690" r:id="rId1025" name="Group Box 選25-3">
              <controlPr defaultSize="0" autoFill="0" autoPict="0">
                <anchor moveWithCells="1">
                  <from>
                    <xdr:col>10</xdr:col>
                    <xdr:colOff>161925</xdr:colOff>
                    <xdr:row>1304</xdr:row>
                    <xdr:rowOff>161925</xdr:rowOff>
                  </from>
                  <to>
                    <xdr:col>40</xdr:col>
                    <xdr:colOff>85725</xdr:colOff>
                    <xdr:row>1307</xdr:row>
                    <xdr:rowOff>104775</xdr:rowOff>
                  </to>
                </anchor>
              </controlPr>
            </control>
          </mc:Choice>
        </mc:AlternateContent>
        <mc:AlternateContent xmlns:mc="http://schemas.openxmlformats.org/markup-compatibility/2006">
          <mc:Choice Requires="x14">
            <control shapeId="69691" r:id="rId1026" name="Group Box 選26-1">
              <controlPr defaultSize="0" autoFill="0" autoPict="0">
                <anchor moveWithCells="1">
                  <from>
                    <xdr:col>11</xdr:col>
                    <xdr:colOff>19050</xdr:colOff>
                    <xdr:row>1328</xdr:row>
                    <xdr:rowOff>9525</xdr:rowOff>
                  </from>
                  <to>
                    <xdr:col>40</xdr:col>
                    <xdr:colOff>57150</xdr:colOff>
                    <xdr:row>1330</xdr:row>
                    <xdr:rowOff>76200</xdr:rowOff>
                  </to>
                </anchor>
              </controlPr>
            </control>
          </mc:Choice>
        </mc:AlternateContent>
        <mc:AlternateContent xmlns:mc="http://schemas.openxmlformats.org/markup-compatibility/2006">
          <mc:Choice Requires="x14">
            <control shapeId="69692" r:id="rId1027" name="Group Box 選26-2">
              <controlPr defaultSize="0" autoFill="0" autoPict="0">
                <anchor moveWithCells="1">
                  <from>
                    <xdr:col>10</xdr:col>
                    <xdr:colOff>161925</xdr:colOff>
                    <xdr:row>1334</xdr:row>
                    <xdr:rowOff>95250</xdr:rowOff>
                  </from>
                  <to>
                    <xdr:col>40</xdr:col>
                    <xdr:colOff>104775</xdr:colOff>
                    <xdr:row>1336</xdr:row>
                    <xdr:rowOff>76200</xdr:rowOff>
                  </to>
                </anchor>
              </controlPr>
            </control>
          </mc:Choice>
        </mc:AlternateContent>
        <mc:AlternateContent xmlns:mc="http://schemas.openxmlformats.org/markup-compatibility/2006">
          <mc:Choice Requires="x14">
            <control shapeId="69693" r:id="rId1028" name="Group Box 選26-3">
              <controlPr defaultSize="0" autoFill="0" autoPict="0">
                <anchor moveWithCells="1">
                  <from>
                    <xdr:col>10</xdr:col>
                    <xdr:colOff>123825</xdr:colOff>
                    <xdr:row>1336</xdr:row>
                    <xdr:rowOff>9525</xdr:rowOff>
                  </from>
                  <to>
                    <xdr:col>40</xdr:col>
                    <xdr:colOff>123825</xdr:colOff>
                    <xdr:row>1338</xdr:row>
                    <xdr:rowOff>66675</xdr:rowOff>
                  </to>
                </anchor>
              </controlPr>
            </control>
          </mc:Choice>
        </mc:AlternateContent>
        <mc:AlternateContent xmlns:mc="http://schemas.openxmlformats.org/markup-compatibility/2006">
          <mc:Choice Requires="x14">
            <control shapeId="69694" r:id="rId1029" name="Group Box 選27-1">
              <controlPr defaultSize="0" autoFill="0" autoPict="0">
                <anchor moveWithCells="1">
                  <from>
                    <xdr:col>10</xdr:col>
                    <xdr:colOff>171450</xdr:colOff>
                    <xdr:row>1358</xdr:row>
                    <xdr:rowOff>161925</xdr:rowOff>
                  </from>
                  <to>
                    <xdr:col>40</xdr:col>
                    <xdr:colOff>57150</xdr:colOff>
                    <xdr:row>1361</xdr:row>
                    <xdr:rowOff>104775</xdr:rowOff>
                  </to>
                </anchor>
              </controlPr>
            </control>
          </mc:Choice>
        </mc:AlternateContent>
        <mc:AlternateContent xmlns:mc="http://schemas.openxmlformats.org/markup-compatibility/2006">
          <mc:Choice Requires="x14">
            <control shapeId="69695" r:id="rId1030" name="Group Box 選27-2">
              <controlPr defaultSize="0" autoFill="0" autoPict="0">
                <anchor moveWithCells="1">
                  <from>
                    <xdr:col>10</xdr:col>
                    <xdr:colOff>123825</xdr:colOff>
                    <xdr:row>1365</xdr:row>
                    <xdr:rowOff>28575</xdr:rowOff>
                  </from>
                  <to>
                    <xdr:col>40</xdr:col>
                    <xdr:colOff>142875</xdr:colOff>
                    <xdr:row>1367</xdr:row>
                    <xdr:rowOff>76200</xdr:rowOff>
                  </to>
                </anchor>
              </controlPr>
            </control>
          </mc:Choice>
        </mc:AlternateContent>
        <mc:AlternateContent xmlns:mc="http://schemas.openxmlformats.org/markup-compatibility/2006">
          <mc:Choice Requires="x14">
            <control shapeId="69696" r:id="rId1031" name="Group Box 選27-3">
              <controlPr defaultSize="0" autoFill="0" autoPict="0">
                <anchor moveWithCells="1">
                  <from>
                    <xdr:col>10</xdr:col>
                    <xdr:colOff>104775</xdr:colOff>
                    <xdr:row>1367</xdr:row>
                    <xdr:rowOff>38100</xdr:rowOff>
                  </from>
                  <to>
                    <xdr:col>40</xdr:col>
                    <xdr:colOff>171450</xdr:colOff>
                    <xdr:row>1369</xdr:row>
                    <xdr:rowOff>104775</xdr:rowOff>
                  </to>
                </anchor>
              </controlPr>
            </control>
          </mc:Choice>
        </mc:AlternateContent>
        <mc:AlternateContent xmlns:mc="http://schemas.openxmlformats.org/markup-compatibility/2006">
          <mc:Choice Requires="x14">
            <control shapeId="69704" r:id="rId1032" name="Group 必2-2">
              <controlPr defaultSize="0" autoFill="0" autoPict="0">
                <anchor moveWithCells="1">
                  <from>
                    <xdr:col>11</xdr:col>
                    <xdr:colOff>9525</xdr:colOff>
                    <xdr:row>49</xdr:row>
                    <xdr:rowOff>28575</xdr:rowOff>
                  </from>
                  <to>
                    <xdr:col>39</xdr:col>
                    <xdr:colOff>114300</xdr:colOff>
                    <xdr:row>52</xdr:row>
                    <xdr:rowOff>38100</xdr:rowOff>
                  </to>
                </anchor>
              </controlPr>
            </control>
          </mc:Choice>
        </mc:AlternateContent>
        <mc:AlternateContent xmlns:mc="http://schemas.openxmlformats.org/markup-compatibility/2006">
          <mc:Choice Requires="x14">
            <control shapeId="69707" r:id="rId1033" name="Option Button 1099">
              <controlPr defaultSize="0" autoFill="0" autoLine="0" autoPict="0">
                <anchor moveWithCells="1">
                  <from>
                    <xdr:col>11</xdr:col>
                    <xdr:colOff>142875</xdr:colOff>
                    <xdr:row>107</xdr:row>
                    <xdr:rowOff>0</xdr:rowOff>
                  </from>
                  <to>
                    <xdr:col>13</xdr:col>
                    <xdr:colOff>0</xdr:colOff>
                    <xdr:row>109</xdr:row>
                    <xdr:rowOff>38100</xdr:rowOff>
                  </to>
                </anchor>
              </controlPr>
            </control>
          </mc:Choice>
        </mc:AlternateContent>
        <mc:AlternateContent xmlns:mc="http://schemas.openxmlformats.org/markup-compatibility/2006">
          <mc:Choice Requires="x14">
            <control shapeId="69709" r:id="rId1034" name="Option Button 1101">
              <controlPr defaultSize="0" autoFill="0" autoLine="0" autoPict="0">
                <anchor moveWithCells="1">
                  <from>
                    <xdr:col>11</xdr:col>
                    <xdr:colOff>104775</xdr:colOff>
                    <xdr:row>113</xdr:row>
                    <xdr:rowOff>133350</xdr:rowOff>
                  </from>
                  <to>
                    <xdr:col>12</xdr:col>
                    <xdr:colOff>180975</xdr:colOff>
                    <xdr:row>115</xdr:row>
                    <xdr:rowOff>38100</xdr:rowOff>
                  </to>
                </anchor>
              </controlPr>
            </control>
          </mc:Choice>
        </mc:AlternateContent>
        <mc:AlternateContent xmlns:mc="http://schemas.openxmlformats.org/markup-compatibility/2006">
          <mc:Choice Requires="x14">
            <control shapeId="69710" r:id="rId1035" name="Option Button 1102">
              <controlPr defaultSize="0" autoFill="0" autoLine="0" autoPict="0">
                <anchor moveWithCells="1">
                  <from>
                    <xdr:col>11</xdr:col>
                    <xdr:colOff>104775</xdr:colOff>
                    <xdr:row>116</xdr:row>
                    <xdr:rowOff>0</xdr:rowOff>
                  </from>
                  <to>
                    <xdr:col>12</xdr:col>
                    <xdr:colOff>180975</xdr:colOff>
                    <xdr:row>117</xdr:row>
                    <xdr:rowOff>57150</xdr:rowOff>
                  </to>
                </anchor>
              </controlPr>
            </control>
          </mc:Choice>
        </mc:AlternateContent>
        <mc:AlternateContent xmlns:mc="http://schemas.openxmlformats.org/markup-compatibility/2006">
          <mc:Choice Requires="x14">
            <control shapeId="69711" r:id="rId1036" name="Check Box 選1-0">
              <controlPr defaultSize="0" autoFill="0" autoLine="0" autoPict="0">
                <anchor moveWithCells="1">
                  <from>
                    <xdr:col>3</xdr:col>
                    <xdr:colOff>0</xdr:colOff>
                    <xdr:row>108</xdr:row>
                    <xdr:rowOff>0</xdr:rowOff>
                  </from>
                  <to>
                    <xdr:col>4</xdr:col>
                    <xdr:colOff>0</xdr:colOff>
                    <xdr:row>109</xdr:row>
                    <xdr:rowOff>0</xdr:rowOff>
                  </to>
                </anchor>
              </controlPr>
            </control>
          </mc:Choice>
        </mc:AlternateContent>
        <mc:AlternateContent xmlns:mc="http://schemas.openxmlformats.org/markup-compatibility/2006">
          <mc:Choice Requires="x14">
            <control shapeId="69712" r:id="rId1037" name="Check Box 選1-0">
              <controlPr defaultSize="0" autoFill="0" autoLine="0" autoPict="0">
                <anchor moveWithCells="1">
                  <from>
                    <xdr:col>3</xdr:col>
                    <xdr:colOff>0</xdr:colOff>
                    <xdr:row>116</xdr:row>
                    <xdr:rowOff>0</xdr:rowOff>
                  </from>
                  <to>
                    <xdr:col>4</xdr:col>
                    <xdr:colOff>0</xdr:colOff>
                    <xdr:row>117</xdr:row>
                    <xdr:rowOff>0</xdr:rowOff>
                  </to>
                </anchor>
              </controlPr>
            </control>
          </mc:Choice>
        </mc:AlternateContent>
        <mc:AlternateContent xmlns:mc="http://schemas.openxmlformats.org/markup-compatibility/2006">
          <mc:Choice Requires="x14">
            <control shapeId="69713" r:id="rId1038" name="Option Button 1105">
              <controlPr defaultSize="0" autoFill="0" autoLine="0" autoPict="0">
                <anchor moveWithCells="1">
                  <from>
                    <xdr:col>11</xdr:col>
                    <xdr:colOff>123825</xdr:colOff>
                    <xdr:row>146</xdr:row>
                    <xdr:rowOff>66675</xdr:rowOff>
                  </from>
                  <to>
                    <xdr:col>12</xdr:col>
                    <xdr:colOff>200025</xdr:colOff>
                    <xdr:row>148</xdr:row>
                    <xdr:rowOff>19050</xdr:rowOff>
                  </to>
                </anchor>
              </controlPr>
            </control>
          </mc:Choice>
        </mc:AlternateContent>
        <mc:AlternateContent xmlns:mc="http://schemas.openxmlformats.org/markup-compatibility/2006">
          <mc:Choice Requires="x14">
            <control shapeId="69714" r:id="rId1039" name="Option Button 1106">
              <controlPr defaultSize="0" autoFill="0" autoLine="0" autoPict="0">
                <anchor moveWithCells="1">
                  <from>
                    <xdr:col>11</xdr:col>
                    <xdr:colOff>123825</xdr:colOff>
                    <xdr:row>144</xdr:row>
                    <xdr:rowOff>133350</xdr:rowOff>
                  </from>
                  <to>
                    <xdr:col>12</xdr:col>
                    <xdr:colOff>200025</xdr:colOff>
                    <xdr:row>146</xdr:row>
                    <xdr:rowOff>38100</xdr:rowOff>
                  </to>
                </anchor>
              </controlPr>
            </control>
          </mc:Choice>
        </mc:AlternateContent>
        <mc:AlternateContent xmlns:mc="http://schemas.openxmlformats.org/markup-compatibility/2006">
          <mc:Choice Requires="x14">
            <control shapeId="69715" r:id="rId1040" name="Option Button 1107">
              <controlPr defaultSize="0" autoFill="0" autoLine="0" autoPict="0">
                <anchor moveWithCells="1">
                  <from>
                    <xdr:col>11</xdr:col>
                    <xdr:colOff>114300</xdr:colOff>
                    <xdr:row>138</xdr:row>
                    <xdr:rowOff>9525</xdr:rowOff>
                  </from>
                  <to>
                    <xdr:col>12</xdr:col>
                    <xdr:colOff>200025</xdr:colOff>
                    <xdr:row>140</xdr:row>
                    <xdr:rowOff>38100</xdr:rowOff>
                  </to>
                </anchor>
              </controlPr>
            </control>
          </mc:Choice>
        </mc:AlternateContent>
        <mc:AlternateContent xmlns:mc="http://schemas.openxmlformats.org/markup-compatibility/2006">
          <mc:Choice Requires="x14">
            <control shapeId="69716" r:id="rId1041" name="Check Box 1108">
              <controlPr defaultSize="0" autoFill="0" autoLine="0" autoPict="0">
                <anchor moveWithCells="1">
                  <from>
                    <xdr:col>3</xdr:col>
                    <xdr:colOff>0</xdr:colOff>
                    <xdr:row>139</xdr:row>
                    <xdr:rowOff>0</xdr:rowOff>
                  </from>
                  <to>
                    <xdr:col>4</xdr:col>
                    <xdr:colOff>0</xdr:colOff>
                    <xdr:row>140</xdr:row>
                    <xdr:rowOff>0</xdr:rowOff>
                  </to>
                </anchor>
              </controlPr>
            </control>
          </mc:Choice>
        </mc:AlternateContent>
        <mc:AlternateContent xmlns:mc="http://schemas.openxmlformats.org/markup-compatibility/2006">
          <mc:Choice Requires="x14">
            <control shapeId="69717" r:id="rId1042" name="Check Box 1109">
              <controlPr defaultSize="0" autoFill="0" autoLine="0" autoPict="0">
                <anchor moveWithCells="1">
                  <from>
                    <xdr:col>3</xdr:col>
                    <xdr:colOff>0</xdr:colOff>
                    <xdr:row>147</xdr:row>
                    <xdr:rowOff>0</xdr:rowOff>
                  </from>
                  <to>
                    <xdr:col>4</xdr:col>
                    <xdr:colOff>0</xdr:colOff>
                    <xdr:row>148</xdr:row>
                    <xdr:rowOff>0</xdr:rowOff>
                  </to>
                </anchor>
              </controlPr>
            </control>
          </mc:Choice>
        </mc:AlternateContent>
        <mc:AlternateContent xmlns:mc="http://schemas.openxmlformats.org/markup-compatibility/2006">
          <mc:Choice Requires="x14">
            <control shapeId="69718" r:id="rId1043" name="Option Button 1110">
              <controlPr defaultSize="0" autoFill="0" autoLine="0" autoPict="0">
                <anchor moveWithCells="1">
                  <from>
                    <xdr:col>11</xdr:col>
                    <xdr:colOff>142875</xdr:colOff>
                    <xdr:row>177</xdr:row>
                    <xdr:rowOff>85725</xdr:rowOff>
                  </from>
                  <to>
                    <xdr:col>13</xdr:col>
                    <xdr:colOff>0</xdr:colOff>
                    <xdr:row>179</xdr:row>
                    <xdr:rowOff>38100</xdr:rowOff>
                  </to>
                </anchor>
              </controlPr>
            </control>
          </mc:Choice>
        </mc:AlternateContent>
        <mc:AlternateContent xmlns:mc="http://schemas.openxmlformats.org/markup-compatibility/2006">
          <mc:Choice Requires="x14">
            <control shapeId="69719" r:id="rId1044" name="Option Button 1111">
              <controlPr defaultSize="0" autoFill="0" autoLine="0" autoPict="0">
                <anchor moveWithCells="1">
                  <from>
                    <xdr:col>11</xdr:col>
                    <xdr:colOff>142875</xdr:colOff>
                    <xdr:row>175</xdr:row>
                    <xdr:rowOff>133350</xdr:rowOff>
                  </from>
                  <to>
                    <xdr:col>13</xdr:col>
                    <xdr:colOff>0</xdr:colOff>
                    <xdr:row>177</xdr:row>
                    <xdr:rowOff>38100</xdr:rowOff>
                  </to>
                </anchor>
              </controlPr>
            </control>
          </mc:Choice>
        </mc:AlternateContent>
        <mc:AlternateContent xmlns:mc="http://schemas.openxmlformats.org/markup-compatibility/2006">
          <mc:Choice Requires="x14">
            <control shapeId="69720" r:id="rId1045" name="Option Button 1112">
              <controlPr defaultSize="0" autoFill="0" autoLine="0" autoPict="0">
                <anchor moveWithCells="1">
                  <from>
                    <xdr:col>11</xdr:col>
                    <xdr:colOff>133350</xdr:colOff>
                    <xdr:row>169</xdr:row>
                    <xdr:rowOff>9525</xdr:rowOff>
                  </from>
                  <to>
                    <xdr:col>13</xdr:col>
                    <xdr:colOff>0</xdr:colOff>
                    <xdr:row>171</xdr:row>
                    <xdr:rowOff>38100</xdr:rowOff>
                  </to>
                </anchor>
              </controlPr>
            </control>
          </mc:Choice>
        </mc:AlternateContent>
        <mc:AlternateContent xmlns:mc="http://schemas.openxmlformats.org/markup-compatibility/2006">
          <mc:Choice Requires="x14">
            <control shapeId="69721" r:id="rId1046" name="Check Box 1113">
              <controlPr defaultSize="0" autoFill="0" autoLine="0" autoPict="0">
                <anchor moveWithCells="1">
                  <from>
                    <xdr:col>3</xdr:col>
                    <xdr:colOff>0</xdr:colOff>
                    <xdr:row>170</xdr:row>
                    <xdr:rowOff>0</xdr:rowOff>
                  </from>
                  <to>
                    <xdr:col>4</xdr:col>
                    <xdr:colOff>0</xdr:colOff>
                    <xdr:row>171</xdr:row>
                    <xdr:rowOff>0</xdr:rowOff>
                  </to>
                </anchor>
              </controlPr>
            </control>
          </mc:Choice>
        </mc:AlternateContent>
        <mc:AlternateContent xmlns:mc="http://schemas.openxmlformats.org/markup-compatibility/2006">
          <mc:Choice Requires="x14">
            <control shapeId="69722" r:id="rId1047" name="Check Box 1114">
              <controlPr defaultSize="0" autoFill="0" autoLine="0" autoPict="0">
                <anchor moveWithCells="1">
                  <from>
                    <xdr:col>3</xdr:col>
                    <xdr:colOff>0</xdr:colOff>
                    <xdr:row>178</xdr:row>
                    <xdr:rowOff>0</xdr:rowOff>
                  </from>
                  <to>
                    <xdr:col>4</xdr:col>
                    <xdr:colOff>0</xdr:colOff>
                    <xdr:row>179</xdr:row>
                    <xdr:rowOff>0</xdr:rowOff>
                  </to>
                </anchor>
              </controlPr>
            </control>
          </mc:Choice>
        </mc:AlternateContent>
        <mc:AlternateContent xmlns:mc="http://schemas.openxmlformats.org/markup-compatibility/2006">
          <mc:Choice Requires="x14">
            <control shapeId="69724" r:id="rId1048" name="CB 必1-3">
              <controlPr defaultSize="0" autoFill="0" autoLine="0" autoPict="0">
                <anchor moveWithCells="1">
                  <from>
                    <xdr:col>3</xdr:col>
                    <xdr:colOff>0</xdr:colOff>
                    <xdr:row>21</xdr:row>
                    <xdr:rowOff>0</xdr:rowOff>
                  </from>
                  <to>
                    <xdr:col>4</xdr:col>
                    <xdr:colOff>0</xdr:colOff>
                    <xdr:row>22</xdr:row>
                    <xdr:rowOff>0</xdr:rowOff>
                  </to>
                </anchor>
              </controlPr>
            </control>
          </mc:Choice>
        </mc:AlternateContent>
        <mc:AlternateContent xmlns:mc="http://schemas.openxmlformats.org/markup-compatibility/2006">
          <mc:Choice Requires="x14">
            <control shapeId="69725" r:id="rId1049" name="CB 必1-2">
              <controlPr defaultSize="0" autoFill="0" autoLine="0" autoPict="0">
                <anchor moveWithCells="1">
                  <from>
                    <xdr:col>3</xdr:col>
                    <xdr:colOff>0</xdr:colOff>
                    <xdr:row>19</xdr:row>
                    <xdr:rowOff>0</xdr:rowOff>
                  </from>
                  <to>
                    <xdr:col>4</xdr:col>
                    <xdr:colOff>0</xdr:colOff>
                    <xdr:row>20</xdr:row>
                    <xdr:rowOff>0</xdr:rowOff>
                  </to>
                </anchor>
              </controlPr>
            </control>
          </mc:Choice>
        </mc:AlternateContent>
        <mc:AlternateContent xmlns:mc="http://schemas.openxmlformats.org/markup-compatibility/2006">
          <mc:Choice Requires="x14">
            <control shapeId="69726" r:id="rId1050" name="OB 必1-3-5">
              <controlPr defaultSize="0" autoFill="0" autoLine="0" autoPict="0">
                <anchor moveWithCells="1">
                  <from>
                    <xdr:col>11</xdr:col>
                    <xdr:colOff>161925</xdr:colOff>
                    <xdr:row>20</xdr:row>
                    <xdr:rowOff>57150</xdr:rowOff>
                  </from>
                  <to>
                    <xdr:col>13</xdr:col>
                    <xdr:colOff>9525</xdr:colOff>
                    <xdr:row>22</xdr:row>
                    <xdr:rowOff>38100</xdr:rowOff>
                  </to>
                </anchor>
              </controlPr>
            </control>
          </mc:Choice>
        </mc:AlternateContent>
        <mc:AlternateContent xmlns:mc="http://schemas.openxmlformats.org/markup-compatibility/2006">
          <mc:Choice Requires="x14">
            <control shapeId="69729" r:id="rId1051" name="Check Box 1121">
              <controlPr defaultSize="0" autoFill="0" autoLine="0" autoPict="0">
                <anchor moveWithCells="1">
                  <from>
                    <xdr:col>3</xdr:col>
                    <xdr:colOff>0</xdr:colOff>
                    <xdr:row>145</xdr:row>
                    <xdr:rowOff>0</xdr:rowOff>
                  </from>
                  <to>
                    <xdr:col>4</xdr:col>
                    <xdr:colOff>0</xdr:colOff>
                    <xdr:row>146</xdr:row>
                    <xdr:rowOff>0</xdr:rowOff>
                  </to>
                </anchor>
              </controlPr>
            </control>
          </mc:Choice>
        </mc:AlternateContent>
        <mc:AlternateContent xmlns:mc="http://schemas.openxmlformats.org/markup-compatibility/2006">
          <mc:Choice Requires="x14">
            <control shapeId="69733" r:id="rId1052" name="Check Box 1125">
              <controlPr defaultSize="0" autoFill="0" autoLine="0" autoPict="0">
                <anchor moveWithCells="1">
                  <from>
                    <xdr:col>3</xdr:col>
                    <xdr:colOff>0</xdr:colOff>
                    <xdr:row>114</xdr:row>
                    <xdr:rowOff>0</xdr:rowOff>
                  </from>
                  <to>
                    <xdr:col>4</xdr:col>
                    <xdr:colOff>0</xdr:colOff>
                    <xdr:row>115</xdr:row>
                    <xdr:rowOff>0</xdr:rowOff>
                  </to>
                </anchor>
              </controlPr>
            </control>
          </mc:Choice>
        </mc:AlternateContent>
        <mc:AlternateContent xmlns:mc="http://schemas.openxmlformats.org/markup-compatibility/2006">
          <mc:Choice Requires="x14">
            <control shapeId="69734" r:id="rId1053" name="Check 必2-1">
              <controlPr defaultSize="0" autoFill="0" autoLine="0" autoPict="0">
                <anchor moveWithCells="1">
                  <from>
                    <xdr:col>3</xdr:col>
                    <xdr:colOff>0</xdr:colOff>
                    <xdr:row>44</xdr:row>
                    <xdr:rowOff>0</xdr:rowOff>
                  </from>
                  <to>
                    <xdr:col>4</xdr:col>
                    <xdr:colOff>0</xdr:colOff>
                    <xdr:row>45</xdr:row>
                    <xdr:rowOff>0</xdr:rowOff>
                  </to>
                </anchor>
              </controlPr>
            </control>
          </mc:Choice>
        </mc:AlternateContent>
        <mc:AlternateContent xmlns:mc="http://schemas.openxmlformats.org/markup-compatibility/2006">
          <mc:Choice Requires="x14">
            <control shapeId="69735" r:id="rId1054" name="Check 必2-3">
              <controlPr defaultSize="0" autoFill="0" autoLine="0" autoPict="0">
                <anchor moveWithCells="1">
                  <from>
                    <xdr:col>3</xdr:col>
                    <xdr:colOff>0</xdr:colOff>
                    <xdr:row>52</xdr:row>
                    <xdr:rowOff>0</xdr:rowOff>
                  </from>
                  <to>
                    <xdr:col>4</xdr:col>
                    <xdr:colOff>0</xdr:colOff>
                    <xdr:row>53</xdr:row>
                    <xdr:rowOff>0</xdr:rowOff>
                  </to>
                </anchor>
              </controlPr>
            </control>
          </mc:Choice>
        </mc:AlternateContent>
        <mc:AlternateContent xmlns:mc="http://schemas.openxmlformats.org/markup-compatibility/2006">
          <mc:Choice Requires="x14">
            <control shapeId="69736" r:id="rId1055" name="Check 必2-2">
              <controlPr defaultSize="0" autoFill="0" autoLine="0" autoPict="0">
                <anchor moveWithCells="1">
                  <from>
                    <xdr:col>3</xdr:col>
                    <xdr:colOff>0</xdr:colOff>
                    <xdr:row>50</xdr:row>
                    <xdr:rowOff>0</xdr:rowOff>
                  </from>
                  <to>
                    <xdr:col>4</xdr:col>
                    <xdr:colOff>0</xdr:colOff>
                    <xdr:row>51</xdr:row>
                    <xdr:rowOff>0</xdr:rowOff>
                  </to>
                </anchor>
              </controlPr>
            </control>
          </mc:Choice>
        </mc:AlternateContent>
        <mc:AlternateContent xmlns:mc="http://schemas.openxmlformats.org/markup-compatibility/2006">
          <mc:Choice Requires="x14">
            <control shapeId="69737" r:id="rId1056" name="Option 必2-3-5">
              <controlPr defaultSize="0" autoFill="0" autoLine="0" autoPict="0">
                <anchor moveWithCells="1">
                  <from>
                    <xdr:col>11</xdr:col>
                    <xdr:colOff>133350</xdr:colOff>
                    <xdr:row>51</xdr:row>
                    <xdr:rowOff>66675</xdr:rowOff>
                  </from>
                  <to>
                    <xdr:col>12</xdr:col>
                    <xdr:colOff>209550</xdr:colOff>
                    <xdr:row>53</xdr:row>
                    <xdr:rowOff>19050</xdr:rowOff>
                  </to>
                </anchor>
              </controlPr>
            </control>
          </mc:Choice>
        </mc:AlternateContent>
        <mc:AlternateContent xmlns:mc="http://schemas.openxmlformats.org/markup-compatibility/2006">
          <mc:Choice Requires="x14">
            <control shapeId="69738" r:id="rId1057" name="Option 必2-2-5">
              <controlPr defaultSize="0" autoFill="0" autoLine="0" autoPict="0">
                <anchor moveWithCells="1">
                  <from>
                    <xdr:col>11</xdr:col>
                    <xdr:colOff>133350</xdr:colOff>
                    <xdr:row>49</xdr:row>
                    <xdr:rowOff>133350</xdr:rowOff>
                  </from>
                  <to>
                    <xdr:col>12</xdr:col>
                    <xdr:colOff>209550</xdr:colOff>
                    <xdr:row>51</xdr:row>
                    <xdr:rowOff>38100</xdr:rowOff>
                  </to>
                </anchor>
              </controlPr>
            </control>
          </mc:Choice>
        </mc:AlternateContent>
        <mc:AlternateContent xmlns:mc="http://schemas.openxmlformats.org/markup-compatibility/2006">
          <mc:Choice Requires="x14">
            <control shapeId="69739" r:id="rId1058" name="Option 必2-1-5">
              <controlPr defaultSize="0" autoFill="0" autoLine="0" autoPict="0">
                <anchor moveWithCells="1">
                  <from>
                    <xdr:col>11</xdr:col>
                    <xdr:colOff>123825</xdr:colOff>
                    <xdr:row>43</xdr:row>
                    <xdr:rowOff>9525</xdr:rowOff>
                  </from>
                  <to>
                    <xdr:col>12</xdr:col>
                    <xdr:colOff>209550</xdr:colOff>
                    <xdr:row>45</xdr:row>
                    <xdr:rowOff>38100</xdr:rowOff>
                  </to>
                </anchor>
              </controlPr>
            </control>
          </mc:Choice>
        </mc:AlternateContent>
        <mc:AlternateContent xmlns:mc="http://schemas.openxmlformats.org/markup-compatibility/2006">
          <mc:Choice Requires="x14">
            <control shapeId="69741" r:id="rId1059" name="Check Box 1133">
              <controlPr defaultSize="0" autoFill="0" autoLine="0" autoPict="0">
                <anchor moveWithCells="1">
                  <from>
                    <xdr:col>3</xdr:col>
                    <xdr:colOff>0</xdr:colOff>
                    <xdr:row>75</xdr:row>
                    <xdr:rowOff>0</xdr:rowOff>
                  </from>
                  <to>
                    <xdr:col>4</xdr:col>
                    <xdr:colOff>0</xdr:colOff>
                    <xdr:row>76</xdr:row>
                    <xdr:rowOff>0</xdr:rowOff>
                  </to>
                </anchor>
              </controlPr>
            </control>
          </mc:Choice>
        </mc:AlternateContent>
        <mc:AlternateContent xmlns:mc="http://schemas.openxmlformats.org/markup-compatibility/2006">
          <mc:Choice Requires="x14">
            <control shapeId="69742" r:id="rId1060" name="Check Box 1134">
              <controlPr defaultSize="0" autoFill="0" autoLine="0" autoPict="0">
                <anchor moveWithCells="1">
                  <from>
                    <xdr:col>3</xdr:col>
                    <xdr:colOff>0</xdr:colOff>
                    <xdr:row>83</xdr:row>
                    <xdr:rowOff>0</xdr:rowOff>
                  </from>
                  <to>
                    <xdr:col>4</xdr:col>
                    <xdr:colOff>0</xdr:colOff>
                    <xdr:row>84</xdr:row>
                    <xdr:rowOff>0</xdr:rowOff>
                  </to>
                </anchor>
              </controlPr>
            </control>
          </mc:Choice>
        </mc:AlternateContent>
        <mc:AlternateContent xmlns:mc="http://schemas.openxmlformats.org/markup-compatibility/2006">
          <mc:Choice Requires="x14">
            <control shapeId="69743" r:id="rId1061" name="Check Box 1135">
              <controlPr defaultSize="0" autoFill="0" autoLine="0" autoPict="0">
                <anchor moveWithCells="1">
                  <from>
                    <xdr:col>3</xdr:col>
                    <xdr:colOff>0</xdr:colOff>
                    <xdr:row>81</xdr:row>
                    <xdr:rowOff>0</xdr:rowOff>
                  </from>
                  <to>
                    <xdr:col>4</xdr:col>
                    <xdr:colOff>0</xdr:colOff>
                    <xdr:row>82</xdr:row>
                    <xdr:rowOff>0</xdr:rowOff>
                  </to>
                </anchor>
              </controlPr>
            </control>
          </mc:Choice>
        </mc:AlternateContent>
        <mc:AlternateContent xmlns:mc="http://schemas.openxmlformats.org/markup-compatibility/2006">
          <mc:Choice Requires="x14">
            <control shapeId="69744" r:id="rId1062" name="Option Button 1136">
              <controlPr defaultSize="0" autoFill="0" autoLine="0" autoPict="0">
                <anchor moveWithCells="1">
                  <from>
                    <xdr:col>11</xdr:col>
                    <xdr:colOff>133350</xdr:colOff>
                    <xdr:row>82</xdr:row>
                    <xdr:rowOff>66675</xdr:rowOff>
                  </from>
                  <to>
                    <xdr:col>12</xdr:col>
                    <xdr:colOff>209550</xdr:colOff>
                    <xdr:row>84</xdr:row>
                    <xdr:rowOff>19050</xdr:rowOff>
                  </to>
                </anchor>
              </controlPr>
            </control>
          </mc:Choice>
        </mc:AlternateContent>
        <mc:AlternateContent xmlns:mc="http://schemas.openxmlformats.org/markup-compatibility/2006">
          <mc:Choice Requires="x14">
            <control shapeId="69745" r:id="rId1063" name="Option Button 1137">
              <controlPr defaultSize="0" autoFill="0" autoLine="0" autoPict="0">
                <anchor moveWithCells="1">
                  <from>
                    <xdr:col>11</xdr:col>
                    <xdr:colOff>133350</xdr:colOff>
                    <xdr:row>80</xdr:row>
                    <xdr:rowOff>133350</xdr:rowOff>
                  </from>
                  <to>
                    <xdr:col>12</xdr:col>
                    <xdr:colOff>209550</xdr:colOff>
                    <xdr:row>82</xdr:row>
                    <xdr:rowOff>38100</xdr:rowOff>
                  </to>
                </anchor>
              </controlPr>
            </control>
          </mc:Choice>
        </mc:AlternateContent>
        <mc:AlternateContent xmlns:mc="http://schemas.openxmlformats.org/markup-compatibility/2006">
          <mc:Choice Requires="x14">
            <control shapeId="69746" r:id="rId1064" name="Option Button 1138">
              <controlPr defaultSize="0" autoFill="0" autoLine="0" autoPict="0">
                <anchor moveWithCells="1">
                  <from>
                    <xdr:col>11</xdr:col>
                    <xdr:colOff>123825</xdr:colOff>
                    <xdr:row>74</xdr:row>
                    <xdr:rowOff>9525</xdr:rowOff>
                  </from>
                  <to>
                    <xdr:col>12</xdr:col>
                    <xdr:colOff>209550</xdr:colOff>
                    <xdr:row>76</xdr:row>
                    <xdr:rowOff>38100</xdr:rowOff>
                  </to>
                </anchor>
              </controlPr>
            </control>
          </mc:Choice>
        </mc:AlternateContent>
        <mc:AlternateContent xmlns:mc="http://schemas.openxmlformats.org/markup-compatibility/2006">
          <mc:Choice Requires="x14">
            <control shapeId="69747" r:id="rId1065" name="Check Box 1139">
              <controlPr defaultSize="0" autoFill="0" autoLine="0" autoPict="0">
                <anchor moveWithCells="1">
                  <from>
                    <xdr:col>3</xdr:col>
                    <xdr:colOff>0</xdr:colOff>
                    <xdr:row>176</xdr:row>
                    <xdr:rowOff>0</xdr:rowOff>
                  </from>
                  <to>
                    <xdr:col>4</xdr:col>
                    <xdr:colOff>0</xdr:colOff>
                    <xdr:row>177</xdr:row>
                    <xdr:rowOff>0</xdr:rowOff>
                  </to>
                </anchor>
              </controlPr>
            </control>
          </mc:Choice>
        </mc:AlternateContent>
        <mc:AlternateContent xmlns:mc="http://schemas.openxmlformats.org/markup-compatibility/2006">
          <mc:Choice Requires="x14">
            <control shapeId="69751" r:id="rId1066" name="Check Box 1143">
              <controlPr defaultSize="0" autoFill="0" autoLine="0" autoPict="0">
                <anchor moveWithCells="1">
                  <from>
                    <xdr:col>3</xdr:col>
                    <xdr:colOff>0</xdr:colOff>
                    <xdr:row>201</xdr:row>
                    <xdr:rowOff>0</xdr:rowOff>
                  </from>
                  <to>
                    <xdr:col>4</xdr:col>
                    <xdr:colOff>0</xdr:colOff>
                    <xdr:row>202</xdr:row>
                    <xdr:rowOff>0</xdr:rowOff>
                  </to>
                </anchor>
              </controlPr>
            </control>
          </mc:Choice>
        </mc:AlternateContent>
        <mc:AlternateContent xmlns:mc="http://schemas.openxmlformats.org/markup-compatibility/2006">
          <mc:Choice Requires="x14">
            <control shapeId="69752" r:id="rId1067" name="Check Box 1144">
              <controlPr defaultSize="0" autoFill="0" autoLine="0" autoPict="0">
                <anchor moveWithCells="1">
                  <from>
                    <xdr:col>3</xdr:col>
                    <xdr:colOff>0</xdr:colOff>
                    <xdr:row>209</xdr:row>
                    <xdr:rowOff>0</xdr:rowOff>
                  </from>
                  <to>
                    <xdr:col>4</xdr:col>
                    <xdr:colOff>0</xdr:colOff>
                    <xdr:row>210</xdr:row>
                    <xdr:rowOff>0</xdr:rowOff>
                  </to>
                </anchor>
              </controlPr>
            </control>
          </mc:Choice>
        </mc:AlternateContent>
        <mc:AlternateContent xmlns:mc="http://schemas.openxmlformats.org/markup-compatibility/2006">
          <mc:Choice Requires="x14">
            <control shapeId="69753" r:id="rId1068" name="Check Box 1145">
              <controlPr defaultSize="0" autoFill="0" autoLine="0" autoPict="0">
                <anchor moveWithCells="1">
                  <from>
                    <xdr:col>3</xdr:col>
                    <xdr:colOff>0</xdr:colOff>
                    <xdr:row>207</xdr:row>
                    <xdr:rowOff>0</xdr:rowOff>
                  </from>
                  <to>
                    <xdr:col>4</xdr:col>
                    <xdr:colOff>0</xdr:colOff>
                    <xdr:row>208</xdr:row>
                    <xdr:rowOff>0</xdr:rowOff>
                  </to>
                </anchor>
              </controlPr>
            </control>
          </mc:Choice>
        </mc:AlternateContent>
        <mc:AlternateContent xmlns:mc="http://schemas.openxmlformats.org/markup-compatibility/2006">
          <mc:Choice Requires="x14">
            <control shapeId="69754" r:id="rId1069" name="Option Button 1146">
              <controlPr defaultSize="0" autoFill="0" autoLine="0" autoPict="0">
                <anchor moveWithCells="1">
                  <from>
                    <xdr:col>11</xdr:col>
                    <xdr:colOff>133350</xdr:colOff>
                    <xdr:row>208</xdr:row>
                    <xdr:rowOff>66675</xdr:rowOff>
                  </from>
                  <to>
                    <xdr:col>12</xdr:col>
                    <xdr:colOff>209550</xdr:colOff>
                    <xdr:row>210</xdr:row>
                    <xdr:rowOff>19050</xdr:rowOff>
                  </to>
                </anchor>
              </controlPr>
            </control>
          </mc:Choice>
        </mc:AlternateContent>
        <mc:AlternateContent xmlns:mc="http://schemas.openxmlformats.org/markup-compatibility/2006">
          <mc:Choice Requires="x14">
            <control shapeId="69755" r:id="rId1070" name="Option Button 1147">
              <controlPr defaultSize="0" autoFill="0" autoLine="0" autoPict="0">
                <anchor moveWithCells="1">
                  <from>
                    <xdr:col>11</xdr:col>
                    <xdr:colOff>133350</xdr:colOff>
                    <xdr:row>206</xdr:row>
                    <xdr:rowOff>133350</xdr:rowOff>
                  </from>
                  <to>
                    <xdr:col>12</xdr:col>
                    <xdr:colOff>209550</xdr:colOff>
                    <xdr:row>208</xdr:row>
                    <xdr:rowOff>38100</xdr:rowOff>
                  </to>
                </anchor>
              </controlPr>
            </control>
          </mc:Choice>
        </mc:AlternateContent>
        <mc:AlternateContent xmlns:mc="http://schemas.openxmlformats.org/markup-compatibility/2006">
          <mc:Choice Requires="x14">
            <control shapeId="69756" r:id="rId1071" name="Option Button 1148">
              <controlPr defaultSize="0" autoFill="0" autoLine="0" autoPict="0">
                <anchor moveWithCells="1">
                  <from>
                    <xdr:col>11</xdr:col>
                    <xdr:colOff>123825</xdr:colOff>
                    <xdr:row>200</xdr:row>
                    <xdr:rowOff>9525</xdr:rowOff>
                  </from>
                  <to>
                    <xdr:col>12</xdr:col>
                    <xdr:colOff>209550</xdr:colOff>
                    <xdr:row>202</xdr:row>
                    <xdr:rowOff>38100</xdr:rowOff>
                  </to>
                </anchor>
              </controlPr>
            </control>
          </mc:Choice>
        </mc:AlternateContent>
        <mc:AlternateContent xmlns:mc="http://schemas.openxmlformats.org/markup-compatibility/2006">
          <mc:Choice Requires="x14">
            <control shapeId="69757" r:id="rId1072" name="Check Box 1149">
              <controlPr defaultSize="0" autoFill="0" autoLine="0" autoPict="0">
                <anchor moveWithCells="1">
                  <from>
                    <xdr:col>3</xdr:col>
                    <xdr:colOff>0</xdr:colOff>
                    <xdr:row>232</xdr:row>
                    <xdr:rowOff>0</xdr:rowOff>
                  </from>
                  <to>
                    <xdr:col>4</xdr:col>
                    <xdr:colOff>0</xdr:colOff>
                    <xdr:row>233</xdr:row>
                    <xdr:rowOff>0</xdr:rowOff>
                  </to>
                </anchor>
              </controlPr>
            </control>
          </mc:Choice>
        </mc:AlternateContent>
        <mc:AlternateContent xmlns:mc="http://schemas.openxmlformats.org/markup-compatibility/2006">
          <mc:Choice Requires="x14">
            <control shapeId="69758" r:id="rId1073" name="Check Box 1150">
              <controlPr defaultSize="0" autoFill="0" autoLine="0" autoPict="0">
                <anchor moveWithCells="1">
                  <from>
                    <xdr:col>3</xdr:col>
                    <xdr:colOff>0</xdr:colOff>
                    <xdr:row>240</xdr:row>
                    <xdr:rowOff>0</xdr:rowOff>
                  </from>
                  <to>
                    <xdr:col>4</xdr:col>
                    <xdr:colOff>0</xdr:colOff>
                    <xdr:row>241</xdr:row>
                    <xdr:rowOff>0</xdr:rowOff>
                  </to>
                </anchor>
              </controlPr>
            </control>
          </mc:Choice>
        </mc:AlternateContent>
        <mc:AlternateContent xmlns:mc="http://schemas.openxmlformats.org/markup-compatibility/2006">
          <mc:Choice Requires="x14">
            <control shapeId="69759" r:id="rId1074" name="Check Box 1151">
              <controlPr defaultSize="0" autoFill="0" autoLine="0" autoPict="0">
                <anchor moveWithCells="1">
                  <from>
                    <xdr:col>3</xdr:col>
                    <xdr:colOff>0</xdr:colOff>
                    <xdr:row>238</xdr:row>
                    <xdr:rowOff>0</xdr:rowOff>
                  </from>
                  <to>
                    <xdr:col>4</xdr:col>
                    <xdr:colOff>0</xdr:colOff>
                    <xdr:row>239</xdr:row>
                    <xdr:rowOff>0</xdr:rowOff>
                  </to>
                </anchor>
              </controlPr>
            </control>
          </mc:Choice>
        </mc:AlternateContent>
        <mc:AlternateContent xmlns:mc="http://schemas.openxmlformats.org/markup-compatibility/2006">
          <mc:Choice Requires="x14">
            <control shapeId="69760" r:id="rId1075" name="Check Box 1152">
              <controlPr defaultSize="0" autoFill="0" autoLine="0" autoPict="0">
                <anchor moveWithCells="1">
                  <from>
                    <xdr:col>3</xdr:col>
                    <xdr:colOff>0</xdr:colOff>
                    <xdr:row>263</xdr:row>
                    <xdr:rowOff>0</xdr:rowOff>
                  </from>
                  <to>
                    <xdr:col>4</xdr:col>
                    <xdr:colOff>0</xdr:colOff>
                    <xdr:row>264</xdr:row>
                    <xdr:rowOff>0</xdr:rowOff>
                  </to>
                </anchor>
              </controlPr>
            </control>
          </mc:Choice>
        </mc:AlternateContent>
        <mc:AlternateContent xmlns:mc="http://schemas.openxmlformats.org/markup-compatibility/2006">
          <mc:Choice Requires="x14">
            <control shapeId="69761" r:id="rId1076" name="Check Box 1153">
              <controlPr defaultSize="0" autoFill="0" autoLine="0" autoPict="0">
                <anchor moveWithCells="1">
                  <from>
                    <xdr:col>3</xdr:col>
                    <xdr:colOff>0</xdr:colOff>
                    <xdr:row>271</xdr:row>
                    <xdr:rowOff>0</xdr:rowOff>
                  </from>
                  <to>
                    <xdr:col>4</xdr:col>
                    <xdr:colOff>0</xdr:colOff>
                    <xdr:row>272</xdr:row>
                    <xdr:rowOff>0</xdr:rowOff>
                  </to>
                </anchor>
              </controlPr>
            </control>
          </mc:Choice>
        </mc:AlternateContent>
        <mc:AlternateContent xmlns:mc="http://schemas.openxmlformats.org/markup-compatibility/2006">
          <mc:Choice Requires="x14">
            <control shapeId="69762" r:id="rId1077" name="Check Box 1154">
              <controlPr defaultSize="0" autoFill="0" autoLine="0" autoPict="0">
                <anchor moveWithCells="1">
                  <from>
                    <xdr:col>3</xdr:col>
                    <xdr:colOff>0</xdr:colOff>
                    <xdr:row>269</xdr:row>
                    <xdr:rowOff>0</xdr:rowOff>
                  </from>
                  <to>
                    <xdr:col>4</xdr:col>
                    <xdr:colOff>0</xdr:colOff>
                    <xdr:row>270</xdr:row>
                    <xdr:rowOff>0</xdr:rowOff>
                  </to>
                </anchor>
              </controlPr>
            </control>
          </mc:Choice>
        </mc:AlternateContent>
        <mc:AlternateContent xmlns:mc="http://schemas.openxmlformats.org/markup-compatibility/2006">
          <mc:Choice Requires="x14">
            <control shapeId="69763" r:id="rId1078" name="Option Button 1155">
              <controlPr defaultSize="0" autoFill="0" autoLine="0" autoPict="0">
                <anchor moveWithCells="1">
                  <from>
                    <xdr:col>11</xdr:col>
                    <xdr:colOff>142875</xdr:colOff>
                    <xdr:row>239</xdr:row>
                    <xdr:rowOff>66675</xdr:rowOff>
                  </from>
                  <to>
                    <xdr:col>13</xdr:col>
                    <xdr:colOff>0</xdr:colOff>
                    <xdr:row>241</xdr:row>
                    <xdr:rowOff>19050</xdr:rowOff>
                  </to>
                </anchor>
              </controlPr>
            </control>
          </mc:Choice>
        </mc:AlternateContent>
        <mc:AlternateContent xmlns:mc="http://schemas.openxmlformats.org/markup-compatibility/2006">
          <mc:Choice Requires="x14">
            <control shapeId="69764" r:id="rId1079" name="Option Button 1156">
              <controlPr defaultSize="0" autoFill="0" autoLine="0" autoPict="0">
                <anchor moveWithCells="1">
                  <from>
                    <xdr:col>11</xdr:col>
                    <xdr:colOff>142875</xdr:colOff>
                    <xdr:row>237</xdr:row>
                    <xdr:rowOff>133350</xdr:rowOff>
                  </from>
                  <to>
                    <xdr:col>13</xdr:col>
                    <xdr:colOff>0</xdr:colOff>
                    <xdr:row>239</xdr:row>
                    <xdr:rowOff>38100</xdr:rowOff>
                  </to>
                </anchor>
              </controlPr>
            </control>
          </mc:Choice>
        </mc:AlternateContent>
        <mc:AlternateContent xmlns:mc="http://schemas.openxmlformats.org/markup-compatibility/2006">
          <mc:Choice Requires="x14">
            <control shapeId="69765" r:id="rId1080" name="Option Button 1157">
              <controlPr defaultSize="0" autoFill="0" autoLine="0" autoPict="0">
                <anchor moveWithCells="1">
                  <from>
                    <xdr:col>11</xdr:col>
                    <xdr:colOff>133350</xdr:colOff>
                    <xdr:row>231</xdr:row>
                    <xdr:rowOff>9525</xdr:rowOff>
                  </from>
                  <to>
                    <xdr:col>13</xdr:col>
                    <xdr:colOff>0</xdr:colOff>
                    <xdr:row>233</xdr:row>
                    <xdr:rowOff>38100</xdr:rowOff>
                  </to>
                </anchor>
              </controlPr>
            </control>
          </mc:Choice>
        </mc:AlternateContent>
        <mc:AlternateContent xmlns:mc="http://schemas.openxmlformats.org/markup-compatibility/2006">
          <mc:Choice Requires="x14">
            <control shapeId="69766" r:id="rId1081" name="Option Button 1158">
              <controlPr defaultSize="0" autoFill="0" autoLine="0" autoPict="0">
                <anchor moveWithCells="1">
                  <from>
                    <xdr:col>11</xdr:col>
                    <xdr:colOff>123825</xdr:colOff>
                    <xdr:row>270</xdr:row>
                    <xdr:rowOff>66675</xdr:rowOff>
                  </from>
                  <to>
                    <xdr:col>12</xdr:col>
                    <xdr:colOff>200025</xdr:colOff>
                    <xdr:row>272</xdr:row>
                    <xdr:rowOff>19050</xdr:rowOff>
                  </to>
                </anchor>
              </controlPr>
            </control>
          </mc:Choice>
        </mc:AlternateContent>
        <mc:AlternateContent xmlns:mc="http://schemas.openxmlformats.org/markup-compatibility/2006">
          <mc:Choice Requires="x14">
            <control shapeId="69767" r:id="rId1082" name="Option Button 1159">
              <controlPr defaultSize="0" autoFill="0" autoLine="0" autoPict="0">
                <anchor moveWithCells="1">
                  <from>
                    <xdr:col>11</xdr:col>
                    <xdr:colOff>123825</xdr:colOff>
                    <xdr:row>268</xdr:row>
                    <xdr:rowOff>133350</xdr:rowOff>
                  </from>
                  <to>
                    <xdr:col>12</xdr:col>
                    <xdr:colOff>200025</xdr:colOff>
                    <xdr:row>270</xdr:row>
                    <xdr:rowOff>38100</xdr:rowOff>
                  </to>
                </anchor>
              </controlPr>
            </control>
          </mc:Choice>
        </mc:AlternateContent>
        <mc:AlternateContent xmlns:mc="http://schemas.openxmlformats.org/markup-compatibility/2006">
          <mc:Choice Requires="x14">
            <control shapeId="69768" r:id="rId1083" name="Option Button 1160">
              <controlPr defaultSize="0" autoFill="0" autoLine="0" autoPict="0">
                <anchor moveWithCells="1">
                  <from>
                    <xdr:col>11</xdr:col>
                    <xdr:colOff>114300</xdr:colOff>
                    <xdr:row>262</xdr:row>
                    <xdr:rowOff>9525</xdr:rowOff>
                  </from>
                  <to>
                    <xdr:col>12</xdr:col>
                    <xdr:colOff>200025</xdr:colOff>
                    <xdr:row>264</xdr:row>
                    <xdr:rowOff>38100</xdr:rowOff>
                  </to>
                </anchor>
              </controlPr>
            </control>
          </mc:Choice>
        </mc:AlternateContent>
        <mc:AlternateContent xmlns:mc="http://schemas.openxmlformats.org/markup-compatibility/2006">
          <mc:Choice Requires="x14">
            <control shapeId="69769" r:id="rId1084" name="Check Box 1161">
              <controlPr defaultSize="0" autoFill="0" autoLine="0" autoPict="0">
                <anchor moveWithCells="1">
                  <from>
                    <xdr:col>3</xdr:col>
                    <xdr:colOff>0</xdr:colOff>
                    <xdr:row>294</xdr:row>
                    <xdr:rowOff>0</xdr:rowOff>
                  </from>
                  <to>
                    <xdr:col>4</xdr:col>
                    <xdr:colOff>0</xdr:colOff>
                    <xdr:row>295</xdr:row>
                    <xdr:rowOff>0</xdr:rowOff>
                  </to>
                </anchor>
              </controlPr>
            </control>
          </mc:Choice>
        </mc:AlternateContent>
        <mc:AlternateContent xmlns:mc="http://schemas.openxmlformats.org/markup-compatibility/2006">
          <mc:Choice Requires="x14">
            <control shapeId="69770" r:id="rId1085" name="Check Box 1162">
              <controlPr defaultSize="0" autoFill="0" autoLine="0" autoPict="0">
                <anchor moveWithCells="1">
                  <from>
                    <xdr:col>3</xdr:col>
                    <xdr:colOff>0</xdr:colOff>
                    <xdr:row>302</xdr:row>
                    <xdr:rowOff>0</xdr:rowOff>
                  </from>
                  <to>
                    <xdr:col>4</xdr:col>
                    <xdr:colOff>0</xdr:colOff>
                    <xdr:row>303</xdr:row>
                    <xdr:rowOff>0</xdr:rowOff>
                  </to>
                </anchor>
              </controlPr>
            </control>
          </mc:Choice>
        </mc:AlternateContent>
        <mc:AlternateContent xmlns:mc="http://schemas.openxmlformats.org/markup-compatibility/2006">
          <mc:Choice Requires="x14">
            <control shapeId="69771" r:id="rId1086" name="Check Box 1163">
              <controlPr defaultSize="0" autoFill="0" autoLine="0" autoPict="0">
                <anchor moveWithCells="1">
                  <from>
                    <xdr:col>3</xdr:col>
                    <xdr:colOff>0</xdr:colOff>
                    <xdr:row>300</xdr:row>
                    <xdr:rowOff>0</xdr:rowOff>
                  </from>
                  <to>
                    <xdr:col>4</xdr:col>
                    <xdr:colOff>0</xdr:colOff>
                    <xdr:row>301</xdr:row>
                    <xdr:rowOff>0</xdr:rowOff>
                  </to>
                </anchor>
              </controlPr>
            </control>
          </mc:Choice>
        </mc:AlternateContent>
        <mc:AlternateContent xmlns:mc="http://schemas.openxmlformats.org/markup-compatibility/2006">
          <mc:Choice Requires="x14">
            <control shapeId="69772" r:id="rId1087" name="Option Button 1164">
              <controlPr defaultSize="0" autoFill="0" autoLine="0" autoPict="0">
                <anchor moveWithCells="1">
                  <from>
                    <xdr:col>11</xdr:col>
                    <xdr:colOff>142875</xdr:colOff>
                    <xdr:row>301</xdr:row>
                    <xdr:rowOff>85725</xdr:rowOff>
                  </from>
                  <to>
                    <xdr:col>13</xdr:col>
                    <xdr:colOff>0</xdr:colOff>
                    <xdr:row>303</xdr:row>
                    <xdr:rowOff>38100</xdr:rowOff>
                  </to>
                </anchor>
              </controlPr>
            </control>
          </mc:Choice>
        </mc:AlternateContent>
        <mc:AlternateContent xmlns:mc="http://schemas.openxmlformats.org/markup-compatibility/2006">
          <mc:Choice Requires="x14">
            <control shapeId="69773" r:id="rId1088" name="Option Button 1165">
              <controlPr defaultSize="0" autoFill="0" autoLine="0" autoPict="0">
                <anchor moveWithCells="1">
                  <from>
                    <xdr:col>11</xdr:col>
                    <xdr:colOff>142875</xdr:colOff>
                    <xdr:row>299</xdr:row>
                    <xdr:rowOff>133350</xdr:rowOff>
                  </from>
                  <to>
                    <xdr:col>13</xdr:col>
                    <xdr:colOff>0</xdr:colOff>
                    <xdr:row>301</xdr:row>
                    <xdr:rowOff>38100</xdr:rowOff>
                  </to>
                </anchor>
              </controlPr>
            </control>
          </mc:Choice>
        </mc:AlternateContent>
        <mc:AlternateContent xmlns:mc="http://schemas.openxmlformats.org/markup-compatibility/2006">
          <mc:Choice Requires="x14">
            <control shapeId="69774" r:id="rId1089" name="Option Button 1166">
              <controlPr defaultSize="0" autoFill="0" autoLine="0" autoPict="0">
                <anchor moveWithCells="1">
                  <from>
                    <xdr:col>11</xdr:col>
                    <xdr:colOff>133350</xdr:colOff>
                    <xdr:row>293</xdr:row>
                    <xdr:rowOff>9525</xdr:rowOff>
                  </from>
                  <to>
                    <xdr:col>13</xdr:col>
                    <xdr:colOff>0</xdr:colOff>
                    <xdr:row>295</xdr:row>
                    <xdr:rowOff>38100</xdr:rowOff>
                  </to>
                </anchor>
              </controlPr>
            </control>
          </mc:Choice>
        </mc:AlternateContent>
        <mc:AlternateContent xmlns:mc="http://schemas.openxmlformats.org/markup-compatibility/2006">
          <mc:Choice Requires="x14">
            <control shapeId="69775" r:id="rId1090" name="Check Box 1167">
              <controlPr defaultSize="0" autoFill="0" autoLine="0" autoPict="0">
                <anchor moveWithCells="1">
                  <from>
                    <xdr:col>3</xdr:col>
                    <xdr:colOff>0</xdr:colOff>
                    <xdr:row>325</xdr:row>
                    <xdr:rowOff>0</xdr:rowOff>
                  </from>
                  <to>
                    <xdr:col>4</xdr:col>
                    <xdr:colOff>0</xdr:colOff>
                    <xdr:row>326</xdr:row>
                    <xdr:rowOff>0</xdr:rowOff>
                  </to>
                </anchor>
              </controlPr>
            </control>
          </mc:Choice>
        </mc:AlternateContent>
        <mc:AlternateContent xmlns:mc="http://schemas.openxmlformats.org/markup-compatibility/2006">
          <mc:Choice Requires="x14">
            <control shapeId="69776" r:id="rId1091" name="Check Box 1168">
              <controlPr defaultSize="0" autoFill="0" autoLine="0" autoPict="0">
                <anchor moveWithCells="1">
                  <from>
                    <xdr:col>3</xdr:col>
                    <xdr:colOff>0</xdr:colOff>
                    <xdr:row>333</xdr:row>
                    <xdr:rowOff>0</xdr:rowOff>
                  </from>
                  <to>
                    <xdr:col>4</xdr:col>
                    <xdr:colOff>0</xdr:colOff>
                    <xdr:row>334</xdr:row>
                    <xdr:rowOff>0</xdr:rowOff>
                  </to>
                </anchor>
              </controlPr>
            </control>
          </mc:Choice>
        </mc:AlternateContent>
        <mc:AlternateContent xmlns:mc="http://schemas.openxmlformats.org/markup-compatibility/2006">
          <mc:Choice Requires="x14">
            <control shapeId="69777" r:id="rId1092" name="Check Box 1169">
              <controlPr defaultSize="0" autoFill="0" autoLine="0" autoPict="0">
                <anchor moveWithCells="1">
                  <from>
                    <xdr:col>3</xdr:col>
                    <xdr:colOff>0</xdr:colOff>
                    <xdr:row>331</xdr:row>
                    <xdr:rowOff>0</xdr:rowOff>
                  </from>
                  <to>
                    <xdr:col>4</xdr:col>
                    <xdr:colOff>0</xdr:colOff>
                    <xdr:row>332</xdr:row>
                    <xdr:rowOff>0</xdr:rowOff>
                  </to>
                </anchor>
              </controlPr>
            </control>
          </mc:Choice>
        </mc:AlternateContent>
        <mc:AlternateContent xmlns:mc="http://schemas.openxmlformats.org/markup-compatibility/2006">
          <mc:Choice Requires="x14">
            <control shapeId="69778" r:id="rId1093" name="Option Button 1170">
              <controlPr defaultSize="0" autoFill="0" autoLine="0" autoPict="0">
                <anchor moveWithCells="1">
                  <from>
                    <xdr:col>11</xdr:col>
                    <xdr:colOff>133350</xdr:colOff>
                    <xdr:row>332</xdr:row>
                    <xdr:rowOff>85725</xdr:rowOff>
                  </from>
                  <to>
                    <xdr:col>12</xdr:col>
                    <xdr:colOff>209550</xdr:colOff>
                    <xdr:row>334</xdr:row>
                    <xdr:rowOff>38100</xdr:rowOff>
                  </to>
                </anchor>
              </controlPr>
            </control>
          </mc:Choice>
        </mc:AlternateContent>
        <mc:AlternateContent xmlns:mc="http://schemas.openxmlformats.org/markup-compatibility/2006">
          <mc:Choice Requires="x14">
            <control shapeId="69779" r:id="rId1094" name="Option Button 1171">
              <controlPr defaultSize="0" autoFill="0" autoLine="0" autoPict="0">
                <anchor moveWithCells="1">
                  <from>
                    <xdr:col>11</xdr:col>
                    <xdr:colOff>133350</xdr:colOff>
                    <xdr:row>330</xdr:row>
                    <xdr:rowOff>133350</xdr:rowOff>
                  </from>
                  <to>
                    <xdr:col>12</xdr:col>
                    <xdr:colOff>209550</xdr:colOff>
                    <xdr:row>332</xdr:row>
                    <xdr:rowOff>38100</xdr:rowOff>
                  </to>
                </anchor>
              </controlPr>
            </control>
          </mc:Choice>
        </mc:AlternateContent>
        <mc:AlternateContent xmlns:mc="http://schemas.openxmlformats.org/markup-compatibility/2006">
          <mc:Choice Requires="x14">
            <control shapeId="69780" r:id="rId1095" name="Option Button 1172">
              <controlPr defaultSize="0" autoFill="0" autoLine="0" autoPict="0">
                <anchor moveWithCells="1">
                  <from>
                    <xdr:col>11</xdr:col>
                    <xdr:colOff>123825</xdr:colOff>
                    <xdr:row>324</xdr:row>
                    <xdr:rowOff>9525</xdr:rowOff>
                  </from>
                  <to>
                    <xdr:col>12</xdr:col>
                    <xdr:colOff>209550</xdr:colOff>
                    <xdr:row>326</xdr:row>
                    <xdr:rowOff>38100</xdr:rowOff>
                  </to>
                </anchor>
              </controlPr>
            </control>
          </mc:Choice>
        </mc:AlternateContent>
        <mc:AlternateContent xmlns:mc="http://schemas.openxmlformats.org/markup-compatibility/2006">
          <mc:Choice Requires="x14">
            <control shapeId="69781" r:id="rId1096" name="Check Box 1173">
              <controlPr defaultSize="0" autoFill="0" autoLine="0" autoPict="0">
                <anchor moveWithCells="1">
                  <from>
                    <xdr:col>3</xdr:col>
                    <xdr:colOff>0</xdr:colOff>
                    <xdr:row>356</xdr:row>
                    <xdr:rowOff>0</xdr:rowOff>
                  </from>
                  <to>
                    <xdr:col>4</xdr:col>
                    <xdr:colOff>0</xdr:colOff>
                    <xdr:row>357</xdr:row>
                    <xdr:rowOff>0</xdr:rowOff>
                  </to>
                </anchor>
              </controlPr>
            </control>
          </mc:Choice>
        </mc:AlternateContent>
        <mc:AlternateContent xmlns:mc="http://schemas.openxmlformats.org/markup-compatibility/2006">
          <mc:Choice Requires="x14">
            <control shapeId="69782" r:id="rId1097" name="Check Box 1174">
              <controlPr defaultSize="0" autoFill="0" autoLine="0" autoPict="0">
                <anchor moveWithCells="1">
                  <from>
                    <xdr:col>3</xdr:col>
                    <xdr:colOff>0</xdr:colOff>
                    <xdr:row>364</xdr:row>
                    <xdr:rowOff>0</xdr:rowOff>
                  </from>
                  <to>
                    <xdr:col>4</xdr:col>
                    <xdr:colOff>0</xdr:colOff>
                    <xdr:row>365</xdr:row>
                    <xdr:rowOff>0</xdr:rowOff>
                  </to>
                </anchor>
              </controlPr>
            </control>
          </mc:Choice>
        </mc:AlternateContent>
        <mc:AlternateContent xmlns:mc="http://schemas.openxmlformats.org/markup-compatibility/2006">
          <mc:Choice Requires="x14">
            <control shapeId="69783" r:id="rId1098" name="Check Box 1175">
              <controlPr defaultSize="0" autoFill="0" autoLine="0" autoPict="0">
                <anchor moveWithCells="1">
                  <from>
                    <xdr:col>3</xdr:col>
                    <xdr:colOff>0</xdr:colOff>
                    <xdr:row>362</xdr:row>
                    <xdr:rowOff>0</xdr:rowOff>
                  </from>
                  <to>
                    <xdr:col>4</xdr:col>
                    <xdr:colOff>0</xdr:colOff>
                    <xdr:row>363</xdr:row>
                    <xdr:rowOff>0</xdr:rowOff>
                  </to>
                </anchor>
              </controlPr>
            </control>
          </mc:Choice>
        </mc:AlternateContent>
        <mc:AlternateContent xmlns:mc="http://schemas.openxmlformats.org/markup-compatibility/2006">
          <mc:Choice Requires="x14">
            <control shapeId="69784" r:id="rId1099" name="Option Button 1176">
              <controlPr defaultSize="0" autoFill="0" autoLine="0" autoPict="0">
                <anchor moveWithCells="1">
                  <from>
                    <xdr:col>11</xdr:col>
                    <xdr:colOff>133350</xdr:colOff>
                    <xdr:row>363</xdr:row>
                    <xdr:rowOff>66675</xdr:rowOff>
                  </from>
                  <to>
                    <xdr:col>12</xdr:col>
                    <xdr:colOff>209550</xdr:colOff>
                    <xdr:row>365</xdr:row>
                    <xdr:rowOff>38100</xdr:rowOff>
                  </to>
                </anchor>
              </controlPr>
            </control>
          </mc:Choice>
        </mc:AlternateContent>
        <mc:AlternateContent xmlns:mc="http://schemas.openxmlformats.org/markup-compatibility/2006">
          <mc:Choice Requires="x14">
            <control shapeId="69785" r:id="rId1100" name="Option Button 1177">
              <controlPr defaultSize="0" autoFill="0" autoLine="0" autoPict="0">
                <anchor moveWithCells="1">
                  <from>
                    <xdr:col>11</xdr:col>
                    <xdr:colOff>133350</xdr:colOff>
                    <xdr:row>361</xdr:row>
                    <xdr:rowOff>133350</xdr:rowOff>
                  </from>
                  <to>
                    <xdr:col>12</xdr:col>
                    <xdr:colOff>209550</xdr:colOff>
                    <xdr:row>363</xdr:row>
                    <xdr:rowOff>38100</xdr:rowOff>
                  </to>
                </anchor>
              </controlPr>
            </control>
          </mc:Choice>
        </mc:AlternateContent>
        <mc:AlternateContent xmlns:mc="http://schemas.openxmlformats.org/markup-compatibility/2006">
          <mc:Choice Requires="x14">
            <control shapeId="69786" r:id="rId1101" name="Option Button 1178">
              <controlPr defaultSize="0" autoFill="0" autoLine="0" autoPict="0">
                <anchor moveWithCells="1">
                  <from>
                    <xdr:col>11</xdr:col>
                    <xdr:colOff>123825</xdr:colOff>
                    <xdr:row>355</xdr:row>
                    <xdr:rowOff>9525</xdr:rowOff>
                  </from>
                  <to>
                    <xdr:col>12</xdr:col>
                    <xdr:colOff>209550</xdr:colOff>
                    <xdr:row>357</xdr:row>
                    <xdr:rowOff>38100</xdr:rowOff>
                  </to>
                </anchor>
              </controlPr>
            </control>
          </mc:Choice>
        </mc:AlternateContent>
        <mc:AlternateContent xmlns:mc="http://schemas.openxmlformats.org/markup-compatibility/2006">
          <mc:Choice Requires="x14">
            <control shapeId="69787" r:id="rId1102" name="Check Box 1179">
              <controlPr defaultSize="0" autoFill="0" autoLine="0" autoPict="0">
                <anchor moveWithCells="1">
                  <from>
                    <xdr:col>3</xdr:col>
                    <xdr:colOff>0</xdr:colOff>
                    <xdr:row>387</xdr:row>
                    <xdr:rowOff>0</xdr:rowOff>
                  </from>
                  <to>
                    <xdr:col>4</xdr:col>
                    <xdr:colOff>0</xdr:colOff>
                    <xdr:row>388</xdr:row>
                    <xdr:rowOff>0</xdr:rowOff>
                  </to>
                </anchor>
              </controlPr>
            </control>
          </mc:Choice>
        </mc:AlternateContent>
        <mc:AlternateContent xmlns:mc="http://schemas.openxmlformats.org/markup-compatibility/2006">
          <mc:Choice Requires="x14">
            <control shapeId="69788" r:id="rId1103" name="Check Box 1180">
              <controlPr defaultSize="0" autoFill="0" autoLine="0" autoPict="0">
                <anchor moveWithCells="1">
                  <from>
                    <xdr:col>3</xdr:col>
                    <xdr:colOff>0</xdr:colOff>
                    <xdr:row>395</xdr:row>
                    <xdr:rowOff>0</xdr:rowOff>
                  </from>
                  <to>
                    <xdr:col>4</xdr:col>
                    <xdr:colOff>0</xdr:colOff>
                    <xdr:row>396</xdr:row>
                    <xdr:rowOff>0</xdr:rowOff>
                  </to>
                </anchor>
              </controlPr>
            </control>
          </mc:Choice>
        </mc:AlternateContent>
        <mc:AlternateContent xmlns:mc="http://schemas.openxmlformats.org/markup-compatibility/2006">
          <mc:Choice Requires="x14">
            <control shapeId="69789" r:id="rId1104" name="Check Box 1181">
              <controlPr defaultSize="0" autoFill="0" autoLine="0" autoPict="0">
                <anchor moveWithCells="1">
                  <from>
                    <xdr:col>3</xdr:col>
                    <xdr:colOff>0</xdr:colOff>
                    <xdr:row>393</xdr:row>
                    <xdr:rowOff>0</xdr:rowOff>
                  </from>
                  <to>
                    <xdr:col>4</xdr:col>
                    <xdr:colOff>0</xdr:colOff>
                    <xdr:row>394</xdr:row>
                    <xdr:rowOff>0</xdr:rowOff>
                  </to>
                </anchor>
              </controlPr>
            </control>
          </mc:Choice>
        </mc:AlternateContent>
        <mc:AlternateContent xmlns:mc="http://schemas.openxmlformats.org/markup-compatibility/2006">
          <mc:Choice Requires="x14">
            <control shapeId="69790" r:id="rId1105" name="Option Button 1182">
              <controlPr defaultSize="0" autoFill="0" autoLine="0" autoPict="0">
                <anchor moveWithCells="1">
                  <from>
                    <xdr:col>11</xdr:col>
                    <xdr:colOff>133350</xdr:colOff>
                    <xdr:row>394</xdr:row>
                    <xdr:rowOff>66675</xdr:rowOff>
                  </from>
                  <to>
                    <xdr:col>12</xdr:col>
                    <xdr:colOff>209550</xdr:colOff>
                    <xdr:row>396</xdr:row>
                    <xdr:rowOff>38100</xdr:rowOff>
                  </to>
                </anchor>
              </controlPr>
            </control>
          </mc:Choice>
        </mc:AlternateContent>
        <mc:AlternateContent xmlns:mc="http://schemas.openxmlformats.org/markup-compatibility/2006">
          <mc:Choice Requires="x14">
            <control shapeId="69791" r:id="rId1106" name="Option Button 1183">
              <controlPr defaultSize="0" autoFill="0" autoLine="0" autoPict="0">
                <anchor moveWithCells="1">
                  <from>
                    <xdr:col>11</xdr:col>
                    <xdr:colOff>133350</xdr:colOff>
                    <xdr:row>392</xdr:row>
                    <xdr:rowOff>133350</xdr:rowOff>
                  </from>
                  <to>
                    <xdr:col>12</xdr:col>
                    <xdr:colOff>209550</xdr:colOff>
                    <xdr:row>394</xdr:row>
                    <xdr:rowOff>38100</xdr:rowOff>
                  </to>
                </anchor>
              </controlPr>
            </control>
          </mc:Choice>
        </mc:AlternateContent>
        <mc:AlternateContent xmlns:mc="http://schemas.openxmlformats.org/markup-compatibility/2006">
          <mc:Choice Requires="x14">
            <control shapeId="69792" r:id="rId1107" name="Option Button 1184">
              <controlPr defaultSize="0" autoFill="0" autoLine="0" autoPict="0">
                <anchor moveWithCells="1">
                  <from>
                    <xdr:col>11</xdr:col>
                    <xdr:colOff>123825</xdr:colOff>
                    <xdr:row>386</xdr:row>
                    <xdr:rowOff>9525</xdr:rowOff>
                  </from>
                  <to>
                    <xdr:col>12</xdr:col>
                    <xdr:colOff>209550</xdr:colOff>
                    <xdr:row>388</xdr:row>
                    <xdr:rowOff>38100</xdr:rowOff>
                  </to>
                </anchor>
              </controlPr>
            </control>
          </mc:Choice>
        </mc:AlternateContent>
        <mc:AlternateContent xmlns:mc="http://schemas.openxmlformats.org/markup-compatibility/2006">
          <mc:Choice Requires="x14">
            <control shapeId="69793" r:id="rId1108" name="Check Box 1185">
              <controlPr defaultSize="0" autoFill="0" autoLine="0" autoPict="0">
                <anchor moveWithCells="1">
                  <from>
                    <xdr:col>3</xdr:col>
                    <xdr:colOff>0</xdr:colOff>
                    <xdr:row>418</xdr:row>
                    <xdr:rowOff>0</xdr:rowOff>
                  </from>
                  <to>
                    <xdr:col>4</xdr:col>
                    <xdr:colOff>0</xdr:colOff>
                    <xdr:row>419</xdr:row>
                    <xdr:rowOff>0</xdr:rowOff>
                  </to>
                </anchor>
              </controlPr>
            </control>
          </mc:Choice>
        </mc:AlternateContent>
        <mc:AlternateContent xmlns:mc="http://schemas.openxmlformats.org/markup-compatibility/2006">
          <mc:Choice Requires="x14">
            <control shapeId="69794" r:id="rId1109" name="Check Box 1186">
              <controlPr defaultSize="0" autoFill="0" autoLine="0" autoPict="0">
                <anchor moveWithCells="1">
                  <from>
                    <xdr:col>3</xdr:col>
                    <xdr:colOff>0</xdr:colOff>
                    <xdr:row>426</xdr:row>
                    <xdr:rowOff>0</xdr:rowOff>
                  </from>
                  <to>
                    <xdr:col>4</xdr:col>
                    <xdr:colOff>0</xdr:colOff>
                    <xdr:row>427</xdr:row>
                    <xdr:rowOff>0</xdr:rowOff>
                  </to>
                </anchor>
              </controlPr>
            </control>
          </mc:Choice>
        </mc:AlternateContent>
        <mc:AlternateContent xmlns:mc="http://schemas.openxmlformats.org/markup-compatibility/2006">
          <mc:Choice Requires="x14">
            <control shapeId="69795" r:id="rId1110" name="Check Box 1187">
              <controlPr defaultSize="0" autoFill="0" autoLine="0" autoPict="0">
                <anchor moveWithCells="1">
                  <from>
                    <xdr:col>3</xdr:col>
                    <xdr:colOff>0</xdr:colOff>
                    <xdr:row>424</xdr:row>
                    <xdr:rowOff>0</xdr:rowOff>
                  </from>
                  <to>
                    <xdr:col>4</xdr:col>
                    <xdr:colOff>0</xdr:colOff>
                    <xdr:row>425</xdr:row>
                    <xdr:rowOff>0</xdr:rowOff>
                  </to>
                </anchor>
              </controlPr>
            </control>
          </mc:Choice>
        </mc:AlternateContent>
        <mc:AlternateContent xmlns:mc="http://schemas.openxmlformats.org/markup-compatibility/2006">
          <mc:Choice Requires="x14">
            <control shapeId="69796" r:id="rId1111" name="Option Button 1188">
              <controlPr defaultSize="0" autoFill="0" autoLine="0" autoPict="0">
                <anchor moveWithCells="1">
                  <from>
                    <xdr:col>11</xdr:col>
                    <xdr:colOff>142875</xdr:colOff>
                    <xdr:row>425</xdr:row>
                    <xdr:rowOff>85725</xdr:rowOff>
                  </from>
                  <to>
                    <xdr:col>13</xdr:col>
                    <xdr:colOff>0</xdr:colOff>
                    <xdr:row>427</xdr:row>
                    <xdr:rowOff>38100</xdr:rowOff>
                  </to>
                </anchor>
              </controlPr>
            </control>
          </mc:Choice>
        </mc:AlternateContent>
        <mc:AlternateContent xmlns:mc="http://schemas.openxmlformats.org/markup-compatibility/2006">
          <mc:Choice Requires="x14">
            <control shapeId="69797" r:id="rId1112" name="Option Button 1189">
              <controlPr defaultSize="0" autoFill="0" autoLine="0" autoPict="0">
                <anchor moveWithCells="1">
                  <from>
                    <xdr:col>11</xdr:col>
                    <xdr:colOff>142875</xdr:colOff>
                    <xdr:row>423</xdr:row>
                    <xdr:rowOff>133350</xdr:rowOff>
                  </from>
                  <to>
                    <xdr:col>13</xdr:col>
                    <xdr:colOff>0</xdr:colOff>
                    <xdr:row>425</xdr:row>
                    <xdr:rowOff>38100</xdr:rowOff>
                  </to>
                </anchor>
              </controlPr>
            </control>
          </mc:Choice>
        </mc:AlternateContent>
        <mc:AlternateContent xmlns:mc="http://schemas.openxmlformats.org/markup-compatibility/2006">
          <mc:Choice Requires="x14">
            <control shapeId="69798" r:id="rId1113" name="Option Button 1190">
              <controlPr defaultSize="0" autoFill="0" autoLine="0" autoPict="0">
                <anchor moveWithCells="1">
                  <from>
                    <xdr:col>11</xdr:col>
                    <xdr:colOff>133350</xdr:colOff>
                    <xdr:row>417</xdr:row>
                    <xdr:rowOff>9525</xdr:rowOff>
                  </from>
                  <to>
                    <xdr:col>13</xdr:col>
                    <xdr:colOff>0</xdr:colOff>
                    <xdr:row>419</xdr:row>
                    <xdr:rowOff>38100</xdr:rowOff>
                  </to>
                </anchor>
              </controlPr>
            </control>
          </mc:Choice>
        </mc:AlternateContent>
        <mc:AlternateContent xmlns:mc="http://schemas.openxmlformats.org/markup-compatibility/2006">
          <mc:Choice Requires="x14">
            <control shapeId="69799" r:id="rId1114" name="Check Box 1191">
              <controlPr defaultSize="0" autoFill="0" autoLine="0" autoPict="0">
                <anchor moveWithCells="1">
                  <from>
                    <xdr:col>3</xdr:col>
                    <xdr:colOff>0</xdr:colOff>
                    <xdr:row>449</xdr:row>
                    <xdr:rowOff>0</xdr:rowOff>
                  </from>
                  <to>
                    <xdr:col>4</xdr:col>
                    <xdr:colOff>0</xdr:colOff>
                    <xdr:row>450</xdr:row>
                    <xdr:rowOff>0</xdr:rowOff>
                  </to>
                </anchor>
              </controlPr>
            </control>
          </mc:Choice>
        </mc:AlternateContent>
        <mc:AlternateContent xmlns:mc="http://schemas.openxmlformats.org/markup-compatibility/2006">
          <mc:Choice Requires="x14">
            <control shapeId="69800" r:id="rId1115" name="Check Box 1192">
              <controlPr defaultSize="0" autoFill="0" autoLine="0" autoPict="0">
                <anchor moveWithCells="1">
                  <from>
                    <xdr:col>3</xdr:col>
                    <xdr:colOff>0</xdr:colOff>
                    <xdr:row>457</xdr:row>
                    <xdr:rowOff>0</xdr:rowOff>
                  </from>
                  <to>
                    <xdr:col>4</xdr:col>
                    <xdr:colOff>0</xdr:colOff>
                    <xdr:row>458</xdr:row>
                    <xdr:rowOff>0</xdr:rowOff>
                  </to>
                </anchor>
              </controlPr>
            </control>
          </mc:Choice>
        </mc:AlternateContent>
        <mc:AlternateContent xmlns:mc="http://schemas.openxmlformats.org/markup-compatibility/2006">
          <mc:Choice Requires="x14">
            <control shapeId="69801" r:id="rId1116" name="Check Box 1193">
              <controlPr defaultSize="0" autoFill="0" autoLine="0" autoPict="0">
                <anchor moveWithCells="1">
                  <from>
                    <xdr:col>3</xdr:col>
                    <xdr:colOff>0</xdr:colOff>
                    <xdr:row>455</xdr:row>
                    <xdr:rowOff>0</xdr:rowOff>
                  </from>
                  <to>
                    <xdr:col>4</xdr:col>
                    <xdr:colOff>0</xdr:colOff>
                    <xdr:row>456</xdr:row>
                    <xdr:rowOff>0</xdr:rowOff>
                  </to>
                </anchor>
              </controlPr>
            </control>
          </mc:Choice>
        </mc:AlternateContent>
        <mc:AlternateContent xmlns:mc="http://schemas.openxmlformats.org/markup-compatibility/2006">
          <mc:Choice Requires="x14">
            <control shapeId="69802" r:id="rId1117" name="Option Button 1194">
              <controlPr defaultSize="0" autoFill="0" autoLine="0" autoPict="0">
                <anchor moveWithCells="1">
                  <from>
                    <xdr:col>11</xdr:col>
                    <xdr:colOff>133350</xdr:colOff>
                    <xdr:row>456</xdr:row>
                    <xdr:rowOff>85725</xdr:rowOff>
                  </from>
                  <to>
                    <xdr:col>12</xdr:col>
                    <xdr:colOff>209550</xdr:colOff>
                    <xdr:row>458</xdr:row>
                    <xdr:rowOff>38100</xdr:rowOff>
                  </to>
                </anchor>
              </controlPr>
            </control>
          </mc:Choice>
        </mc:AlternateContent>
        <mc:AlternateContent xmlns:mc="http://schemas.openxmlformats.org/markup-compatibility/2006">
          <mc:Choice Requires="x14">
            <control shapeId="69803" r:id="rId1118" name="Option Button 1195">
              <controlPr defaultSize="0" autoFill="0" autoLine="0" autoPict="0">
                <anchor moveWithCells="1">
                  <from>
                    <xdr:col>11</xdr:col>
                    <xdr:colOff>133350</xdr:colOff>
                    <xdr:row>454</xdr:row>
                    <xdr:rowOff>133350</xdr:rowOff>
                  </from>
                  <to>
                    <xdr:col>12</xdr:col>
                    <xdr:colOff>209550</xdr:colOff>
                    <xdr:row>456</xdr:row>
                    <xdr:rowOff>38100</xdr:rowOff>
                  </to>
                </anchor>
              </controlPr>
            </control>
          </mc:Choice>
        </mc:AlternateContent>
        <mc:AlternateContent xmlns:mc="http://schemas.openxmlformats.org/markup-compatibility/2006">
          <mc:Choice Requires="x14">
            <control shapeId="69804" r:id="rId1119" name="Option Button 1196">
              <controlPr defaultSize="0" autoFill="0" autoLine="0" autoPict="0">
                <anchor moveWithCells="1">
                  <from>
                    <xdr:col>11</xdr:col>
                    <xdr:colOff>123825</xdr:colOff>
                    <xdr:row>448</xdr:row>
                    <xdr:rowOff>9525</xdr:rowOff>
                  </from>
                  <to>
                    <xdr:col>12</xdr:col>
                    <xdr:colOff>209550</xdr:colOff>
                    <xdr:row>450</xdr:row>
                    <xdr:rowOff>38100</xdr:rowOff>
                  </to>
                </anchor>
              </controlPr>
            </control>
          </mc:Choice>
        </mc:AlternateContent>
        <mc:AlternateContent xmlns:mc="http://schemas.openxmlformats.org/markup-compatibility/2006">
          <mc:Choice Requires="x14">
            <control shapeId="69805" r:id="rId1120" name="Check Box 1197">
              <controlPr defaultSize="0" autoFill="0" autoLine="0" autoPict="0">
                <anchor moveWithCells="1">
                  <from>
                    <xdr:col>3</xdr:col>
                    <xdr:colOff>0</xdr:colOff>
                    <xdr:row>480</xdr:row>
                    <xdr:rowOff>0</xdr:rowOff>
                  </from>
                  <to>
                    <xdr:col>4</xdr:col>
                    <xdr:colOff>0</xdr:colOff>
                    <xdr:row>481</xdr:row>
                    <xdr:rowOff>0</xdr:rowOff>
                  </to>
                </anchor>
              </controlPr>
            </control>
          </mc:Choice>
        </mc:AlternateContent>
        <mc:AlternateContent xmlns:mc="http://schemas.openxmlformats.org/markup-compatibility/2006">
          <mc:Choice Requires="x14">
            <control shapeId="69806" r:id="rId1121" name="Check Box 1198">
              <controlPr defaultSize="0" autoFill="0" autoLine="0" autoPict="0">
                <anchor moveWithCells="1">
                  <from>
                    <xdr:col>3</xdr:col>
                    <xdr:colOff>0</xdr:colOff>
                    <xdr:row>488</xdr:row>
                    <xdr:rowOff>0</xdr:rowOff>
                  </from>
                  <to>
                    <xdr:col>4</xdr:col>
                    <xdr:colOff>0</xdr:colOff>
                    <xdr:row>489</xdr:row>
                    <xdr:rowOff>0</xdr:rowOff>
                  </to>
                </anchor>
              </controlPr>
            </control>
          </mc:Choice>
        </mc:AlternateContent>
        <mc:AlternateContent xmlns:mc="http://schemas.openxmlformats.org/markup-compatibility/2006">
          <mc:Choice Requires="x14">
            <control shapeId="69807" r:id="rId1122" name="Check Box 1199">
              <controlPr defaultSize="0" autoFill="0" autoLine="0" autoPict="0">
                <anchor moveWithCells="1">
                  <from>
                    <xdr:col>3</xdr:col>
                    <xdr:colOff>0</xdr:colOff>
                    <xdr:row>486</xdr:row>
                    <xdr:rowOff>0</xdr:rowOff>
                  </from>
                  <to>
                    <xdr:col>4</xdr:col>
                    <xdr:colOff>0</xdr:colOff>
                    <xdr:row>487</xdr:row>
                    <xdr:rowOff>0</xdr:rowOff>
                  </to>
                </anchor>
              </controlPr>
            </control>
          </mc:Choice>
        </mc:AlternateContent>
        <mc:AlternateContent xmlns:mc="http://schemas.openxmlformats.org/markup-compatibility/2006">
          <mc:Choice Requires="x14">
            <control shapeId="69808" r:id="rId1123" name="Option Button 1200">
              <controlPr defaultSize="0" autoFill="0" autoLine="0" autoPict="0">
                <anchor moveWithCells="1">
                  <from>
                    <xdr:col>11</xdr:col>
                    <xdr:colOff>133350</xdr:colOff>
                    <xdr:row>487</xdr:row>
                    <xdr:rowOff>66675</xdr:rowOff>
                  </from>
                  <to>
                    <xdr:col>12</xdr:col>
                    <xdr:colOff>209550</xdr:colOff>
                    <xdr:row>489</xdr:row>
                    <xdr:rowOff>19050</xdr:rowOff>
                  </to>
                </anchor>
              </controlPr>
            </control>
          </mc:Choice>
        </mc:AlternateContent>
        <mc:AlternateContent xmlns:mc="http://schemas.openxmlformats.org/markup-compatibility/2006">
          <mc:Choice Requires="x14">
            <control shapeId="69809" r:id="rId1124" name="Option Button 1201">
              <controlPr defaultSize="0" autoFill="0" autoLine="0" autoPict="0">
                <anchor moveWithCells="1">
                  <from>
                    <xdr:col>11</xdr:col>
                    <xdr:colOff>133350</xdr:colOff>
                    <xdr:row>485</xdr:row>
                    <xdr:rowOff>133350</xdr:rowOff>
                  </from>
                  <to>
                    <xdr:col>12</xdr:col>
                    <xdr:colOff>209550</xdr:colOff>
                    <xdr:row>487</xdr:row>
                    <xdr:rowOff>38100</xdr:rowOff>
                  </to>
                </anchor>
              </controlPr>
            </control>
          </mc:Choice>
        </mc:AlternateContent>
        <mc:AlternateContent xmlns:mc="http://schemas.openxmlformats.org/markup-compatibility/2006">
          <mc:Choice Requires="x14">
            <control shapeId="69810" r:id="rId1125" name="Option Button 1202">
              <controlPr defaultSize="0" autoFill="0" autoLine="0" autoPict="0">
                <anchor moveWithCells="1">
                  <from>
                    <xdr:col>11</xdr:col>
                    <xdr:colOff>123825</xdr:colOff>
                    <xdr:row>479</xdr:row>
                    <xdr:rowOff>9525</xdr:rowOff>
                  </from>
                  <to>
                    <xdr:col>12</xdr:col>
                    <xdr:colOff>209550</xdr:colOff>
                    <xdr:row>481</xdr:row>
                    <xdr:rowOff>38100</xdr:rowOff>
                  </to>
                </anchor>
              </controlPr>
            </control>
          </mc:Choice>
        </mc:AlternateContent>
        <mc:AlternateContent xmlns:mc="http://schemas.openxmlformats.org/markup-compatibility/2006">
          <mc:Choice Requires="x14">
            <control shapeId="69811" r:id="rId1126" name="Check Box 1203">
              <controlPr defaultSize="0" autoFill="0" autoLine="0" autoPict="0">
                <anchor moveWithCells="1">
                  <from>
                    <xdr:col>3</xdr:col>
                    <xdr:colOff>0</xdr:colOff>
                    <xdr:row>511</xdr:row>
                    <xdr:rowOff>0</xdr:rowOff>
                  </from>
                  <to>
                    <xdr:col>4</xdr:col>
                    <xdr:colOff>0</xdr:colOff>
                    <xdr:row>512</xdr:row>
                    <xdr:rowOff>0</xdr:rowOff>
                  </to>
                </anchor>
              </controlPr>
            </control>
          </mc:Choice>
        </mc:AlternateContent>
        <mc:AlternateContent xmlns:mc="http://schemas.openxmlformats.org/markup-compatibility/2006">
          <mc:Choice Requires="x14">
            <control shapeId="69812" r:id="rId1127" name="Check Box 1204">
              <controlPr defaultSize="0" autoFill="0" autoLine="0" autoPict="0">
                <anchor moveWithCells="1">
                  <from>
                    <xdr:col>3</xdr:col>
                    <xdr:colOff>0</xdr:colOff>
                    <xdr:row>519</xdr:row>
                    <xdr:rowOff>0</xdr:rowOff>
                  </from>
                  <to>
                    <xdr:col>4</xdr:col>
                    <xdr:colOff>0</xdr:colOff>
                    <xdr:row>520</xdr:row>
                    <xdr:rowOff>0</xdr:rowOff>
                  </to>
                </anchor>
              </controlPr>
            </control>
          </mc:Choice>
        </mc:AlternateContent>
        <mc:AlternateContent xmlns:mc="http://schemas.openxmlformats.org/markup-compatibility/2006">
          <mc:Choice Requires="x14">
            <control shapeId="69813" r:id="rId1128" name="Check Box 1205">
              <controlPr defaultSize="0" autoFill="0" autoLine="0" autoPict="0">
                <anchor moveWithCells="1">
                  <from>
                    <xdr:col>3</xdr:col>
                    <xdr:colOff>0</xdr:colOff>
                    <xdr:row>517</xdr:row>
                    <xdr:rowOff>0</xdr:rowOff>
                  </from>
                  <to>
                    <xdr:col>4</xdr:col>
                    <xdr:colOff>0</xdr:colOff>
                    <xdr:row>518</xdr:row>
                    <xdr:rowOff>0</xdr:rowOff>
                  </to>
                </anchor>
              </controlPr>
            </control>
          </mc:Choice>
        </mc:AlternateContent>
        <mc:AlternateContent xmlns:mc="http://schemas.openxmlformats.org/markup-compatibility/2006">
          <mc:Choice Requires="x14">
            <control shapeId="69814" r:id="rId1129" name="Option Button 1206">
              <controlPr defaultSize="0" autoFill="0" autoLine="0" autoPict="0">
                <anchor moveWithCells="1">
                  <from>
                    <xdr:col>11</xdr:col>
                    <xdr:colOff>133350</xdr:colOff>
                    <xdr:row>518</xdr:row>
                    <xdr:rowOff>85725</xdr:rowOff>
                  </from>
                  <to>
                    <xdr:col>12</xdr:col>
                    <xdr:colOff>209550</xdr:colOff>
                    <xdr:row>520</xdr:row>
                    <xdr:rowOff>38100</xdr:rowOff>
                  </to>
                </anchor>
              </controlPr>
            </control>
          </mc:Choice>
        </mc:AlternateContent>
        <mc:AlternateContent xmlns:mc="http://schemas.openxmlformats.org/markup-compatibility/2006">
          <mc:Choice Requires="x14">
            <control shapeId="69815" r:id="rId1130" name="Option Button 1207">
              <controlPr defaultSize="0" autoFill="0" autoLine="0" autoPict="0">
                <anchor moveWithCells="1">
                  <from>
                    <xdr:col>11</xdr:col>
                    <xdr:colOff>133350</xdr:colOff>
                    <xdr:row>516</xdr:row>
                    <xdr:rowOff>133350</xdr:rowOff>
                  </from>
                  <to>
                    <xdr:col>12</xdr:col>
                    <xdr:colOff>209550</xdr:colOff>
                    <xdr:row>518</xdr:row>
                    <xdr:rowOff>38100</xdr:rowOff>
                  </to>
                </anchor>
              </controlPr>
            </control>
          </mc:Choice>
        </mc:AlternateContent>
        <mc:AlternateContent xmlns:mc="http://schemas.openxmlformats.org/markup-compatibility/2006">
          <mc:Choice Requires="x14">
            <control shapeId="69816" r:id="rId1131" name="Option Button 1208">
              <controlPr defaultSize="0" autoFill="0" autoLine="0" autoPict="0">
                <anchor moveWithCells="1">
                  <from>
                    <xdr:col>11</xdr:col>
                    <xdr:colOff>123825</xdr:colOff>
                    <xdr:row>510</xdr:row>
                    <xdr:rowOff>9525</xdr:rowOff>
                  </from>
                  <to>
                    <xdr:col>12</xdr:col>
                    <xdr:colOff>209550</xdr:colOff>
                    <xdr:row>512</xdr:row>
                    <xdr:rowOff>38100</xdr:rowOff>
                  </to>
                </anchor>
              </controlPr>
            </control>
          </mc:Choice>
        </mc:AlternateContent>
        <mc:AlternateContent xmlns:mc="http://schemas.openxmlformats.org/markup-compatibility/2006">
          <mc:Choice Requires="x14">
            <control shapeId="69817" r:id="rId1132" name="Check Box 1209">
              <controlPr defaultSize="0" autoFill="0" autoLine="0" autoPict="0">
                <anchor moveWithCells="1">
                  <from>
                    <xdr:col>3</xdr:col>
                    <xdr:colOff>0</xdr:colOff>
                    <xdr:row>542</xdr:row>
                    <xdr:rowOff>0</xdr:rowOff>
                  </from>
                  <to>
                    <xdr:col>4</xdr:col>
                    <xdr:colOff>0</xdr:colOff>
                    <xdr:row>543</xdr:row>
                    <xdr:rowOff>0</xdr:rowOff>
                  </to>
                </anchor>
              </controlPr>
            </control>
          </mc:Choice>
        </mc:AlternateContent>
        <mc:AlternateContent xmlns:mc="http://schemas.openxmlformats.org/markup-compatibility/2006">
          <mc:Choice Requires="x14">
            <control shapeId="69818" r:id="rId1133" name="Check Box 1210">
              <controlPr defaultSize="0" autoFill="0" autoLine="0" autoPict="0">
                <anchor moveWithCells="1">
                  <from>
                    <xdr:col>3</xdr:col>
                    <xdr:colOff>0</xdr:colOff>
                    <xdr:row>550</xdr:row>
                    <xdr:rowOff>0</xdr:rowOff>
                  </from>
                  <to>
                    <xdr:col>4</xdr:col>
                    <xdr:colOff>0</xdr:colOff>
                    <xdr:row>551</xdr:row>
                    <xdr:rowOff>0</xdr:rowOff>
                  </to>
                </anchor>
              </controlPr>
            </control>
          </mc:Choice>
        </mc:AlternateContent>
        <mc:AlternateContent xmlns:mc="http://schemas.openxmlformats.org/markup-compatibility/2006">
          <mc:Choice Requires="x14">
            <control shapeId="69819" r:id="rId1134" name="Check Box 1211">
              <controlPr defaultSize="0" autoFill="0" autoLine="0" autoPict="0">
                <anchor moveWithCells="1">
                  <from>
                    <xdr:col>3</xdr:col>
                    <xdr:colOff>0</xdr:colOff>
                    <xdr:row>548</xdr:row>
                    <xdr:rowOff>0</xdr:rowOff>
                  </from>
                  <to>
                    <xdr:col>4</xdr:col>
                    <xdr:colOff>0</xdr:colOff>
                    <xdr:row>549</xdr:row>
                    <xdr:rowOff>0</xdr:rowOff>
                  </to>
                </anchor>
              </controlPr>
            </control>
          </mc:Choice>
        </mc:AlternateContent>
        <mc:AlternateContent xmlns:mc="http://schemas.openxmlformats.org/markup-compatibility/2006">
          <mc:Choice Requires="x14">
            <control shapeId="69820" r:id="rId1135" name="Option Button 1212">
              <controlPr defaultSize="0" autoFill="0" autoLine="0" autoPict="0">
                <anchor moveWithCells="1">
                  <from>
                    <xdr:col>11</xdr:col>
                    <xdr:colOff>133350</xdr:colOff>
                    <xdr:row>549</xdr:row>
                    <xdr:rowOff>85725</xdr:rowOff>
                  </from>
                  <to>
                    <xdr:col>12</xdr:col>
                    <xdr:colOff>209550</xdr:colOff>
                    <xdr:row>551</xdr:row>
                    <xdr:rowOff>38100</xdr:rowOff>
                  </to>
                </anchor>
              </controlPr>
            </control>
          </mc:Choice>
        </mc:AlternateContent>
        <mc:AlternateContent xmlns:mc="http://schemas.openxmlformats.org/markup-compatibility/2006">
          <mc:Choice Requires="x14">
            <control shapeId="69821" r:id="rId1136" name="Option Button 1213">
              <controlPr defaultSize="0" autoFill="0" autoLine="0" autoPict="0">
                <anchor moveWithCells="1">
                  <from>
                    <xdr:col>11</xdr:col>
                    <xdr:colOff>133350</xdr:colOff>
                    <xdr:row>547</xdr:row>
                    <xdr:rowOff>133350</xdr:rowOff>
                  </from>
                  <to>
                    <xdr:col>12</xdr:col>
                    <xdr:colOff>209550</xdr:colOff>
                    <xdr:row>549</xdr:row>
                    <xdr:rowOff>38100</xdr:rowOff>
                  </to>
                </anchor>
              </controlPr>
            </control>
          </mc:Choice>
        </mc:AlternateContent>
        <mc:AlternateContent xmlns:mc="http://schemas.openxmlformats.org/markup-compatibility/2006">
          <mc:Choice Requires="x14">
            <control shapeId="69822" r:id="rId1137" name="Option Button 1214">
              <controlPr defaultSize="0" autoFill="0" autoLine="0" autoPict="0">
                <anchor moveWithCells="1">
                  <from>
                    <xdr:col>11</xdr:col>
                    <xdr:colOff>123825</xdr:colOff>
                    <xdr:row>541</xdr:row>
                    <xdr:rowOff>9525</xdr:rowOff>
                  </from>
                  <to>
                    <xdr:col>12</xdr:col>
                    <xdr:colOff>209550</xdr:colOff>
                    <xdr:row>543</xdr:row>
                    <xdr:rowOff>38100</xdr:rowOff>
                  </to>
                </anchor>
              </controlPr>
            </control>
          </mc:Choice>
        </mc:AlternateContent>
        <mc:AlternateContent xmlns:mc="http://schemas.openxmlformats.org/markup-compatibility/2006">
          <mc:Choice Requires="x14">
            <control shapeId="69823" r:id="rId1138" name="Check Box 1215">
              <controlPr defaultSize="0" autoFill="0" autoLine="0" autoPict="0">
                <anchor moveWithCells="1">
                  <from>
                    <xdr:col>3</xdr:col>
                    <xdr:colOff>0</xdr:colOff>
                    <xdr:row>573</xdr:row>
                    <xdr:rowOff>0</xdr:rowOff>
                  </from>
                  <to>
                    <xdr:col>4</xdr:col>
                    <xdr:colOff>0</xdr:colOff>
                    <xdr:row>574</xdr:row>
                    <xdr:rowOff>0</xdr:rowOff>
                  </to>
                </anchor>
              </controlPr>
            </control>
          </mc:Choice>
        </mc:AlternateContent>
        <mc:AlternateContent xmlns:mc="http://schemas.openxmlformats.org/markup-compatibility/2006">
          <mc:Choice Requires="x14">
            <control shapeId="69824" r:id="rId1139" name="Check Box 1216">
              <controlPr defaultSize="0" autoFill="0" autoLine="0" autoPict="0">
                <anchor moveWithCells="1">
                  <from>
                    <xdr:col>3</xdr:col>
                    <xdr:colOff>0</xdr:colOff>
                    <xdr:row>581</xdr:row>
                    <xdr:rowOff>0</xdr:rowOff>
                  </from>
                  <to>
                    <xdr:col>4</xdr:col>
                    <xdr:colOff>0</xdr:colOff>
                    <xdr:row>582</xdr:row>
                    <xdr:rowOff>0</xdr:rowOff>
                  </to>
                </anchor>
              </controlPr>
            </control>
          </mc:Choice>
        </mc:AlternateContent>
        <mc:AlternateContent xmlns:mc="http://schemas.openxmlformats.org/markup-compatibility/2006">
          <mc:Choice Requires="x14">
            <control shapeId="69825" r:id="rId1140" name="Check Box 1217">
              <controlPr defaultSize="0" autoFill="0" autoLine="0" autoPict="0">
                <anchor moveWithCells="1">
                  <from>
                    <xdr:col>3</xdr:col>
                    <xdr:colOff>0</xdr:colOff>
                    <xdr:row>579</xdr:row>
                    <xdr:rowOff>0</xdr:rowOff>
                  </from>
                  <to>
                    <xdr:col>4</xdr:col>
                    <xdr:colOff>0</xdr:colOff>
                    <xdr:row>580</xdr:row>
                    <xdr:rowOff>0</xdr:rowOff>
                  </to>
                </anchor>
              </controlPr>
            </control>
          </mc:Choice>
        </mc:AlternateContent>
        <mc:AlternateContent xmlns:mc="http://schemas.openxmlformats.org/markup-compatibility/2006">
          <mc:Choice Requires="x14">
            <control shapeId="69826" r:id="rId1141" name="Option Button 1218">
              <controlPr defaultSize="0" autoFill="0" autoLine="0" autoPict="0">
                <anchor moveWithCells="1">
                  <from>
                    <xdr:col>11</xdr:col>
                    <xdr:colOff>133350</xdr:colOff>
                    <xdr:row>580</xdr:row>
                    <xdr:rowOff>85725</xdr:rowOff>
                  </from>
                  <to>
                    <xdr:col>12</xdr:col>
                    <xdr:colOff>209550</xdr:colOff>
                    <xdr:row>582</xdr:row>
                    <xdr:rowOff>38100</xdr:rowOff>
                  </to>
                </anchor>
              </controlPr>
            </control>
          </mc:Choice>
        </mc:AlternateContent>
        <mc:AlternateContent xmlns:mc="http://schemas.openxmlformats.org/markup-compatibility/2006">
          <mc:Choice Requires="x14">
            <control shapeId="69827" r:id="rId1142" name="Option Button 1219">
              <controlPr defaultSize="0" autoFill="0" autoLine="0" autoPict="0">
                <anchor moveWithCells="1">
                  <from>
                    <xdr:col>11</xdr:col>
                    <xdr:colOff>133350</xdr:colOff>
                    <xdr:row>578</xdr:row>
                    <xdr:rowOff>133350</xdr:rowOff>
                  </from>
                  <to>
                    <xdr:col>12</xdr:col>
                    <xdr:colOff>209550</xdr:colOff>
                    <xdr:row>580</xdr:row>
                    <xdr:rowOff>38100</xdr:rowOff>
                  </to>
                </anchor>
              </controlPr>
            </control>
          </mc:Choice>
        </mc:AlternateContent>
        <mc:AlternateContent xmlns:mc="http://schemas.openxmlformats.org/markup-compatibility/2006">
          <mc:Choice Requires="x14">
            <control shapeId="69828" r:id="rId1143" name="Option Button 1220">
              <controlPr defaultSize="0" autoFill="0" autoLine="0" autoPict="0">
                <anchor moveWithCells="1">
                  <from>
                    <xdr:col>11</xdr:col>
                    <xdr:colOff>123825</xdr:colOff>
                    <xdr:row>572</xdr:row>
                    <xdr:rowOff>9525</xdr:rowOff>
                  </from>
                  <to>
                    <xdr:col>12</xdr:col>
                    <xdr:colOff>209550</xdr:colOff>
                    <xdr:row>574</xdr:row>
                    <xdr:rowOff>38100</xdr:rowOff>
                  </to>
                </anchor>
              </controlPr>
            </control>
          </mc:Choice>
        </mc:AlternateContent>
        <mc:AlternateContent xmlns:mc="http://schemas.openxmlformats.org/markup-compatibility/2006">
          <mc:Choice Requires="x14">
            <control shapeId="69829" r:id="rId1144" name="Check Box 1221">
              <controlPr defaultSize="0" autoFill="0" autoLine="0" autoPict="0">
                <anchor moveWithCells="1">
                  <from>
                    <xdr:col>3</xdr:col>
                    <xdr:colOff>0</xdr:colOff>
                    <xdr:row>604</xdr:row>
                    <xdr:rowOff>0</xdr:rowOff>
                  </from>
                  <to>
                    <xdr:col>4</xdr:col>
                    <xdr:colOff>0</xdr:colOff>
                    <xdr:row>605</xdr:row>
                    <xdr:rowOff>0</xdr:rowOff>
                  </to>
                </anchor>
              </controlPr>
            </control>
          </mc:Choice>
        </mc:AlternateContent>
        <mc:AlternateContent xmlns:mc="http://schemas.openxmlformats.org/markup-compatibility/2006">
          <mc:Choice Requires="x14">
            <control shapeId="69830" r:id="rId1145" name="Check Box 1222">
              <controlPr defaultSize="0" autoFill="0" autoLine="0" autoPict="0">
                <anchor moveWithCells="1">
                  <from>
                    <xdr:col>3</xdr:col>
                    <xdr:colOff>0</xdr:colOff>
                    <xdr:row>612</xdr:row>
                    <xdr:rowOff>0</xdr:rowOff>
                  </from>
                  <to>
                    <xdr:col>4</xdr:col>
                    <xdr:colOff>0</xdr:colOff>
                    <xdr:row>613</xdr:row>
                    <xdr:rowOff>0</xdr:rowOff>
                  </to>
                </anchor>
              </controlPr>
            </control>
          </mc:Choice>
        </mc:AlternateContent>
        <mc:AlternateContent xmlns:mc="http://schemas.openxmlformats.org/markup-compatibility/2006">
          <mc:Choice Requires="x14">
            <control shapeId="69831" r:id="rId1146" name="Check Box 1223">
              <controlPr defaultSize="0" autoFill="0" autoLine="0" autoPict="0">
                <anchor moveWithCells="1">
                  <from>
                    <xdr:col>3</xdr:col>
                    <xdr:colOff>0</xdr:colOff>
                    <xdr:row>610</xdr:row>
                    <xdr:rowOff>0</xdr:rowOff>
                  </from>
                  <to>
                    <xdr:col>4</xdr:col>
                    <xdr:colOff>0</xdr:colOff>
                    <xdr:row>611</xdr:row>
                    <xdr:rowOff>0</xdr:rowOff>
                  </to>
                </anchor>
              </controlPr>
            </control>
          </mc:Choice>
        </mc:AlternateContent>
        <mc:AlternateContent xmlns:mc="http://schemas.openxmlformats.org/markup-compatibility/2006">
          <mc:Choice Requires="x14">
            <control shapeId="69832" r:id="rId1147" name="Option Button 1224">
              <controlPr defaultSize="0" autoFill="0" autoLine="0" autoPict="0">
                <anchor moveWithCells="1">
                  <from>
                    <xdr:col>11</xdr:col>
                    <xdr:colOff>133350</xdr:colOff>
                    <xdr:row>611</xdr:row>
                    <xdr:rowOff>85725</xdr:rowOff>
                  </from>
                  <to>
                    <xdr:col>12</xdr:col>
                    <xdr:colOff>209550</xdr:colOff>
                    <xdr:row>613</xdr:row>
                    <xdr:rowOff>38100</xdr:rowOff>
                  </to>
                </anchor>
              </controlPr>
            </control>
          </mc:Choice>
        </mc:AlternateContent>
        <mc:AlternateContent xmlns:mc="http://schemas.openxmlformats.org/markup-compatibility/2006">
          <mc:Choice Requires="x14">
            <control shapeId="69833" r:id="rId1148" name="Option Button 1225">
              <controlPr defaultSize="0" autoFill="0" autoLine="0" autoPict="0">
                <anchor moveWithCells="1">
                  <from>
                    <xdr:col>11</xdr:col>
                    <xdr:colOff>133350</xdr:colOff>
                    <xdr:row>609</xdr:row>
                    <xdr:rowOff>133350</xdr:rowOff>
                  </from>
                  <to>
                    <xdr:col>12</xdr:col>
                    <xdr:colOff>209550</xdr:colOff>
                    <xdr:row>611</xdr:row>
                    <xdr:rowOff>38100</xdr:rowOff>
                  </to>
                </anchor>
              </controlPr>
            </control>
          </mc:Choice>
        </mc:AlternateContent>
        <mc:AlternateContent xmlns:mc="http://schemas.openxmlformats.org/markup-compatibility/2006">
          <mc:Choice Requires="x14">
            <control shapeId="69834" r:id="rId1149" name="Option Button 1226">
              <controlPr defaultSize="0" autoFill="0" autoLine="0" autoPict="0">
                <anchor moveWithCells="1">
                  <from>
                    <xdr:col>11</xdr:col>
                    <xdr:colOff>123825</xdr:colOff>
                    <xdr:row>603</xdr:row>
                    <xdr:rowOff>9525</xdr:rowOff>
                  </from>
                  <to>
                    <xdr:col>12</xdr:col>
                    <xdr:colOff>209550</xdr:colOff>
                    <xdr:row>605</xdr:row>
                    <xdr:rowOff>38100</xdr:rowOff>
                  </to>
                </anchor>
              </controlPr>
            </control>
          </mc:Choice>
        </mc:AlternateContent>
        <mc:AlternateContent xmlns:mc="http://schemas.openxmlformats.org/markup-compatibility/2006">
          <mc:Choice Requires="x14">
            <control shapeId="69835" r:id="rId1150" name="Check Box 1227">
              <controlPr defaultSize="0" autoFill="0" autoLine="0" autoPict="0">
                <anchor moveWithCells="1">
                  <from>
                    <xdr:col>3</xdr:col>
                    <xdr:colOff>0</xdr:colOff>
                    <xdr:row>635</xdr:row>
                    <xdr:rowOff>0</xdr:rowOff>
                  </from>
                  <to>
                    <xdr:col>4</xdr:col>
                    <xdr:colOff>0</xdr:colOff>
                    <xdr:row>636</xdr:row>
                    <xdr:rowOff>0</xdr:rowOff>
                  </to>
                </anchor>
              </controlPr>
            </control>
          </mc:Choice>
        </mc:AlternateContent>
        <mc:AlternateContent xmlns:mc="http://schemas.openxmlformats.org/markup-compatibility/2006">
          <mc:Choice Requires="x14">
            <control shapeId="69836" r:id="rId1151" name="Check Box 1228">
              <controlPr defaultSize="0" autoFill="0" autoLine="0" autoPict="0">
                <anchor moveWithCells="1">
                  <from>
                    <xdr:col>3</xdr:col>
                    <xdr:colOff>0</xdr:colOff>
                    <xdr:row>643</xdr:row>
                    <xdr:rowOff>0</xdr:rowOff>
                  </from>
                  <to>
                    <xdr:col>4</xdr:col>
                    <xdr:colOff>0</xdr:colOff>
                    <xdr:row>644</xdr:row>
                    <xdr:rowOff>0</xdr:rowOff>
                  </to>
                </anchor>
              </controlPr>
            </control>
          </mc:Choice>
        </mc:AlternateContent>
        <mc:AlternateContent xmlns:mc="http://schemas.openxmlformats.org/markup-compatibility/2006">
          <mc:Choice Requires="x14">
            <control shapeId="69837" r:id="rId1152" name="Check Box 1229">
              <controlPr defaultSize="0" autoFill="0" autoLine="0" autoPict="0">
                <anchor moveWithCells="1">
                  <from>
                    <xdr:col>3</xdr:col>
                    <xdr:colOff>0</xdr:colOff>
                    <xdr:row>641</xdr:row>
                    <xdr:rowOff>0</xdr:rowOff>
                  </from>
                  <to>
                    <xdr:col>4</xdr:col>
                    <xdr:colOff>0</xdr:colOff>
                    <xdr:row>642</xdr:row>
                    <xdr:rowOff>0</xdr:rowOff>
                  </to>
                </anchor>
              </controlPr>
            </control>
          </mc:Choice>
        </mc:AlternateContent>
        <mc:AlternateContent xmlns:mc="http://schemas.openxmlformats.org/markup-compatibility/2006">
          <mc:Choice Requires="x14">
            <control shapeId="69838" r:id="rId1153" name="Option Button 1230">
              <controlPr defaultSize="0" autoFill="0" autoLine="0" autoPict="0">
                <anchor moveWithCells="1">
                  <from>
                    <xdr:col>11</xdr:col>
                    <xdr:colOff>133350</xdr:colOff>
                    <xdr:row>642</xdr:row>
                    <xdr:rowOff>85725</xdr:rowOff>
                  </from>
                  <to>
                    <xdr:col>12</xdr:col>
                    <xdr:colOff>209550</xdr:colOff>
                    <xdr:row>644</xdr:row>
                    <xdr:rowOff>38100</xdr:rowOff>
                  </to>
                </anchor>
              </controlPr>
            </control>
          </mc:Choice>
        </mc:AlternateContent>
        <mc:AlternateContent xmlns:mc="http://schemas.openxmlformats.org/markup-compatibility/2006">
          <mc:Choice Requires="x14">
            <control shapeId="69839" r:id="rId1154" name="Option Button 1231">
              <controlPr defaultSize="0" autoFill="0" autoLine="0" autoPict="0">
                <anchor moveWithCells="1">
                  <from>
                    <xdr:col>11</xdr:col>
                    <xdr:colOff>133350</xdr:colOff>
                    <xdr:row>640</xdr:row>
                    <xdr:rowOff>133350</xdr:rowOff>
                  </from>
                  <to>
                    <xdr:col>12</xdr:col>
                    <xdr:colOff>209550</xdr:colOff>
                    <xdr:row>642</xdr:row>
                    <xdr:rowOff>38100</xdr:rowOff>
                  </to>
                </anchor>
              </controlPr>
            </control>
          </mc:Choice>
        </mc:AlternateContent>
        <mc:AlternateContent xmlns:mc="http://schemas.openxmlformats.org/markup-compatibility/2006">
          <mc:Choice Requires="x14">
            <control shapeId="69840" r:id="rId1155" name="Option Button 1232">
              <controlPr defaultSize="0" autoFill="0" autoLine="0" autoPict="0">
                <anchor moveWithCells="1">
                  <from>
                    <xdr:col>11</xdr:col>
                    <xdr:colOff>123825</xdr:colOff>
                    <xdr:row>634</xdr:row>
                    <xdr:rowOff>9525</xdr:rowOff>
                  </from>
                  <to>
                    <xdr:col>12</xdr:col>
                    <xdr:colOff>209550</xdr:colOff>
                    <xdr:row>636</xdr:row>
                    <xdr:rowOff>38100</xdr:rowOff>
                  </to>
                </anchor>
              </controlPr>
            </control>
          </mc:Choice>
        </mc:AlternateContent>
        <mc:AlternateContent xmlns:mc="http://schemas.openxmlformats.org/markup-compatibility/2006">
          <mc:Choice Requires="x14">
            <control shapeId="69842" r:id="rId1156" name="Check Box 1234">
              <controlPr defaultSize="0" autoFill="0" autoLine="0" autoPict="0">
                <anchor moveWithCells="1">
                  <from>
                    <xdr:col>3</xdr:col>
                    <xdr:colOff>0</xdr:colOff>
                    <xdr:row>670</xdr:row>
                    <xdr:rowOff>0</xdr:rowOff>
                  </from>
                  <to>
                    <xdr:col>4</xdr:col>
                    <xdr:colOff>0</xdr:colOff>
                    <xdr:row>671</xdr:row>
                    <xdr:rowOff>0</xdr:rowOff>
                  </to>
                </anchor>
              </controlPr>
            </control>
          </mc:Choice>
        </mc:AlternateContent>
        <mc:AlternateContent xmlns:mc="http://schemas.openxmlformats.org/markup-compatibility/2006">
          <mc:Choice Requires="x14">
            <control shapeId="69843" r:id="rId1157" name="Check Box 1235">
              <controlPr defaultSize="0" autoFill="0" autoLine="0" autoPict="0">
                <anchor moveWithCells="1">
                  <from>
                    <xdr:col>3</xdr:col>
                    <xdr:colOff>0</xdr:colOff>
                    <xdr:row>678</xdr:row>
                    <xdr:rowOff>0</xdr:rowOff>
                  </from>
                  <to>
                    <xdr:col>4</xdr:col>
                    <xdr:colOff>0</xdr:colOff>
                    <xdr:row>679</xdr:row>
                    <xdr:rowOff>0</xdr:rowOff>
                  </to>
                </anchor>
              </controlPr>
            </control>
          </mc:Choice>
        </mc:AlternateContent>
        <mc:AlternateContent xmlns:mc="http://schemas.openxmlformats.org/markup-compatibility/2006">
          <mc:Choice Requires="x14">
            <control shapeId="69844" r:id="rId1158" name="Check Box 1236">
              <controlPr defaultSize="0" autoFill="0" autoLine="0" autoPict="0">
                <anchor moveWithCells="1">
                  <from>
                    <xdr:col>3</xdr:col>
                    <xdr:colOff>0</xdr:colOff>
                    <xdr:row>676</xdr:row>
                    <xdr:rowOff>0</xdr:rowOff>
                  </from>
                  <to>
                    <xdr:col>4</xdr:col>
                    <xdr:colOff>0</xdr:colOff>
                    <xdr:row>677</xdr:row>
                    <xdr:rowOff>0</xdr:rowOff>
                  </to>
                </anchor>
              </controlPr>
            </control>
          </mc:Choice>
        </mc:AlternateContent>
        <mc:AlternateContent xmlns:mc="http://schemas.openxmlformats.org/markup-compatibility/2006">
          <mc:Choice Requires="x14">
            <control shapeId="69845" r:id="rId1159" name="Option Button 1237">
              <controlPr defaultSize="0" autoFill="0" autoLine="0" autoPict="0">
                <anchor moveWithCells="1">
                  <from>
                    <xdr:col>11</xdr:col>
                    <xdr:colOff>133350</xdr:colOff>
                    <xdr:row>677</xdr:row>
                    <xdr:rowOff>85725</xdr:rowOff>
                  </from>
                  <to>
                    <xdr:col>12</xdr:col>
                    <xdr:colOff>209550</xdr:colOff>
                    <xdr:row>679</xdr:row>
                    <xdr:rowOff>38100</xdr:rowOff>
                  </to>
                </anchor>
              </controlPr>
            </control>
          </mc:Choice>
        </mc:AlternateContent>
        <mc:AlternateContent xmlns:mc="http://schemas.openxmlformats.org/markup-compatibility/2006">
          <mc:Choice Requires="x14">
            <control shapeId="69846" r:id="rId1160" name="Option Button 1238">
              <controlPr defaultSize="0" autoFill="0" autoLine="0" autoPict="0">
                <anchor moveWithCells="1">
                  <from>
                    <xdr:col>11</xdr:col>
                    <xdr:colOff>133350</xdr:colOff>
                    <xdr:row>675</xdr:row>
                    <xdr:rowOff>133350</xdr:rowOff>
                  </from>
                  <to>
                    <xdr:col>12</xdr:col>
                    <xdr:colOff>209550</xdr:colOff>
                    <xdr:row>677</xdr:row>
                    <xdr:rowOff>38100</xdr:rowOff>
                  </to>
                </anchor>
              </controlPr>
            </control>
          </mc:Choice>
        </mc:AlternateContent>
        <mc:AlternateContent xmlns:mc="http://schemas.openxmlformats.org/markup-compatibility/2006">
          <mc:Choice Requires="x14">
            <control shapeId="69847" r:id="rId1161" name="Option Button 1239">
              <controlPr defaultSize="0" autoFill="0" autoLine="0" autoPict="0">
                <anchor moveWithCells="1">
                  <from>
                    <xdr:col>11</xdr:col>
                    <xdr:colOff>123825</xdr:colOff>
                    <xdr:row>669</xdr:row>
                    <xdr:rowOff>9525</xdr:rowOff>
                  </from>
                  <to>
                    <xdr:col>12</xdr:col>
                    <xdr:colOff>209550</xdr:colOff>
                    <xdr:row>671</xdr:row>
                    <xdr:rowOff>38100</xdr:rowOff>
                  </to>
                </anchor>
              </controlPr>
            </control>
          </mc:Choice>
        </mc:AlternateContent>
        <mc:AlternateContent xmlns:mc="http://schemas.openxmlformats.org/markup-compatibility/2006">
          <mc:Choice Requires="x14">
            <control shapeId="69848" r:id="rId1162" name="Check Box 1240">
              <controlPr defaultSize="0" autoFill="0" autoLine="0" autoPict="0">
                <anchor moveWithCells="1">
                  <from>
                    <xdr:col>3</xdr:col>
                    <xdr:colOff>0</xdr:colOff>
                    <xdr:row>701</xdr:row>
                    <xdr:rowOff>0</xdr:rowOff>
                  </from>
                  <to>
                    <xdr:col>4</xdr:col>
                    <xdr:colOff>0</xdr:colOff>
                    <xdr:row>702</xdr:row>
                    <xdr:rowOff>0</xdr:rowOff>
                  </to>
                </anchor>
              </controlPr>
            </control>
          </mc:Choice>
        </mc:AlternateContent>
        <mc:AlternateContent xmlns:mc="http://schemas.openxmlformats.org/markup-compatibility/2006">
          <mc:Choice Requires="x14">
            <control shapeId="69849" r:id="rId1163" name="Check Box 1241">
              <controlPr defaultSize="0" autoFill="0" autoLine="0" autoPict="0">
                <anchor moveWithCells="1">
                  <from>
                    <xdr:col>3</xdr:col>
                    <xdr:colOff>0</xdr:colOff>
                    <xdr:row>709</xdr:row>
                    <xdr:rowOff>0</xdr:rowOff>
                  </from>
                  <to>
                    <xdr:col>4</xdr:col>
                    <xdr:colOff>0</xdr:colOff>
                    <xdr:row>710</xdr:row>
                    <xdr:rowOff>0</xdr:rowOff>
                  </to>
                </anchor>
              </controlPr>
            </control>
          </mc:Choice>
        </mc:AlternateContent>
        <mc:AlternateContent xmlns:mc="http://schemas.openxmlformats.org/markup-compatibility/2006">
          <mc:Choice Requires="x14">
            <control shapeId="69850" r:id="rId1164" name="Check Box 1242">
              <controlPr defaultSize="0" autoFill="0" autoLine="0" autoPict="0">
                <anchor moveWithCells="1">
                  <from>
                    <xdr:col>3</xdr:col>
                    <xdr:colOff>0</xdr:colOff>
                    <xdr:row>707</xdr:row>
                    <xdr:rowOff>0</xdr:rowOff>
                  </from>
                  <to>
                    <xdr:col>4</xdr:col>
                    <xdr:colOff>0</xdr:colOff>
                    <xdr:row>708</xdr:row>
                    <xdr:rowOff>0</xdr:rowOff>
                  </to>
                </anchor>
              </controlPr>
            </control>
          </mc:Choice>
        </mc:AlternateContent>
        <mc:AlternateContent xmlns:mc="http://schemas.openxmlformats.org/markup-compatibility/2006">
          <mc:Choice Requires="x14">
            <control shapeId="69851" r:id="rId1165" name="Option Button 1243">
              <controlPr defaultSize="0" autoFill="0" autoLine="0" autoPict="0">
                <anchor moveWithCells="1">
                  <from>
                    <xdr:col>11</xdr:col>
                    <xdr:colOff>133350</xdr:colOff>
                    <xdr:row>708</xdr:row>
                    <xdr:rowOff>95250</xdr:rowOff>
                  </from>
                  <to>
                    <xdr:col>12</xdr:col>
                    <xdr:colOff>209550</xdr:colOff>
                    <xdr:row>710</xdr:row>
                    <xdr:rowOff>47625</xdr:rowOff>
                  </to>
                </anchor>
              </controlPr>
            </control>
          </mc:Choice>
        </mc:AlternateContent>
        <mc:AlternateContent xmlns:mc="http://schemas.openxmlformats.org/markup-compatibility/2006">
          <mc:Choice Requires="x14">
            <control shapeId="69852" r:id="rId1166" name="Option Button 1244">
              <controlPr defaultSize="0" autoFill="0" autoLine="0" autoPict="0">
                <anchor moveWithCells="1">
                  <from>
                    <xdr:col>11</xdr:col>
                    <xdr:colOff>133350</xdr:colOff>
                    <xdr:row>706</xdr:row>
                    <xdr:rowOff>133350</xdr:rowOff>
                  </from>
                  <to>
                    <xdr:col>12</xdr:col>
                    <xdr:colOff>209550</xdr:colOff>
                    <xdr:row>708</xdr:row>
                    <xdr:rowOff>38100</xdr:rowOff>
                  </to>
                </anchor>
              </controlPr>
            </control>
          </mc:Choice>
        </mc:AlternateContent>
        <mc:AlternateContent xmlns:mc="http://schemas.openxmlformats.org/markup-compatibility/2006">
          <mc:Choice Requires="x14">
            <control shapeId="69853" r:id="rId1167" name="Option Button 1245">
              <controlPr defaultSize="0" autoFill="0" autoLine="0" autoPict="0">
                <anchor moveWithCells="1">
                  <from>
                    <xdr:col>11</xdr:col>
                    <xdr:colOff>123825</xdr:colOff>
                    <xdr:row>700</xdr:row>
                    <xdr:rowOff>9525</xdr:rowOff>
                  </from>
                  <to>
                    <xdr:col>12</xdr:col>
                    <xdr:colOff>209550</xdr:colOff>
                    <xdr:row>702</xdr:row>
                    <xdr:rowOff>38100</xdr:rowOff>
                  </to>
                </anchor>
              </controlPr>
            </control>
          </mc:Choice>
        </mc:AlternateContent>
        <mc:AlternateContent xmlns:mc="http://schemas.openxmlformats.org/markup-compatibility/2006">
          <mc:Choice Requires="x14">
            <control shapeId="69854" r:id="rId1168" name="Check Box 1246">
              <controlPr defaultSize="0" autoFill="0" autoLine="0" autoPict="0">
                <anchor moveWithCells="1">
                  <from>
                    <xdr:col>3</xdr:col>
                    <xdr:colOff>0</xdr:colOff>
                    <xdr:row>732</xdr:row>
                    <xdr:rowOff>0</xdr:rowOff>
                  </from>
                  <to>
                    <xdr:col>4</xdr:col>
                    <xdr:colOff>0</xdr:colOff>
                    <xdr:row>733</xdr:row>
                    <xdr:rowOff>0</xdr:rowOff>
                  </to>
                </anchor>
              </controlPr>
            </control>
          </mc:Choice>
        </mc:AlternateContent>
        <mc:AlternateContent xmlns:mc="http://schemas.openxmlformats.org/markup-compatibility/2006">
          <mc:Choice Requires="x14">
            <control shapeId="69855" r:id="rId1169" name="Check Box 1247">
              <controlPr defaultSize="0" autoFill="0" autoLine="0" autoPict="0">
                <anchor moveWithCells="1">
                  <from>
                    <xdr:col>3</xdr:col>
                    <xdr:colOff>0</xdr:colOff>
                    <xdr:row>740</xdr:row>
                    <xdr:rowOff>0</xdr:rowOff>
                  </from>
                  <to>
                    <xdr:col>4</xdr:col>
                    <xdr:colOff>0</xdr:colOff>
                    <xdr:row>741</xdr:row>
                    <xdr:rowOff>0</xdr:rowOff>
                  </to>
                </anchor>
              </controlPr>
            </control>
          </mc:Choice>
        </mc:AlternateContent>
        <mc:AlternateContent xmlns:mc="http://schemas.openxmlformats.org/markup-compatibility/2006">
          <mc:Choice Requires="x14">
            <control shapeId="69856" r:id="rId1170" name="Check Box 1248">
              <controlPr defaultSize="0" autoFill="0" autoLine="0" autoPict="0">
                <anchor moveWithCells="1">
                  <from>
                    <xdr:col>3</xdr:col>
                    <xdr:colOff>0</xdr:colOff>
                    <xdr:row>738</xdr:row>
                    <xdr:rowOff>0</xdr:rowOff>
                  </from>
                  <to>
                    <xdr:col>4</xdr:col>
                    <xdr:colOff>0</xdr:colOff>
                    <xdr:row>739</xdr:row>
                    <xdr:rowOff>0</xdr:rowOff>
                  </to>
                </anchor>
              </controlPr>
            </control>
          </mc:Choice>
        </mc:AlternateContent>
        <mc:AlternateContent xmlns:mc="http://schemas.openxmlformats.org/markup-compatibility/2006">
          <mc:Choice Requires="x14">
            <control shapeId="69857" r:id="rId1171" name="Option Button 1249">
              <controlPr defaultSize="0" autoFill="0" autoLine="0" autoPict="0">
                <anchor moveWithCells="1">
                  <from>
                    <xdr:col>11</xdr:col>
                    <xdr:colOff>133350</xdr:colOff>
                    <xdr:row>739</xdr:row>
                    <xdr:rowOff>95250</xdr:rowOff>
                  </from>
                  <to>
                    <xdr:col>12</xdr:col>
                    <xdr:colOff>209550</xdr:colOff>
                    <xdr:row>741</xdr:row>
                    <xdr:rowOff>47625</xdr:rowOff>
                  </to>
                </anchor>
              </controlPr>
            </control>
          </mc:Choice>
        </mc:AlternateContent>
        <mc:AlternateContent xmlns:mc="http://schemas.openxmlformats.org/markup-compatibility/2006">
          <mc:Choice Requires="x14">
            <control shapeId="69858" r:id="rId1172" name="Option Button 1250">
              <controlPr defaultSize="0" autoFill="0" autoLine="0" autoPict="0">
                <anchor moveWithCells="1">
                  <from>
                    <xdr:col>11</xdr:col>
                    <xdr:colOff>133350</xdr:colOff>
                    <xdr:row>737</xdr:row>
                    <xdr:rowOff>133350</xdr:rowOff>
                  </from>
                  <to>
                    <xdr:col>12</xdr:col>
                    <xdr:colOff>209550</xdr:colOff>
                    <xdr:row>739</xdr:row>
                    <xdr:rowOff>38100</xdr:rowOff>
                  </to>
                </anchor>
              </controlPr>
            </control>
          </mc:Choice>
        </mc:AlternateContent>
        <mc:AlternateContent xmlns:mc="http://schemas.openxmlformats.org/markup-compatibility/2006">
          <mc:Choice Requires="x14">
            <control shapeId="69859" r:id="rId1173" name="Option Button 1251">
              <controlPr defaultSize="0" autoFill="0" autoLine="0" autoPict="0">
                <anchor moveWithCells="1">
                  <from>
                    <xdr:col>11</xdr:col>
                    <xdr:colOff>123825</xdr:colOff>
                    <xdr:row>731</xdr:row>
                    <xdr:rowOff>9525</xdr:rowOff>
                  </from>
                  <to>
                    <xdr:col>12</xdr:col>
                    <xdr:colOff>209550</xdr:colOff>
                    <xdr:row>733</xdr:row>
                    <xdr:rowOff>38100</xdr:rowOff>
                  </to>
                </anchor>
              </controlPr>
            </control>
          </mc:Choice>
        </mc:AlternateContent>
        <mc:AlternateContent xmlns:mc="http://schemas.openxmlformats.org/markup-compatibility/2006">
          <mc:Choice Requires="x14">
            <control shapeId="69860" r:id="rId1174" name="Check Box 1252">
              <controlPr defaultSize="0" autoFill="0" autoLine="0" autoPict="0">
                <anchor moveWithCells="1">
                  <from>
                    <xdr:col>3</xdr:col>
                    <xdr:colOff>0</xdr:colOff>
                    <xdr:row>763</xdr:row>
                    <xdr:rowOff>0</xdr:rowOff>
                  </from>
                  <to>
                    <xdr:col>4</xdr:col>
                    <xdr:colOff>0</xdr:colOff>
                    <xdr:row>764</xdr:row>
                    <xdr:rowOff>0</xdr:rowOff>
                  </to>
                </anchor>
              </controlPr>
            </control>
          </mc:Choice>
        </mc:AlternateContent>
        <mc:AlternateContent xmlns:mc="http://schemas.openxmlformats.org/markup-compatibility/2006">
          <mc:Choice Requires="x14">
            <control shapeId="69861" r:id="rId1175" name="Check Box 1253">
              <controlPr defaultSize="0" autoFill="0" autoLine="0" autoPict="0">
                <anchor moveWithCells="1">
                  <from>
                    <xdr:col>3</xdr:col>
                    <xdr:colOff>0</xdr:colOff>
                    <xdr:row>771</xdr:row>
                    <xdr:rowOff>0</xdr:rowOff>
                  </from>
                  <to>
                    <xdr:col>4</xdr:col>
                    <xdr:colOff>0</xdr:colOff>
                    <xdr:row>772</xdr:row>
                    <xdr:rowOff>0</xdr:rowOff>
                  </to>
                </anchor>
              </controlPr>
            </control>
          </mc:Choice>
        </mc:AlternateContent>
        <mc:AlternateContent xmlns:mc="http://schemas.openxmlformats.org/markup-compatibility/2006">
          <mc:Choice Requires="x14">
            <control shapeId="69862" r:id="rId1176" name="Check Box 1254">
              <controlPr defaultSize="0" autoFill="0" autoLine="0" autoPict="0">
                <anchor moveWithCells="1">
                  <from>
                    <xdr:col>3</xdr:col>
                    <xdr:colOff>0</xdr:colOff>
                    <xdr:row>769</xdr:row>
                    <xdr:rowOff>0</xdr:rowOff>
                  </from>
                  <to>
                    <xdr:col>4</xdr:col>
                    <xdr:colOff>0</xdr:colOff>
                    <xdr:row>770</xdr:row>
                    <xdr:rowOff>0</xdr:rowOff>
                  </to>
                </anchor>
              </controlPr>
            </control>
          </mc:Choice>
        </mc:AlternateContent>
        <mc:AlternateContent xmlns:mc="http://schemas.openxmlformats.org/markup-compatibility/2006">
          <mc:Choice Requires="x14">
            <control shapeId="69863" r:id="rId1177" name="Option Button 1255">
              <controlPr defaultSize="0" autoFill="0" autoLine="0" autoPict="0">
                <anchor moveWithCells="1">
                  <from>
                    <xdr:col>11</xdr:col>
                    <xdr:colOff>133350</xdr:colOff>
                    <xdr:row>770</xdr:row>
                    <xdr:rowOff>85725</xdr:rowOff>
                  </from>
                  <to>
                    <xdr:col>12</xdr:col>
                    <xdr:colOff>209550</xdr:colOff>
                    <xdr:row>772</xdr:row>
                    <xdr:rowOff>38100</xdr:rowOff>
                  </to>
                </anchor>
              </controlPr>
            </control>
          </mc:Choice>
        </mc:AlternateContent>
        <mc:AlternateContent xmlns:mc="http://schemas.openxmlformats.org/markup-compatibility/2006">
          <mc:Choice Requires="x14">
            <control shapeId="69864" r:id="rId1178" name="Option Button 1256">
              <controlPr defaultSize="0" autoFill="0" autoLine="0" autoPict="0">
                <anchor moveWithCells="1">
                  <from>
                    <xdr:col>11</xdr:col>
                    <xdr:colOff>133350</xdr:colOff>
                    <xdr:row>768</xdr:row>
                    <xdr:rowOff>133350</xdr:rowOff>
                  </from>
                  <to>
                    <xdr:col>12</xdr:col>
                    <xdr:colOff>209550</xdr:colOff>
                    <xdr:row>770</xdr:row>
                    <xdr:rowOff>38100</xdr:rowOff>
                  </to>
                </anchor>
              </controlPr>
            </control>
          </mc:Choice>
        </mc:AlternateContent>
        <mc:AlternateContent xmlns:mc="http://schemas.openxmlformats.org/markup-compatibility/2006">
          <mc:Choice Requires="x14">
            <control shapeId="69865" r:id="rId1179" name="Option Button 1257">
              <controlPr defaultSize="0" autoFill="0" autoLine="0" autoPict="0">
                <anchor moveWithCells="1">
                  <from>
                    <xdr:col>11</xdr:col>
                    <xdr:colOff>123825</xdr:colOff>
                    <xdr:row>762</xdr:row>
                    <xdr:rowOff>9525</xdr:rowOff>
                  </from>
                  <to>
                    <xdr:col>12</xdr:col>
                    <xdr:colOff>209550</xdr:colOff>
                    <xdr:row>764</xdr:row>
                    <xdr:rowOff>38100</xdr:rowOff>
                  </to>
                </anchor>
              </controlPr>
            </control>
          </mc:Choice>
        </mc:AlternateContent>
        <mc:AlternateContent xmlns:mc="http://schemas.openxmlformats.org/markup-compatibility/2006">
          <mc:Choice Requires="x14">
            <control shapeId="69866" r:id="rId1180" name="Check Box 1258">
              <controlPr defaultSize="0" autoFill="0" autoLine="0" autoPict="0">
                <anchor moveWithCells="1">
                  <from>
                    <xdr:col>3</xdr:col>
                    <xdr:colOff>0</xdr:colOff>
                    <xdr:row>794</xdr:row>
                    <xdr:rowOff>0</xdr:rowOff>
                  </from>
                  <to>
                    <xdr:col>4</xdr:col>
                    <xdr:colOff>0</xdr:colOff>
                    <xdr:row>795</xdr:row>
                    <xdr:rowOff>0</xdr:rowOff>
                  </to>
                </anchor>
              </controlPr>
            </control>
          </mc:Choice>
        </mc:AlternateContent>
        <mc:AlternateContent xmlns:mc="http://schemas.openxmlformats.org/markup-compatibility/2006">
          <mc:Choice Requires="x14">
            <control shapeId="69867" r:id="rId1181" name="Check Box 1259">
              <controlPr defaultSize="0" autoFill="0" autoLine="0" autoPict="0">
                <anchor moveWithCells="1">
                  <from>
                    <xdr:col>3</xdr:col>
                    <xdr:colOff>0</xdr:colOff>
                    <xdr:row>802</xdr:row>
                    <xdr:rowOff>0</xdr:rowOff>
                  </from>
                  <to>
                    <xdr:col>4</xdr:col>
                    <xdr:colOff>0</xdr:colOff>
                    <xdr:row>803</xdr:row>
                    <xdr:rowOff>0</xdr:rowOff>
                  </to>
                </anchor>
              </controlPr>
            </control>
          </mc:Choice>
        </mc:AlternateContent>
        <mc:AlternateContent xmlns:mc="http://schemas.openxmlformats.org/markup-compatibility/2006">
          <mc:Choice Requires="x14">
            <control shapeId="69868" r:id="rId1182" name="Check Box 1260">
              <controlPr defaultSize="0" autoFill="0" autoLine="0" autoPict="0">
                <anchor moveWithCells="1">
                  <from>
                    <xdr:col>3</xdr:col>
                    <xdr:colOff>0</xdr:colOff>
                    <xdr:row>800</xdr:row>
                    <xdr:rowOff>0</xdr:rowOff>
                  </from>
                  <to>
                    <xdr:col>4</xdr:col>
                    <xdr:colOff>0</xdr:colOff>
                    <xdr:row>801</xdr:row>
                    <xdr:rowOff>0</xdr:rowOff>
                  </to>
                </anchor>
              </controlPr>
            </control>
          </mc:Choice>
        </mc:AlternateContent>
        <mc:AlternateContent xmlns:mc="http://schemas.openxmlformats.org/markup-compatibility/2006">
          <mc:Choice Requires="x14">
            <control shapeId="69869" r:id="rId1183" name="Option Button 1261">
              <controlPr defaultSize="0" autoFill="0" autoLine="0" autoPict="0">
                <anchor moveWithCells="1">
                  <from>
                    <xdr:col>11</xdr:col>
                    <xdr:colOff>133350</xdr:colOff>
                    <xdr:row>801</xdr:row>
                    <xdr:rowOff>85725</xdr:rowOff>
                  </from>
                  <to>
                    <xdr:col>12</xdr:col>
                    <xdr:colOff>209550</xdr:colOff>
                    <xdr:row>803</xdr:row>
                    <xdr:rowOff>38100</xdr:rowOff>
                  </to>
                </anchor>
              </controlPr>
            </control>
          </mc:Choice>
        </mc:AlternateContent>
        <mc:AlternateContent xmlns:mc="http://schemas.openxmlformats.org/markup-compatibility/2006">
          <mc:Choice Requires="x14">
            <control shapeId="69870" r:id="rId1184" name="Option Button 1262">
              <controlPr defaultSize="0" autoFill="0" autoLine="0" autoPict="0">
                <anchor moveWithCells="1">
                  <from>
                    <xdr:col>11</xdr:col>
                    <xdr:colOff>133350</xdr:colOff>
                    <xdr:row>799</xdr:row>
                    <xdr:rowOff>133350</xdr:rowOff>
                  </from>
                  <to>
                    <xdr:col>12</xdr:col>
                    <xdr:colOff>209550</xdr:colOff>
                    <xdr:row>801</xdr:row>
                    <xdr:rowOff>38100</xdr:rowOff>
                  </to>
                </anchor>
              </controlPr>
            </control>
          </mc:Choice>
        </mc:AlternateContent>
        <mc:AlternateContent xmlns:mc="http://schemas.openxmlformats.org/markup-compatibility/2006">
          <mc:Choice Requires="x14">
            <control shapeId="69871" r:id="rId1185" name="Option Button 1263">
              <controlPr defaultSize="0" autoFill="0" autoLine="0" autoPict="0">
                <anchor moveWithCells="1">
                  <from>
                    <xdr:col>11</xdr:col>
                    <xdr:colOff>123825</xdr:colOff>
                    <xdr:row>793</xdr:row>
                    <xdr:rowOff>9525</xdr:rowOff>
                  </from>
                  <to>
                    <xdr:col>12</xdr:col>
                    <xdr:colOff>209550</xdr:colOff>
                    <xdr:row>795</xdr:row>
                    <xdr:rowOff>38100</xdr:rowOff>
                  </to>
                </anchor>
              </controlPr>
            </control>
          </mc:Choice>
        </mc:AlternateContent>
        <mc:AlternateContent xmlns:mc="http://schemas.openxmlformats.org/markup-compatibility/2006">
          <mc:Choice Requires="x14">
            <control shapeId="69872" r:id="rId1186" name="Check Box 1264">
              <controlPr defaultSize="0" autoFill="0" autoLine="0" autoPict="0">
                <anchor moveWithCells="1">
                  <from>
                    <xdr:col>3</xdr:col>
                    <xdr:colOff>0</xdr:colOff>
                    <xdr:row>825</xdr:row>
                    <xdr:rowOff>0</xdr:rowOff>
                  </from>
                  <to>
                    <xdr:col>4</xdr:col>
                    <xdr:colOff>0</xdr:colOff>
                    <xdr:row>826</xdr:row>
                    <xdr:rowOff>0</xdr:rowOff>
                  </to>
                </anchor>
              </controlPr>
            </control>
          </mc:Choice>
        </mc:AlternateContent>
        <mc:AlternateContent xmlns:mc="http://schemas.openxmlformats.org/markup-compatibility/2006">
          <mc:Choice Requires="x14">
            <control shapeId="69873" r:id="rId1187" name="Check Box 1265">
              <controlPr defaultSize="0" autoFill="0" autoLine="0" autoPict="0">
                <anchor moveWithCells="1">
                  <from>
                    <xdr:col>3</xdr:col>
                    <xdr:colOff>0</xdr:colOff>
                    <xdr:row>833</xdr:row>
                    <xdr:rowOff>0</xdr:rowOff>
                  </from>
                  <to>
                    <xdr:col>4</xdr:col>
                    <xdr:colOff>0</xdr:colOff>
                    <xdr:row>834</xdr:row>
                    <xdr:rowOff>0</xdr:rowOff>
                  </to>
                </anchor>
              </controlPr>
            </control>
          </mc:Choice>
        </mc:AlternateContent>
        <mc:AlternateContent xmlns:mc="http://schemas.openxmlformats.org/markup-compatibility/2006">
          <mc:Choice Requires="x14">
            <control shapeId="69874" r:id="rId1188" name="Check Box 1266">
              <controlPr defaultSize="0" autoFill="0" autoLine="0" autoPict="0">
                <anchor moveWithCells="1">
                  <from>
                    <xdr:col>3</xdr:col>
                    <xdr:colOff>0</xdr:colOff>
                    <xdr:row>831</xdr:row>
                    <xdr:rowOff>0</xdr:rowOff>
                  </from>
                  <to>
                    <xdr:col>4</xdr:col>
                    <xdr:colOff>0</xdr:colOff>
                    <xdr:row>832</xdr:row>
                    <xdr:rowOff>0</xdr:rowOff>
                  </to>
                </anchor>
              </controlPr>
            </control>
          </mc:Choice>
        </mc:AlternateContent>
        <mc:AlternateContent xmlns:mc="http://schemas.openxmlformats.org/markup-compatibility/2006">
          <mc:Choice Requires="x14">
            <control shapeId="69875" r:id="rId1189" name="Option Button 1267">
              <controlPr defaultSize="0" autoFill="0" autoLine="0" autoPict="0">
                <anchor moveWithCells="1">
                  <from>
                    <xdr:col>11</xdr:col>
                    <xdr:colOff>133350</xdr:colOff>
                    <xdr:row>832</xdr:row>
                    <xdr:rowOff>85725</xdr:rowOff>
                  </from>
                  <to>
                    <xdr:col>12</xdr:col>
                    <xdr:colOff>209550</xdr:colOff>
                    <xdr:row>834</xdr:row>
                    <xdr:rowOff>38100</xdr:rowOff>
                  </to>
                </anchor>
              </controlPr>
            </control>
          </mc:Choice>
        </mc:AlternateContent>
        <mc:AlternateContent xmlns:mc="http://schemas.openxmlformats.org/markup-compatibility/2006">
          <mc:Choice Requires="x14">
            <control shapeId="69876" r:id="rId1190" name="Option Button 1268">
              <controlPr defaultSize="0" autoFill="0" autoLine="0" autoPict="0">
                <anchor moveWithCells="1">
                  <from>
                    <xdr:col>11</xdr:col>
                    <xdr:colOff>133350</xdr:colOff>
                    <xdr:row>830</xdr:row>
                    <xdr:rowOff>133350</xdr:rowOff>
                  </from>
                  <to>
                    <xdr:col>12</xdr:col>
                    <xdr:colOff>209550</xdr:colOff>
                    <xdr:row>832</xdr:row>
                    <xdr:rowOff>38100</xdr:rowOff>
                  </to>
                </anchor>
              </controlPr>
            </control>
          </mc:Choice>
        </mc:AlternateContent>
        <mc:AlternateContent xmlns:mc="http://schemas.openxmlformats.org/markup-compatibility/2006">
          <mc:Choice Requires="x14">
            <control shapeId="69877" r:id="rId1191" name="Option Button 1269">
              <controlPr defaultSize="0" autoFill="0" autoLine="0" autoPict="0">
                <anchor moveWithCells="1">
                  <from>
                    <xdr:col>11</xdr:col>
                    <xdr:colOff>123825</xdr:colOff>
                    <xdr:row>824</xdr:row>
                    <xdr:rowOff>9525</xdr:rowOff>
                  </from>
                  <to>
                    <xdr:col>12</xdr:col>
                    <xdr:colOff>209550</xdr:colOff>
                    <xdr:row>826</xdr:row>
                    <xdr:rowOff>38100</xdr:rowOff>
                  </to>
                </anchor>
              </controlPr>
            </control>
          </mc:Choice>
        </mc:AlternateContent>
        <mc:AlternateContent xmlns:mc="http://schemas.openxmlformats.org/markup-compatibility/2006">
          <mc:Choice Requires="x14">
            <control shapeId="69878" r:id="rId1192" name="Check Box 1270">
              <controlPr defaultSize="0" autoFill="0" autoLine="0" autoPict="0">
                <anchor moveWithCells="1">
                  <from>
                    <xdr:col>3</xdr:col>
                    <xdr:colOff>0</xdr:colOff>
                    <xdr:row>856</xdr:row>
                    <xdr:rowOff>0</xdr:rowOff>
                  </from>
                  <to>
                    <xdr:col>4</xdr:col>
                    <xdr:colOff>0</xdr:colOff>
                    <xdr:row>857</xdr:row>
                    <xdr:rowOff>0</xdr:rowOff>
                  </to>
                </anchor>
              </controlPr>
            </control>
          </mc:Choice>
        </mc:AlternateContent>
        <mc:AlternateContent xmlns:mc="http://schemas.openxmlformats.org/markup-compatibility/2006">
          <mc:Choice Requires="x14">
            <control shapeId="69879" r:id="rId1193" name="Check Box 1271">
              <controlPr defaultSize="0" autoFill="0" autoLine="0" autoPict="0">
                <anchor moveWithCells="1">
                  <from>
                    <xdr:col>3</xdr:col>
                    <xdr:colOff>0</xdr:colOff>
                    <xdr:row>864</xdr:row>
                    <xdr:rowOff>0</xdr:rowOff>
                  </from>
                  <to>
                    <xdr:col>4</xdr:col>
                    <xdr:colOff>0</xdr:colOff>
                    <xdr:row>865</xdr:row>
                    <xdr:rowOff>0</xdr:rowOff>
                  </to>
                </anchor>
              </controlPr>
            </control>
          </mc:Choice>
        </mc:AlternateContent>
        <mc:AlternateContent xmlns:mc="http://schemas.openxmlformats.org/markup-compatibility/2006">
          <mc:Choice Requires="x14">
            <control shapeId="69880" r:id="rId1194" name="Check Box 1272">
              <controlPr defaultSize="0" autoFill="0" autoLine="0" autoPict="0">
                <anchor moveWithCells="1">
                  <from>
                    <xdr:col>3</xdr:col>
                    <xdr:colOff>0</xdr:colOff>
                    <xdr:row>862</xdr:row>
                    <xdr:rowOff>0</xdr:rowOff>
                  </from>
                  <to>
                    <xdr:col>4</xdr:col>
                    <xdr:colOff>0</xdr:colOff>
                    <xdr:row>863</xdr:row>
                    <xdr:rowOff>0</xdr:rowOff>
                  </to>
                </anchor>
              </controlPr>
            </control>
          </mc:Choice>
        </mc:AlternateContent>
        <mc:AlternateContent xmlns:mc="http://schemas.openxmlformats.org/markup-compatibility/2006">
          <mc:Choice Requires="x14">
            <control shapeId="69881" r:id="rId1195" name="Option Button 1273">
              <controlPr defaultSize="0" autoFill="0" autoLine="0" autoPict="0">
                <anchor moveWithCells="1">
                  <from>
                    <xdr:col>11</xdr:col>
                    <xdr:colOff>142875</xdr:colOff>
                    <xdr:row>863</xdr:row>
                    <xdr:rowOff>85725</xdr:rowOff>
                  </from>
                  <to>
                    <xdr:col>13</xdr:col>
                    <xdr:colOff>0</xdr:colOff>
                    <xdr:row>865</xdr:row>
                    <xdr:rowOff>38100</xdr:rowOff>
                  </to>
                </anchor>
              </controlPr>
            </control>
          </mc:Choice>
        </mc:AlternateContent>
        <mc:AlternateContent xmlns:mc="http://schemas.openxmlformats.org/markup-compatibility/2006">
          <mc:Choice Requires="x14">
            <control shapeId="69882" r:id="rId1196" name="Option Button 1274">
              <controlPr defaultSize="0" autoFill="0" autoLine="0" autoPict="0">
                <anchor moveWithCells="1">
                  <from>
                    <xdr:col>11</xdr:col>
                    <xdr:colOff>142875</xdr:colOff>
                    <xdr:row>861</xdr:row>
                    <xdr:rowOff>133350</xdr:rowOff>
                  </from>
                  <to>
                    <xdr:col>13</xdr:col>
                    <xdr:colOff>0</xdr:colOff>
                    <xdr:row>863</xdr:row>
                    <xdr:rowOff>38100</xdr:rowOff>
                  </to>
                </anchor>
              </controlPr>
            </control>
          </mc:Choice>
        </mc:AlternateContent>
        <mc:AlternateContent xmlns:mc="http://schemas.openxmlformats.org/markup-compatibility/2006">
          <mc:Choice Requires="x14">
            <control shapeId="69883" r:id="rId1197" name="Option Button 1275">
              <controlPr defaultSize="0" autoFill="0" autoLine="0" autoPict="0">
                <anchor moveWithCells="1">
                  <from>
                    <xdr:col>11</xdr:col>
                    <xdr:colOff>133350</xdr:colOff>
                    <xdr:row>855</xdr:row>
                    <xdr:rowOff>9525</xdr:rowOff>
                  </from>
                  <to>
                    <xdr:col>13</xdr:col>
                    <xdr:colOff>0</xdr:colOff>
                    <xdr:row>857</xdr:row>
                    <xdr:rowOff>38100</xdr:rowOff>
                  </to>
                </anchor>
              </controlPr>
            </control>
          </mc:Choice>
        </mc:AlternateContent>
        <mc:AlternateContent xmlns:mc="http://schemas.openxmlformats.org/markup-compatibility/2006">
          <mc:Choice Requires="x14">
            <control shapeId="69884" r:id="rId1198" name="Check Box 1276">
              <controlPr defaultSize="0" autoFill="0" autoLine="0" autoPict="0">
                <anchor moveWithCells="1">
                  <from>
                    <xdr:col>3</xdr:col>
                    <xdr:colOff>0</xdr:colOff>
                    <xdr:row>887</xdr:row>
                    <xdr:rowOff>0</xdr:rowOff>
                  </from>
                  <to>
                    <xdr:col>4</xdr:col>
                    <xdr:colOff>0</xdr:colOff>
                    <xdr:row>888</xdr:row>
                    <xdr:rowOff>0</xdr:rowOff>
                  </to>
                </anchor>
              </controlPr>
            </control>
          </mc:Choice>
        </mc:AlternateContent>
        <mc:AlternateContent xmlns:mc="http://schemas.openxmlformats.org/markup-compatibility/2006">
          <mc:Choice Requires="x14">
            <control shapeId="69885" r:id="rId1199" name="Check Box 1277">
              <controlPr defaultSize="0" autoFill="0" autoLine="0" autoPict="0">
                <anchor moveWithCells="1">
                  <from>
                    <xdr:col>3</xdr:col>
                    <xdr:colOff>0</xdr:colOff>
                    <xdr:row>895</xdr:row>
                    <xdr:rowOff>0</xdr:rowOff>
                  </from>
                  <to>
                    <xdr:col>4</xdr:col>
                    <xdr:colOff>0</xdr:colOff>
                    <xdr:row>896</xdr:row>
                    <xdr:rowOff>0</xdr:rowOff>
                  </to>
                </anchor>
              </controlPr>
            </control>
          </mc:Choice>
        </mc:AlternateContent>
        <mc:AlternateContent xmlns:mc="http://schemas.openxmlformats.org/markup-compatibility/2006">
          <mc:Choice Requires="x14">
            <control shapeId="69886" r:id="rId1200" name="Check Box 1278">
              <controlPr defaultSize="0" autoFill="0" autoLine="0" autoPict="0">
                <anchor moveWithCells="1">
                  <from>
                    <xdr:col>3</xdr:col>
                    <xdr:colOff>0</xdr:colOff>
                    <xdr:row>893</xdr:row>
                    <xdr:rowOff>0</xdr:rowOff>
                  </from>
                  <to>
                    <xdr:col>4</xdr:col>
                    <xdr:colOff>0</xdr:colOff>
                    <xdr:row>894</xdr:row>
                    <xdr:rowOff>0</xdr:rowOff>
                  </to>
                </anchor>
              </controlPr>
            </control>
          </mc:Choice>
        </mc:AlternateContent>
        <mc:AlternateContent xmlns:mc="http://schemas.openxmlformats.org/markup-compatibility/2006">
          <mc:Choice Requires="x14">
            <control shapeId="69887" r:id="rId1201" name="Option Button 1279">
              <controlPr defaultSize="0" autoFill="0" autoLine="0" autoPict="0">
                <anchor moveWithCells="1">
                  <from>
                    <xdr:col>11</xdr:col>
                    <xdr:colOff>133350</xdr:colOff>
                    <xdr:row>894</xdr:row>
                    <xdr:rowOff>85725</xdr:rowOff>
                  </from>
                  <to>
                    <xdr:col>12</xdr:col>
                    <xdr:colOff>209550</xdr:colOff>
                    <xdr:row>896</xdr:row>
                    <xdr:rowOff>38100</xdr:rowOff>
                  </to>
                </anchor>
              </controlPr>
            </control>
          </mc:Choice>
        </mc:AlternateContent>
        <mc:AlternateContent xmlns:mc="http://schemas.openxmlformats.org/markup-compatibility/2006">
          <mc:Choice Requires="x14">
            <control shapeId="69888" r:id="rId1202" name="Option Button 1280">
              <controlPr defaultSize="0" autoFill="0" autoLine="0" autoPict="0">
                <anchor moveWithCells="1">
                  <from>
                    <xdr:col>11</xdr:col>
                    <xdr:colOff>133350</xdr:colOff>
                    <xdr:row>892</xdr:row>
                    <xdr:rowOff>133350</xdr:rowOff>
                  </from>
                  <to>
                    <xdr:col>12</xdr:col>
                    <xdr:colOff>209550</xdr:colOff>
                    <xdr:row>894</xdr:row>
                    <xdr:rowOff>38100</xdr:rowOff>
                  </to>
                </anchor>
              </controlPr>
            </control>
          </mc:Choice>
        </mc:AlternateContent>
        <mc:AlternateContent xmlns:mc="http://schemas.openxmlformats.org/markup-compatibility/2006">
          <mc:Choice Requires="x14">
            <control shapeId="69889" r:id="rId1203" name="Option Button 1281">
              <controlPr defaultSize="0" autoFill="0" autoLine="0" autoPict="0">
                <anchor moveWithCells="1">
                  <from>
                    <xdr:col>11</xdr:col>
                    <xdr:colOff>123825</xdr:colOff>
                    <xdr:row>886</xdr:row>
                    <xdr:rowOff>9525</xdr:rowOff>
                  </from>
                  <to>
                    <xdr:col>12</xdr:col>
                    <xdr:colOff>209550</xdr:colOff>
                    <xdr:row>888</xdr:row>
                    <xdr:rowOff>38100</xdr:rowOff>
                  </to>
                </anchor>
              </controlPr>
            </control>
          </mc:Choice>
        </mc:AlternateContent>
        <mc:AlternateContent xmlns:mc="http://schemas.openxmlformats.org/markup-compatibility/2006">
          <mc:Choice Requires="x14">
            <control shapeId="69890" r:id="rId1204" name="Check Box 1282">
              <controlPr defaultSize="0" autoFill="0" autoLine="0" autoPict="0">
                <anchor moveWithCells="1">
                  <from>
                    <xdr:col>3</xdr:col>
                    <xdr:colOff>0</xdr:colOff>
                    <xdr:row>920</xdr:row>
                    <xdr:rowOff>0</xdr:rowOff>
                  </from>
                  <to>
                    <xdr:col>4</xdr:col>
                    <xdr:colOff>0</xdr:colOff>
                    <xdr:row>921</xdr:row>
                    <xdr:rowOff>0</xdr:rowOff>
                  </to>
                </anchor>
              </controlPr>
            </control>
          </mc:Choice>
        </mc:AlternateContent>
        <mc:AlternateContent xmlns:mc="http://schemas.openxmlformats.org/markup-compatibility/2006">
          <mc:Choice Requires="x14">
            <control shapeId="69891" r:id="rId1205" name="Check Box 1283">
              <controlPr defaultSize="0" autoFill="0" autoLine="0" autoPict="0">
                <anchor moveWithCells="1">
                  <from>
                    <xdr:col>3</xdr:col>
                    <xdr:colOff>0</xdr:colOff>
                    <xdr:row>928</xdr:row>
                    <xdr:rowOff>0</xdr:rowOff>
                  </from>
                  <to>
                    <xdr:col>4</xdr:col>
                    <xdr:colOff>0</xdr:colOff>
                    <xdr:row>929</xdr:row>
                    <xdr:rowOff>0</xdr:rowOff>
                  </to>
                </anchor>
              </controlPr>
            </control>
          </mc:Choice>
        </mc:AlternateContent>
        <mc:AlternateContent xmlns:mc="http://schemas.openxmlformats.org/markup-compatibility/2006">
          <mc:Choice Requires="x14">
            <control shapeId="69892" r:id="rId1206" name="Check Box 1284">
              <controlPr defaultSize="0" autoFill="0" autoLine="0" autoPict="0">
                <anchor moveWithCells="1">
                  <from>
                    <xdr:col>3</xdr:col>
                    <xdr:colOff>0</xdr:colOff>
                    <xdr:row>926</xdr:row>
                    <xdr:rowOff>0</xdr:rowOff>
                  </from>
                  <to>
                    <xdr:col>4</xdr:col>
                    <xdr:colOff>0</xdr:colOff>
                    <xdr:row>927</xdr:row>
                    <xdr:rowOff>0</xdr:rowOff>
                  </to>
                </anchor>
              </controlPr>
            </control>
          </mc:Choice>
        </mc:AlternateContent>
        <mc:AlternateContent xmlns:mc="http://schemas.openxmlformats.org/markup-compatibility/2006">
          <mc:Choice Requires="x14">
            <control shapeId="69893" r:id="rId1207" name="Option Button 1285">
              <controlPr defaultSize="0" autoFill="0" autoLine="0" autoPict="0">
                <anchor moveWithCells="1">
                  <from>
                    <xdr:col>11</xdr:col>
                    <xdr:colOff>123825</xdr:colOff>
                    <xdr:row>927</xdr:row>
                    <xdr:rowOff>85725</xdr:rowOff>
                  </from>
                  <to>
                    <xdr:col>12</xdr:col>
                    <xdr:colOff>200025</xdr:colOff>
                    <xdr:row>929</xdr:row>
                    <xdr:rowOff>38100</xdr:rowOff>
                  </to>
                </anchor>
              </controlPr>
            </control>
          </mc:Choice>
        </mc:AlternateContent>
        <mc:AlternateContent xmlns:mc="http://schemas.openxmlformats.org/markup-compatibility/2006">
          <mc:Choice Requires="x14">
            <control shapeId="69894" r:id="rId1208" name="Option Button 1286">
              <controlPr defaultSize="0" autoFill="0" autoLine="0" autoPict="0">
                <anchor moveWithCells="1">
                  <from>
                    <xdr:col>11</xdr:col>
                    <xdr:colOff>123825</xdr:colOff>
                    <xdr:row>925</xdr:row>
                    <xdr:rowOff>133350</xdr:rowOff>
                  </from>
                  <to>
                    <xdr:col>12</xdr:col>
                    <xdr:colOff>200025</xdr:colOff>
                    <xdr:row>927</xdr:row>
                    <xdr:rowOff>38100</xdr:rowOff>
                  </to>
                </anchor>
              </controlPr>
            </control>
          </mc:Choice>
        </mc:AlternateContent>
        <mc:AlternateContent xmlns:mc="http://schemas.openxmlformats.org/markup-compatibility/2006">
          <mc:Choice Requires="x14">
            <control shapeId="69895" r:id="rId1209" name="Option Button 1287">
              <controlPr defaultSize="0" autoFill="0" autoLine="0" autoPict="0">
                <anchor moveWithCells="1">
                  <from>
                    <xdr:col>11</xdr:col>
                    <xdr:colOff>114300</xdr:colOff>
                    <xdr:row>919</xdr:row>
                    <xdr:rowOff>9525</xdr:rowOff>
                  </from>
                  <to>
                    <xdr:col>12</xdr:col>
                    <xdr:colOff>200025</xdr:colOff>
                    <xdr:row>921</xdr:row>
                    <xdr:rowOff>38100</xdr:rowOff>
                  </to>
                </anchor>
              </controlPr>
            </control>
          </mc:Choice>
        </mc:AlternateContent>
        <mc:AlternateContent xmlns:mc="http://schemas.openxmlformats.org/markup-compatibility/2006">
          <mc:Choice Requires="x14">
            <control shapeId="69899" r:id="rId1210" name="Check Box 1291">
              <controlPr defaultSize="0" autoFill="0" autoLine="0" autoPict="0">
                <anchor moveWithCells="1">
                  <from>
                    <xdr:col>3</xdr:col>
                    <xdr:colOff>0</xdr:colOff>
                    <xdr:row>951</xdr:row>
                    <xdr:rowOff>0</xdr:rowOff>
                  </from>
                  <to>
                    <xdr:col>4</xdr:col>
                    <xdr:colOff>0</xdr:colOff>
                    <xdr:row>952</xdr:row>
                    <xdr:rowOff>0</xdr:rowOff>
                  </to>
                </anchor>
              </controlPr>
            </control>
          </mc:Choice>
        </mc:AlternateContent>
        <mc:AlternateContent xmlns:mc="http://schemas.openxmlformats.org/markup-compatibility/2006">
          <mc:Choice Requires="x14">
            <control shapeId="69900" r:id="rId1211" name="Check Box 1292">
              <controlPr defaultSize="0" autoFill="0" autoLine="0" autoPict="0">
                <anchor moveWithCells="1">
                  <from>
                    <xdr:col>3</xdr:col>
                    <xdr:colOff>0</xdr:colOff>
                    <xdr:row>959</xdr:row>
                    <xdr:rowOff>0</xdr:rowOff>
                  </from>
                  <to>
                    <xdr:col>4</xdr:col>
                    <xdr:colOff>0</xdr:colOff>
                    <xdr:row>960</xdr:row>
                    <xdr:rowOff>0</xdr:rowOff>
                  </to>
                </anchor>
              </controlPr>
            </control>
          </mc:Choice>
        </mc:AlternateContent>
        <mc:AlternateContent xmlns:mc="http://schemas.openxmlformats.org/markup-compatibility/2006">
          <mc:Choice Requires="x14">
            <control shapeId="69901" r:id="rId1212" name="Check Box 1293">
              <controlPr defaultSize="0" autoFill="0" autoLine="0" autoPict="0">
                <anchor moveWithCells="1">
                  <from>
                    <xdr:col>3</xdr:col>
                    <xdr:colOff>0</xdr:colOff>
                    <xdr:row>957</xdr:row>
                    <xdr:rowOff>0</xdr:rowOff>
                  </from>
                  <to>
                    <xdr:col>4</xdr:col>
                    <xdr:colOff>0</xdr:colOff>
                    <xdr:row>958</xdr:row>
                    <xdr:rowOff>0</xdr:rowOff>
                  </to>
                </anchor>
              </controlPr>
            </control>
          </mc:Choice>
        </mc:AlternateContent>
        <mc:AlternateContent xmlns:mc="http://schemas.openxmlformats.org/markup-compatibility/2006">
          <mc:Choice Requires="x14">
            <control shapeId="69902" r:id="rId1213" name="Option Button 1294">
              <controlPr defaultSize="0" autoFill="0" autoLine="0" autoPict="0">
                <anchor moveWithCells="1">
                  <from>
                    <xdr:col>11</xdr:col>
                    <xdr:colOff>133350</xdr:colOff>
                    <xdr:row>958</xdr:row>
                    <xdr:rowOff>85725</xdr:rowOff>
                  </from>
                  <to>
                    <xdr:col>12</xdr:col>
                    <xdr:colOff>209550</xdr:colOff>
                    <xdr:row>960</xdr:row>
                    <xdr:rowOff>38100</xdr:rowOff>
                  </to>
                </anchor>
              </controlPr>
            </control>
          </mc:Choice>
        </mc:AlternateContent>
        <mc:AlternateContent xmlns:mc="http://schemas.openxmlformats.org/markup-compatibility/2006">
          <mc:Choice Requires="x14">
            <control shapeId="69903" r:id="rId1214" name="Option Button 1295">
              <controlPr defaultSize="0" autoFill="0" autoLine="0" autoPict="0">
                <anchor moveWithCells="1">
                  <from>
                    <xdr:col>11</xdr:col>
                    <xdr:colOff>133350</xdr:colOff>
                    <xdr:row>956</xdr:row>
                    <xdr:rowOff>133350</xdr:rowOff>
                  </from>
                  <to>
                    <xdr:col>12</xdr:col>
                    <xdr:colOff>209550</xdr:colOff>
                    <xdr:row>958</xdr:row>
                    <xdr:rowOff>38100</xdr:rowOff>
                  </to>
                </anchor>
              </controlPr>
            </control>
          </mc:Choice>
        </mc:AlternateContent>
        <mc:AlternateContent xmlns:mc="http://schemas.openxmlformats.org/markup-compatibility/2006">
          <mc:Choice Requires="x14">
            <control shapeId="69904" r:id="rId1215" name="Option Button 1296">
              <controlPr defaultSize="0" autoFill="0" autoLine="0" autoPict="0">
                <anchor moveWithCells="1">
                  <from>
                    <xdr:col>11</xdr:col>
                    <xdr:colOff>123825</xdr:colOff>
                    <xdr:row>950</xdr:row>
                    <xdr:rowOff>9525</xdr:rowOff>
                  </from>
                  <to>
                    <xdr:col>12</xdr:col>
                    <xdr:colOff>209550</xdr:colOff>
                    <xdr:row>952</xdr:row>
                    <xdr:rowOff>38100</xdr:rowOff>
                  </to>
                </anchor>
              </controlPr>
            </control>
          </mc:Choice>
        </mc:AlternateContent>
        <mc:AlternateContent xmlns:mc="http://schemas.openxmlformats.org/markup-compatibility/2006">
          <mc:Choice Requires="x14">
            <control shapeId="69905" r:id="rId1216" name="Check Box 1297">
              <controlPr defaultSize="0" autoFill="0" autoLine="0" autoPict="0">
                <anchor moveWithCells="1">
                  <from>
                    <xdr:col>3</xdr:col>
                    <xdr:colOff>0</xdr:colOff>
                    <xdr:row>982</xdr:row>
                    <xdr:rowOff>0</xdr:rowOff>
                  </from>
                  <to>
                    <xdr:col>4</xdr:col>
                    <xdr:colOff>0</xdr:colOff>
                    <xdr:row>983</xdr:row>
                    <xdr:rowOff>0</xdr:rowOff>
                  </to>
                </anchor>
              </controlPr>
            </control>
          </mc:Choice>
        </mc:AlternateContent>
        <mc:AlternateContent xmlns:mc="http://schemas.openxmlformats.org/markup-compatibility/2006">
          <mc:Choice Requires="x14">
            <control shapeId="69906" r:id="rId1217" name="Check Box 1298">
              <controlPr defaultSize="0" autoFill="0" autoLine="0" autoPict="0">
                <anchor moveWithCells="1">
                  <from>
                    <xdr:col>3</xdr:col>
                    <xdr:colOff>0</xdr:colOff>
                    <xdr:row>990</xdr:row>
                    <xdr:rowOff>0</xdr:rowOff>
                  </from>
                  <to>
                    <xdr:col>4</xdr:col>
                    <xdr:colOff>0</xdr:colOff>
                    <xdr:row>991</xdr:row>
                    <xdr:rowOff>0</xdr:rowOff>
                  </to>
                </anchor>
              </controlPr>
            </control>
          </mc:Choice>
        </mc:AlternateContent>
        <mc:AlternateContent xmlns:mc="http://schemas.openxmlformats.org/markup-compatibility/2006">
          <mc:Choice Requires="x14">
            <control shapeId="69907" r:id="rId1218" name="Check Box 1299">
              <controlPr defaultSize="0" autoFill="0" autoLine="0" autoPict="0">
                <anchor moveWithCells="1">
                  <from>
                    <xdr:col>3</xdr:col>
                    <xdr:colOff>0</xdr:colOff>
                    <xdr:row>988</xdr:row>
                    <xdr:rowOff>0</xdr:rowOff>
                  </from>
                  <to>
                    <xdr:col>4</xdr:col>
                    <xdr:colOff>0</xdr:colOff>
                    <xdr:row>989</xdr:row>
                    <xdr:rowOff>0</xdr:rowOff>
                  </to>
                </anchor>
              </controlPr>
            </control>
          </mc:Choice>
        </mc:AlternateContent>
        <mc:AlternateContent xmlns:mc="http://schemas.openxmlformats.org/markup-compatibility/2006">
          <mc:Choice Requires="x14">
            <control shapeId="69908" r:id="rId1219" name="Option Button 1300">
              <controlPr defaultSize="0" autoFill="0" autoLine="0" autoPict="0">
                <anchor moveWithCells="1">
                  <from>
                    <xdr:col>11</xdr:col>
                    <xdr:colOff>133350</xdr:colOff>
                    <xdr:row>989</xdr:row>
                    <xdr:rowOff>85725</xdr:rowOff>
                  </from>
                  <to>
                    <xdr:col>12</xdr:col>
                    <xdr:colOff>209550</xdr:colOff>
                    <xdr:row>991</xdr:row>
                    <xdr:rowOff>38100</xdr:rowOff>
                  </to>
                </anchor>
              </controlPr>
            </control>
          </mc:Choice>
        </mc:AlternateContent>
        <mc:AlternateContent xmlns:mc="http://schemas.openxmlformats.org/markup-compatibility/2006">
          <mc:Choice Requires="x14">
            <control shapeId="69909" r:id="rId1220" name="Option Button 1301">
              <controlPr defaultSize="0" autoFill="0" autoLine="0" autoPict="0">
                <anchor moveWithCells="1">
                  <from>
                    <xdr:col>11</xdr:col>
                    <xdr:colOff>133350</xdr:colOff>
                    <xdr:row>987</xdr:row>
                    <xdr:rowOff>133350</xdr:rowOff>
                  </from>
                  <to>
                    <xdr:col>12</xdr:col>
                    <xdr:colOff>209550</xdr:colOff>
                    <xdr:row>989</xdr:row>
                    <xdr:rowOff>38100</xdr:rowOff>
                  </to>
                </anchor>
              </controlPr>
            </control>
          </mc:Choice>
        </mc:AlternateContent>
        <mc:AlternateContent xmlns:mc="http://schemas.openxmlformats.org/markup-compatibility/2006">
          <mc:Choice Requires="x14">
            <control shapeId="69910" r:id="rId1221" name="Option Button 1302">
              <controlPr defaultSize="0" autoFill="0" autoLine="0" autoPict="0">
                <anchor moveWithCells="1">
                  <from>
                    <xdr:col>11</xdr:col>
                    <xdr:colOff>123825</xdr:colOff>
                    <xdr:row>981</xdr:row>
                    <xdr:rowOff>9525</xdr:rowOff>
                  </from>
                  <to>
                    <xdr:col>12</xdr:col>
                    <xdr:colOff>209550</xdr:colOff>
                    <xdr:row>983</xdr:row>
                    <xdr:rowOff>38100</xdr:rowOff>
                  </to>
                </anchor>
              </controlPr>
            </control>
          </mc:Choice>
        </mc:AlternateContent>
        <mc:AlternateContent xmlns:mc="http://schemas.openxmlformats.org/markup-compatibility/2006">
          <mc:Choice Requires="x14">
            <control shapeId="69911" r:id="rId1222" name="Check Box 1303">
              <controlPr defaultSize="0" autoFill="0" autoLine="0" autoPict="0">
                <anchor moveWithCells="1">
                  <from>
                    <xdr:col>3</xdr:col>
                    <xdr:colOff>0</xdr:colOff>
                    <xdr:row>1013</xdr:row>
                    <xdr:rowOff>0</xdr:rowOff>
                  </from>
                  <to>
                    <xdr:col>4</xdr:col>
                    <xdr:colOff>0</xdr:colOff>
                    <xdr:row>1014</xdr:row>
                    <xdr:rowOff>0</xdr:rowOff>
                  </to>
                </anchor>
              </controlPr>
            </control>
          </mc:Choice>
        </mc:AlternateContent>
        <mc:AlternateContent xmlns:mc="http://schemas.openxmlformats.org/markup-compatibility/2006">
          <mc:Choice Requires="x14">
            <control shapeId="69912" r:id="rId1223" name="Check Box 1304">
              <controlPr defaultSize="0" autoFill="0" autoLine="0" autoPict="0">
                <anchor moveWithCells="1">
                  <from>
                    <xdr:col>3</xdr:col>
                    <xdr:colOff>0</xdr:colOff>
                    <xdr:row>1021</xdr:row>
                    <xdr:rowOff>0</xdr:rowOff>
                  </from>
                  <to>
                    <xdr:col>4</xdr:col>
                    <xdr:colOff>0</xdr:colOff>
                    <xdr:row>1022</xdr:row>
                    <xdr:rowOff>0</xdr:rowOff>
                  </to>
                </anchor>
              </controlPr>
            </control>
          </mc:Choice>
        </mc:AlternateContent>
        <mc:AlternateContent xmlns:mc="http://schemas.openxmlformats.org/markup-compatibility/2006">
          <mc:Choice Requires="x14">
            <control shapeId="69913" r:id="rId1224" name="Check Box 1305">
              <controlPr defaultSize="0" autoFill="0" autoLine="0" autoPict="0">
                <anchor moveWithCells="1">
                  <from>
                    <xdr:col>3</xdr:col>
                    <xdr:colOff>0</xdr:colOff>
                    <xdr:row>1019</xdr:row>
                    <xdr:rowOff>0</xdr:rowOff>
                  </from>
                  <to>
                    <xdr:col>4</xdr:col>
                    <xdr:colOff>0</xdr:colOff>
                    <xdr:row>1020</xdr:row>
                    <xdr:rowOff>0</xdr:rowOff>
                  </to>
                </anchor>
              </controlPr>
            </control>
          </mc:Choice>
        </mc:AlternateContent>
        <mc:AlternateContent xmlns:mc="http://schemas.openxmlformats.org/markup-compatibility/2006">
          <mc:Choice Requires="x14">
            <control shapeId="69914" r:id="rId1225" name="Option Button 1306">
              <controlPr defaultSize="0" autoFill="0" autoLine="0" autoPict="0">
                <anchor moveWithCells="1">
                  <from>
                    <xdr:col>11</xdr:col>
                    <xdr:colOff>133350</xdr:colOff>
                    <xdr:row>1020</xdr:row>
                    <xdr:rowOff>85725</xdr:rowOff>
                  </from>
                  <to>
                    <xdr:col>12</xdr:col>
                    <xdr:colOff>209550</xdr:colOff>
                    <xdr:row>1022</xdr:row>
                    <xdr:rowOff>38100</xdr:rowOff>
                  </to>
                </anchor>
              </controlPr>
            </control>
          </mc:Choice>
        </mc:AlternateContent>
        <mc:AlternateContent xmlns:mc="http://schemas.openxmlformats.org/markup-compatibility/2006">
          <mc:Choice Requires="x14">
            <control shapeId="69915" r:id="rId1226" name="Option Button 1307">
              <controlPr defaultSize="0" autoFill="0" autoLine="0" autoPict="0">
                <anchor moveWithCells="1">
                  <from>
                    <xdr:col>11</xdr:col>
                    <xdr:colOff>133350</xdr:colOff>
                    <xdr:row>1018</xdr:row>
                    <xdr:rowOff>133350</xdr:rowOff>
                  </from>
                  <to>
                    <xdr:col>12</xdr:col>
                    <xdr:colOff>209550</xdr:colOff>
                    <xdr:row>1020</xdr:row>
                    <xdr:rowOff>38100</xdr:rowOff>
                  </to>
                </anchor>
              </controlPr>
            </control>
          </mc:Choice>
        </mc:AlternateContent>
        <mc:AlternateContent xmlns:mc="http://schemas.openxmlformats.org/markup-compatibility/2006">
          <mc:Choice Requires="x14">
            <control shapeId="69916" r:id="rId1227" name="Option Button 1308">
              <controlPr defaultSize="0" autoFill="0" autoLine="0" autoPict="0">
                <anchor moveWithCells="1">
                  <from>
                    <xdr:col>11</xdr:col>
                    <xdr:colOff>123825</xdr:colOff>
                    <xdr:row>1012</xdr:row>
                    <xdr:rowOff>9525</xdr:rowOff>
                  </from>
                  <to>
                    <xdr:col>12</xdr:col>
                    <xdr:colOff>209550</xdr:colOff>
                    <xdr:row>1014</xdr:row>
                    <xdr:rowOff>38100</xdr:rowOff>
                  </to>
                </anchor>
              </controlPr>
            </control>
          </mc:Choice>
        </mc:AlternateContent>
        <mc:AlternateContent xmlns:mc="http://schemas.openxmlformats.org/markup-compatibility/2006">
          <mc:Choice Requires="x14">
            <control shapeId="69917" r:id="rId1228" name="Check Box 1309">
              <controlPr defaultSize="0" autoFill="0" autoLine="0" autoPict="0">
                <anchor moveWithCells="1">
                  <from>
                    <xdr:col>3</xdr:col>
                    <xdr:colOff>0</xdr:colOff>
                    <xdr:row>1044</xdr:row>
                    <xdr:rowOff>0</xdr:rowOff>
                  </from>
                  <to>
                    <xdr:col>4</xdr:col>
                    <xdr:colOff>0</xdr:colOff>
                    <xdr:row>1045</xdr:row>
                    <xdr:rowOff>0</xdr:rowOff>
                  </to>
                </anchor>
              </controlPr>
            </control>
          </mc:Choice>
        </mc:AlternateContent>
        <mc:AlternateContent xmlns:mc="http://schemas.openxmlformats.org/markup-compatibility/2006">
          <mc:Choice Requires="x14">
            <control shapeId="69918" r:id="rId1229" name="Check Box 1310">
              <controlPr defaultSize="0" autoFill="0" autoLine="0" autoPict="0">
                <anchor moveWithCells="1">
                  <from>
                    <xdr:col>3</xdr:col>
                    <xdr:colOff>0</xdr:colOff>
                    <xdr:row>1052</xdr:row>
                    <xdr:rowOff>0</xdr:rowOff>
                  </from>
                  <to>
                    <xdr:col>4</xdr:col>
                    <xdr:colOff>0</xdr:colOff>
                    <xdr:row>1053</xdr:row>
                    <xdr:rowOff>0</xdr:rowOff>
                  </to>
                </anchor>
              </controlPr>
            </control>
          </mc:Choice>
        </mc:AlternateContent>
        <mc:AlternateContent xmlns:mc="http://schemas.openxmlformats.org/markup-compatibility/2006">
          <mc:Choice Requires="x14">
            <control shapeId="69919" r:id="rId1230" name="Check Box 1311">
              <controlPr defaultSize="0" autoFill="0" autoLine="0" autoPict="0">
                <anchor moveWithCells="1">
                  <from>
                    <xdr:col>3</xdr:col>
                    <xdr:colOff>0</xdr:colOff>
                    <xdr:row>1050</xdr:row>
                    <xdr:rowOff>0</xdr:rowOff>
                  </from>
                  <to>
                    <xdr:col>4</xdr:col>
                    <xdr:colOff>0</xdr:colOff>
                    <xdr:row>1051</xdr:row>
                    <xdr:rowOff>0</xdr:rowOff>
                  </to>
                </anchor>
              </controlPr>
            </control>
          </mc:Choice>
        </mc:AlternateContent>
        <mc:AlternateContent xmlns:mc="http://schemas.openxmlformats.org/markup-compatibility/2006">
          <mc:Choice Requires="x14">
            <control shapeId="69920" r:id="rId1231" name="Option Button 1312">
              <controlPr defaultSize="0" autoFill="0" autoLine="0" autoPict="0">
                <anchor moveWithCells="1">
                  <from>
                    <xdr:col>11</xdr:col>
                    <xdr:colOff>133350</xdr:colOff>
                    <xdr:row>1051</xdr:row>
                    <xdr:rowOff>85725</xdr:rowOff>
                  </from>
                  <to>
                    <xdr:col>12</xdr:col>
                    <xdr:colOff>209550</xdr:colOff>
                    <xdr:row>1053</xdr:row>
                    <xdr:rowOff>38100</xdr:rowOff>
                  </to>
                </anchor>
              </controlPr>
            </control>
          </mc:Choice>
        </mc:AlternateContent>
        <mc:AlternateContent xmlns:mc="http://schemas.openxmlformats.org/markup-compatibility/2006">
          <mc:Choice Requires="x14">
            <control shapeId="69921" r:id="rId1232" name="Option Button 1313">
              <controlPr defaultSize="0" autoFill="0" autoLine="0" autoPict="0">
                <anchor moveWithCells="1">
                  <from>
                    <xdr:col>11</xdr:col>
                    <xdr:colOff>133350</xdr:colOff>
                    <xdr:row>1049</xdr:row>
                    <xdr:rowOff>133350</xdr:rowOff>
                  </from>
                  <to>
                    <xdr:col>12</xdr:col>
                    <xdr:colOff>209550</xdr:colOff>
                    <xdr:row>1051</xdr:row>
                    <xdr:rowOff>38100</xdr:rowOff>
                  </to>
                </anchor>
              </controlPr>
            </control>
          </mc:Choice>
        </mc:AlternateContent>
        <mc:AlternateContent xmlns:mc="http://schemas.openxmlformats.org/markup-compatibility/2006">
          <mc:Choice Requires="x14">
            <control shapeId="69922" r:id="rId1233" name="Option Button 1314">
              <controlPr defaultSize="0" autoFill="0" autoLine="0" autoPict="0">
                <anchor moveWithCells="1">
                  <from>
                    <xdr:col>11</xdr:col>
                    <xdr:colOff>123825</xdr:colOff>
                    <xdr:row>1043</xdr:row>
                    <xdr:rowOff>9525</xdr:rowOff>
                  </from>
                  <to>
                    <xdr:col>12</xdr:col>
                    <xdr:colOff>209550</xdr:colOff>
                    <xdr:row>1045</xdr:row>
                    <xdr:rowOff>38100</xdr:rowOff>
                  </to>
                </anchor>
              </controlPr>
            </control>
          </mc:Choice>
        </mc:AlternateContent>
        <mc:AlternateContent xmlns:mc="http://schemas.openxmlformats.org/markup-compatibility/2006">
          <mc:Choice Requires="x14">
            <control shapeId="69923" r:id="rId1234" name="Check Box 1315">
              <controlPr defaultSize="0" autoFill="0" autoLine="0" autoPict="0">
                <anchor moveWithCells="1">
                  <from>
                    <xdr:col>3</xdr:col>
                    <xdr:colOff>0</xdr:colOff>
                    <xdr:row>1075</xdr:row>
                    <xdr:rowOff>0</xdr:rowOff>
                  </from>
                  <to>
                    <xdr:col>4</xdr:col>
                    <xdr:colOff>0</xdr:colOff>
                    <xdr:row>1076</xdr:row>
                    <xdr:rowOff>0</xdr:rowOff>
                  </to>
                </anchor>
              </controlPr>
            </control>
          </mc:Choice>
        </mc:AlternateContent>
        <mc:AlternateContent xmlns:mc="http://schemas.openxmlformats.org/markup-compatibility/2006">
          <mc:Choice Requires="x14">
            <control shapeId="69924" r:id="rId1235" name="Check Box 1316">
              <controlPr defaultSize="0" autoFill="0" autoLine="0" autoPict="0">
                <anchor moveWithCells="1">
                  <from>
                    <xdr:col>3</xdr:col>
                    <xdr:colOff>0</xdr:colOff>
                    <xdr:row>1083</xdr:row>
                    <xdr:rowOff>0</xdr:rowOff>
                  </from>
                  <to>
                    <xdr:col>4</xdr:col>
                    <xdr:colOff>0</xdr:colOff>
                    <xdr:row>1084</xdr:row>
                    <xdr:rowOff>0</xdr:rowOff>
                  </to>
                </anchor>
              </controlPr>
            </control>
          </mc:Choice>
        </mc:AlternateContent>
        <mc:AlternateContent xmlns:mc="http://schemas.openxmlformats.org/markup-compatibility/2006">
          <mc:Choice Requires="x14">
            <control shapeId="69925" r:id="rId1236" name="Check Box 1317">
              <controlPr defaultSize="0" autoFill="0" autoLine="0" autoPict="0">
                <anchor moveWithCells="1">
                  <from>
                    <xdr:col>3</xdr:col>
                    <xdr:colOff>0</xdr:colOff>
                    <xdr:row>1081</xdr:row>
                    <xdr:rowOff>0</xdr:rowOff>
                  </from>
                  <to>
                    <xdr:col>4</xdr:col>
                    <xdr:colOff>0</xdr:colOff>
                    <xdr:row>1082</xdr:row>
                    <xdr:rowOff>0</xdr:rowOff>
                  </to>
                </anchor>
              </controlPr>
            </control>
          </mc:Choice>
        </mc:AlternateContent>
        <mc:AlternateContent xmlns:mc="http://schemas.openxmlformats.org/markup-compatibility/2006">
          <mc:Choice Requires="x14">
            <control shapeId="69926" r:id="rId1237" name="Option Button 1318">
              <controlPr defaultSize="0" autoFill="0" autoLine="0" autoPict="0">
                <anchor moveWithCells="1">
                  <from>
                    <xdr:col>11</xdr:col>
                    <xdr:colOff>133350</xdr:colOff>
                    <xdr:row>1082</xdr:row>
                    <xdr:rowOff>95250</xdr:rowOff>
                  </from>
                  <to>
                    <xdr:col>12</xdr:col>
                    <xdr:colOff>209550</xdr:colOff>
                    <xdr:row>1084</xdr:row>
                    <xdr:rowOff>47625</xdr:rowOff>
                  </to>
                </anchor>
              </controlPr>
            </control>
          </mc:Choice>
        </mc:AlternateContent>
        <mc:AlternateContent xmlns:mc="http://schemas.openxmlformats.org/markup-compatibility/2006">
          <mc:Choice Requires="x14">
            <control shapeId="69927" r:id="rId1238" name="Option Button 1319">
              <controlPr defaultSize="0" autoFill="0" autoLine="0" autoPict="0">
                <anchor moveWithCells="1">
                  <from>
                    <xdr:col>11</xdr:col>
                    <xdr:colOff>133350</xdr:colOff>
                    <xdr:row>1080</xdr:row>
                    <xdr:rowOff>133350</xdr:rowOff>
                  </from>
                  <to>
                    <xdr:col>12</xdr:col>
                    <xdr:colOff>209550</xdr:colOff>
                    <xdr:row>1082</xdr:row>
                    <xdr:rowOff>38100</xdr:rowOff>
                  </to>
                </anchor>
              </controlPr>
            </control>
          </mc:Choice>
        </mc:AlternateContent>
        <mc:AlternateContent xmlns:mc="http://schemas.openxmlformats.org/markup-compatibility/2006">
          <mc:Choice Requires="x14">
            <control shapeId="69928" r:id="rId1239" name="Option Button 1320">
              <controlPr defaultSize="0" autoFill="0" autoLine="0" autoPict="0">
                <anchor moveWithCells="1">
                  <from>
                    <xdr:col>11</xdr:col>
                    <xdr:colOff>123825</xdr:colOff>
                    <xdr:row>1074</xdr:row>
                    <xdr:rowOff>9525</xdr:rowOff>
                  </from>
                  <to>
                    <xdr:col>12</xdr:col>
                    <xdr:colOff>209550</xdr:colOff>
                    <xdr:row>1076</xdr:row>
                    <xdr:rowOff>38100</xdr:rowOff>
                  </to>
                </anchor>
              </controlPr>
            </control>
          </mc:Choice>
        </mc:AlternateContent>
        <mc:AlternateContent xmlns:mc="http://schemas.openxmlformats.org/markup-compatibility/2006">
          <mc:Choice Requires="x14">
            <control shapeId="69929" r:id="rId1240" name="Check Box 1321">
              <controlPr defaultSize="0" autoFill="0" autoLine="0" autoPict="0">
                <anchor moveWithCells="1">
                  <from>
                    <xdr:col>3</xdr:col>
                    <xdr:colOff>0</xdr:colOff>
                    <xdr:row>1110</xdr:row>
                    <xdr:rowOff>0</xdr:rowOff>
                  </from>
                  <to>
                    <xdr:col>4</xdr:col>
                    <xdr:colOff>0</xdr:colOff>
                    <xdr:row>1111</xdr:row>
                    <xdr:rowOff>0</xdr:rowOff>
                  </to>
                </anchor>
              </controlPr>
            </control>
          </mc:Choice>
        </mc:AlternateContent>
        <mc:AlternateContent xmlns:mc="http://schemas.openxmlformats.org/markup-compatibility/2006">
          <mc:Choice Requires="x14">
            <control shapeId="69930" r:id="rId1241" name="Check Box 1322">
              <controlPr defaultSize="0" autoFill="0" autoLine="0" autoPict="0">
                <anchor moveWithCells="1">
                  <from>
                    <xdr:col>3</xdr:col>
                    <xdr:colOff>0</xdr:colOff>
                    <xdr:row>1118</xdr:row>
                    <xdr:rowOff>0</xdr:rowOff>
                  </from>
                  <to>
                    <xdr:col>4</xdr:col>
                    <xdr:colOff>0</xdr:colOff>
                    <xdr:row>1119</xdr:row>
                    <xdr:rowOff>0</xdr:rowOff>
                  </to>
                </anchor>
              </controlPr>
            </control>
          </mc:Choice>
        </mc:AlternateContent>
        <mc:AlternateContent xmlns:mc="http://schemas.openxmlformats.org/markup-compatibility/2006">
          <mc:Choice Requires="x14">
            <control shapeId="69931" r:id="rId1242" name="Check Box 1323">
              <controlPr defaultSize="0" autoFill="0" autoLine="0" autoPict="0">
                <anchor moveWithCells="1">
                  <from>
                    <xdr:col>3</xdr:col>
                    <xdr:colOff>0</xdr:colOff>
                    <xdr:row>1116</xdr:row>
                    <xdr:rowOff>0</xdr:rowOff>
                  </from>
                  <to>
                    <xdr:col>4</xdr:col>
                    <xdr:colOff>0</xdr:colOff>
                    <xdr:row>1117</xdr:row>
                    <xdr:rowOff>0</xdr:rowOff>
                  </to>
                </anchor>
              </controlPr>
            </control>
          </mc:Choice>
        </mc:AlternateContent>
        <mc:AlternateContent xmlns:mc="http://schemas.openxmlformats.org/markup-compatibility/2006">
          <mc:Choice Requires="x14">
            <control shapeId="69932" r:id="rId1243" name="Option Button 1324">
              <controlPr defaultSize="0" autoFill="0" autoLine="0" autoPict="0">
                <anchor moveWithCells="1">
                  <from>
                    <xdr:col>11</xdr:col>
                    <xdr:colOff>123825</xdr:colOff>
                    <xdr:row>1117</xdr:row>
                    <xdr:rowOff>95250</xdr:rowOff>
                  </from>
                  <to>
                    <xdr:col>12</xdr:col>
                    <xdr:colOff>200025</xdr:colOff>
                    <xdr:row>1119</xdr:row>
                    <xdr:rowOff>47625</xdr:rowOff>
                  </to>
                </anchor>
              </controlPr>
            </control>
          </mc:Choice>
        </mc:AlternateContent>
        <mc:AlternateContent xmlns:mc="http://schemas.openxmlformats.org/markup-compatibility/2006">
          <mc:Choice Requires="x14">
            <control shapeId="69933" r:id="rId1244" name="Option Button 1325">
              <controlPr defaultSize="0" autoFill="0" autoLine="0" autoPict="0">
                <anchor moveWithCells="1">
                  <from>
                    <xdr:col>11</xdr:col>
                    <xdr:colOff>123825</xdr:colOff>
                    <xdr:row>1115</xdr:row>
                    <xdr:rowOff>123825</xdr:rowOff>
                  </from>
                  <to>
                    <xdr:col>12</xdr:col>
                    <xdr:colOff>200025</xdr:colOff>
                    <xdr:row>1117</xdr:row>
                    <xdr:rowOff>38100</xdr:rowOff>
                  </to>
                </anchor>
              </controlPr>
            </control>
          </mc:Choice>
        </mc:AlternateContent>
        <mc:AlternateContent xmlns:mc="http://schemas.openxmlformats.org/markup-compatibility/2006">
          <mc:Choice Requires="x14">
            <control shapeId="69934" r:id="rId1245" name="Option Button 1326">
              <controlPr defaultSize="0" autoFill="0" autoLine="0" autoPict="0">
                <anchor moveWithCells="1">
                  <from>
                    <xdr:col>11</xdr:col>
                    <xdr:colOff>114300</xdr:colOff>
                    <xdr:row>1109</xdr:row>
                    <xdr:rowOff>9525</xdr:rowOff>
                  </from>
                  <to>
                    <xdr:col>12</xdr:col>
                    <xdr:colOff>200025</xdr:colOff>
                    <xdr:row>1111</xdr:row>
                    <xdr:rowOff>38100</xdr:rowOff>
                  </to>
                </anchor>
              </controlPr>
            </control>
          </mc:Choice>
        </mc:AlternateContent>
        <mc:AlternateContent xmlns:mc="http://schemas.openxmlformats.org/markup-compatibility/2006">
          <mc:Choice Requires="x14">
            <control shapeId="69935" r:id="rId1246" name="Check Box 1327">
              <controlPr defaultSize="0" autoFill="0" autoLine="0" autoPict="0">
                <anchor moveWithCells="1">
                  <from>
                    <xdr:col>3</xdr:col>
                    <xdr:colOff>0</xdr:colOff>
                    <xdr:row>1141</xdr:row>
                    <xdr:rowOff>0</xdr:rowOff>
                  </from>
                  <to>
                    <xdr:col>4</xdr:col>
                    <xdr:colOff>0</xdr:colOff>
                    <xdr:row>1142</xdr:row>
                    <xdr:rowOff>0</xdr:rowOff>
                  </to>
                </anchor>
              </controlPr>
            </control>
          </mc:Choice>
        </mc:AlternateContent>
        <mc:AlternateContent xmlns:mc="http://schemas.openxmlformats.org/markup-compatibility/2006">
          <mc:Choice Requires="x14">
            <control shapeId="69936" r:id="rId1247" name="Check Box 1328">
              <controlPr defaultSize="0" autoFill="0" autoLine="0" autoPict="0">
                <anchor moveWithCells="1">
                  <from>
                    <xdr:col>3</xdr:col>
                    <xdr:colOff>0</xdr:colOff>
                    <xdr:row>1149</xdr:row>
                    <xdr:rowOff>0</xdr:rowOff>
                  </from>
                  <to>
                    <xdr:col>4</xdr:col>
                    <xdr:colOff>0</xdr:colOff>
                    <xdr:row>1150</xdr:row>
                    <xdr:rowOff>0</xdr:rowOff>
                  </to>
                </anchor>
              </controlPr>
            </control>
          </mc:Choice>
        </mc:AlternateContent>
        <mc:AlternateContent xmlns:mc="http://schemas.openxmlformats.org/markup-compatibility/2006">
          <mc:Choice Requires="x14">
            <control shapeId="69937" r:id="rId1248" name="Check Box 1329">
              <controlPr defaultSize="0" autoFill="0" autoLine="0" autoPict="0">
                <anchor moveWithCells="1">
                  <from>
                    <xdr:col>3</xdr:col>
                    <xdr:colOff>0</xdr:colOff>
                    <xdr:row>1147</xdr:row>
                    <xdr:rowOff>0</xdr:rowOff>
                  </from>
                  <to>
                    <xdr:col>4</xdr:col>
                    <xdr:colOff>0</xdr:colOff>
                    <xdr:row>1148</xdr:row>
                    <xdr:rowOff>0</xdr:rowOff>
                  </to>
                </anchor>
              </controlPr>
            </control>
          </mc:Choice>
        </mc:AlternateContent>
        <mc:AlternateContent xmlns:mc="http://schemas.openxmlformats.org/markup-compatibility/2006">
          <mc:Choice Requires="x14">
            <control shapeId="69938" r:id="rId1249" name="Option Button 1330">
              <controlPr defaultSize="0" autoFill="0" autoLine="0" autoPict="0">
                <anchor moveWithCells="1">
                  <from>
                    <xdr:col>11</xdr:col>
                    <xdr:colOff>133350</xdr:colOff>
                    <xdr:row>1148</xdr:row>
                    <xdr:rowOff>66675</xdr:rowOff>
                  </from>
                  <to>
                    <xdr:col>12</xdr:col>
                    <xdr:colOff>209550</xdr:colOff>
                    <xdr:row>1150</xdr:row>
                    <xdr:rowOff>38100</xdr:rowOff>
                  </to>
                </anchor>
              </controlPr>
            </control>
          </mc:Choice>
        </mc:AlternateContent>
        <mc:AlternateContent xmlns:mc="http://schemas.openxmlformats.org/markup-compatibility/2006">
          <mc:Choice Requires="x14">
            <control shapeId="69939" r:id="rId1250" name="Option Button 1331">
              <controlPr defaultSize="0" autoFill="0" autoLine="0" autoPict="0">
                <anchor moveWithCells="1">
                  <from>
                    <xdr:col>11</xdr:col>
                    <xdr:colOff>133350</xdr:colOff>
                    <xdr:row>1146</xdr:row>
                    <xdr:rowOff>133350</xdr:rowOff>
                  </from>
                  <to>
                    <xdr:col>12</xdr:col>
                    <xdr:colOff>209550</xdr:colOff>
                    <xdr:row>1148</xdr:row>
                    <xdr:rowOff>38100</xdr:rowOff>
                  </to>
                </anchor>
              </controlPr>
            </control>
          </mc:Choice>
        </mc:AlternateContent>
        <mc:AlternateContent xmlns:mc="http://schemas.openxmlformats.org/markup-compatibility/2006">
          <mc:Choice Requires="x14">
            <control shapeId="69940" r:id="rId1251" name="Option Button 1332">
              <controlPr defaultSize="0" autoFill="0" autoLine="0" autoPict="0">
                <anchor moveWithCells="1">
                  <from>
                    <xdr:col>11</xdr:col>
                    <xdr:colOff>123825</xdr:colOff>
                    <xdr:row>1140</xdr:row>
                    <xdr:rowOff>9525</xdr:rowOff>
                  </from>
                  <to>
                    <xdr:col>12</xdr:col>
                    <xdr:colOff>209550</xdr:colOff>
                    <xdr:row>1142</xdr:row>
                    <xdr:rowOff>38100</xdr:rowOff>
                  </to>
                </anchor>
              </controlPr>
            </control>
          </mc:Choice>
        </mc:AlternateContent>
        <mc:AlternateContent xmlns:mc="http://schemas.openxmlformats.org/markup-compatibility/2006">
          <mc:Choice Requires="x14">
            <control shapeId="69941" r:id="rId1252" name="Check Box 1333">
              <controlPr defaultSize="0" autoFill="0" autoLine="0" autoPict="0">
                <anchor moveWithCells="1">
                  <from>
                    <xdr:col>3</xdr:col>
                    <xdr:colOff>0</xdr:colOff>
                    <xdr:row>1172</xdr:row>
                    <xdr:rowOff>0</xdr:rowOff>
                  </from>
                  <to>
                    <xdr:col>4</xdr:col>
                    <xdr:colOff>0</xdr:colOff>
                    <xdr:row>1173</xdr:row>
                    <xdr:rowOff>0</xdr:rowOff>
                  </to>
                </anchor>
              </controlPr>
            </control>
          </mc:Choice>
        </mc:AlternateContent>
        <mc:AlternateContent xmlns:mc="http://schemas.openxmlformats.org/markup-compatibility/2006">
          <mc:Choice Requires="x14">
            <control shapeId="69942" r:id="rId1253" name="Check Box 1334">
              <controlPr defaultSize="0" autoFill="0" autoLine="0" autoPict="0">
                <anchor moveWithCells="1">
                  <from>
                    <xdr:col>3</xdr:col>
                    <xdr:colOff>0</xdr:colOff>
                    <xdr:row>1180</xdr:row>
                    <xdr:rowOff>0</xdr:rowOff>
                  </from>
                  <to>
                    <xdr:col>4</xdr:col>
                    <xdr:colOff>0</xdr:colOff>
                    <xdr:row>1181</xdr:row>
                    <xdr:rowOff>0</xdr:rowOff>
                  </to>
                </anchor>
              </controlPr>
            </control>
          </mc:Choice>
        </mc:AlternateContent>
        <mc:AlternateContent xmlns:mc="http://schemas.openxmlformats.org/markup-compatibility/2006">
          <mc:Choice Requires="x14">
            <control shapeId="69943" r:id="rId1254" name="Check Box 1335">
              <controlPr defaultSize="0" autoFill="0" autoLine="0" autoPict="0">
                <anchor moveWithCells="1">
                  <from>
                    <xdr:col>3</xdr:col>
                    <xdr:colOff>0</xdr:colOff>
                    <xdr:row>1178</xdr:row>
                    <xdr:rowOff>0</xdr:rowOff>
                  </from>
                  <to>
                    <xdr:col>4</xdr:col>
                    <xdr:colOff>0</xdr:colOff>
                    <xdr:row>1179</xdr:row>
                    <xdr:rowOff>0</xdr:rowOff>
                  </to>
                </anchor>
              </controlPr>
            </control>
          </mc:Choice>
        </mc:AlternateContent>
        <mc:AlternateContent xmlns:mc="http://schemas.openxmlformats.org/markup-compatibility/2006">
          <mc:Choice Requires="x14">
            <control shapeId="69944" r:id="rId1255" name="Option Button 1336">
              <controlPr defaultSize="0" autoFill="0" autoLine="0" autoPict="0">
                <anchor moveWithCells="1">
                  <from>
                    <xdr:col>11</xdr:col>
                    <xdr:colOff>133350</xdr:colOff>
                    <xdr:row>1179</xdr:row>
                    <xdr:rowOff>85725</xdr:rowOff>
                  </from>
                  <to>
                    <xdr:col>12</xdr:col>
                    <xdr:colOff>209550</xdr:colOff>
                    <xdr:row>1181</xdr:row>
                    <xdr:rowOff>19050</xdr:rowOff>
                  </to>
                </anchor>
              </controlPr>
            </control>
          </mc:Choice>
        </mc:AlternateContent>
        <mc:AlternateContent xmlns:mc="http://schemas.openxmlformats.org/markup-compatibility/2006">
          <mc:Choice Requires="x14">
            <control shapeId="69945" r:id="rId1256" name="Option Button 1337">
              <controlPr defaultSize="0" autoFill="0" autoLine="0" autoPict="0">
                <anchor moveWithCells="1">
                  <from>
                    <xdr:col>11</xdr:col>
                    <xdr:colOff>133350</xdr:colOff>
                    <xdr:row>1177</xdr:row>
                    <xdr:rowOff>133350</xdr:rowOff>
                  </from>
                  <to>
                    <xdr:col>12</xdr:col>
                    <xdr:colOff>209550</xdr:colOff>
                    <xdr:row>1179</xdr:row>
                    <xdr:rowOff>38100</xdr:rowOff>
                  </to>
                </anchor>
              </controlPr>
            </control>
          </mc:Choice>
        </mc:AlternateContent>
        <mc:AlternateContent xmlns:mc="http://schemas.openxmlformats.org/markup-compatibility/2006">
          <mc:Choice Requires="x14">
            <control shapeId="69946" r:id="rId1257" name="Option Button 1338">
              <controlPr defaultSize="0" autoFill="0" autoLine="0" autoPict="0">
                <anchor moveWithCells="1">
                  <from>
                    <xdr:col>11</xdr:col>
                    <xdr:colOff>123825</xdr:colOff>
                    <xdr:row>1171</xdr:row>
                    <xdr:rowOff>9525</xdr:rowOff>
                  </from>
                  <to>
                    <xdr:col>12</xdr:col>
                    <xdr:colOff>209550</xdr:colOff>
                    <xdr:row>1173</xdr:row>
                    <xdr:rowOff>38100</xdr:rowOff>
                  </to>
                </anchor>
              </controlPr>
            </control>
          </mc:Choice>
        </mc:AlternateContent>
        <mc:AlternateContent xmlns:mc="http://schemas.openxmlformats.org/markup-compatibility/2006">
          <mc:Choice Requires="x14">
            <control shapeId="69947" r:id="rId1258" name="Check Box 1339">
              <controlPr defaultSize="0" autoFill="0" autoLine="0" autoPict="0">
                <anchor moveWithCells="1">
                  <from>
                    <xdr:col>3</xdr:col>
                    <xdr:colOff>0</xdr:colOff>
                    <xdr:row>1203</xdr:row>
                    <xdr:rowOff>0</xdr:rowOff>
                  </from>
                  <to>
                    <xdr:col>4</xdr:col>
                    <xdr:colOff>0</xdr:colOff>
                    <xdr:row>1204</xdr:row>
                    <xdr:rowOff>0</xdr:rowOff>
                  </to>
                </anchor>
              </controlPr>
            </control>
          </mc:Choice>
        </mc:AlternateContent>
        <mc:AlternateContent xmlns:mc="http://schemas.openxmlformats.org/markup-compatibility/2006">
          <mc:Choice Requires="x14">
            <control shapeId="69948" r:id="rId1259" name="Check Box 1340">
              <controlPr defaultSize="0" autoFill="0" autoLine="0" autoPict="0">
                <anchor moveWithCells="1">
                  <from>
                    <xdr:col>3</xdr:col>
                    <xdr:colOff>0</xdr:colOff>
                    <xdr:row>1211</xdr:row>
                    <xdr:rowOff>0</xdr:rowOff>
                  </from>
                  <to>
                    <xdr:col>4</xdr:col>
                    <xdr:colOff>0</xdr:colOff>
                    <xdr:row>1212</xdr:row>
                    <xdr:rowOff>0</xdr:rowOff>
                  </to>
                </anchor>
              </controlPr>
            </control>
          </mc:Choice>
        </mc:AlternateContent>
        <mc:AlternateContent xmlns:mc="http://schemas.openxmlformats.org/markup-compatibility/2006">
          <mc:Choice Requires="x14">
            <control shapeId="69949" r:id="rId1260" name="Check Box 1341">
              <controlPr defaultSize="0" autoFill="0" autoLine="0" autoPict="0">
                <anchor moveWithCells="1">
                  <from>
                    <xdr:col>3</xdr:col>
                    <xdr:colOff>0</xdr:colOff>
                    <xdr:row>1209</xdr:row>
                    <xdr:rowOff>0</xdr:rowOff>
                  </from>
                  <to>
                    <xdr:col>4</xdr:col>
                    <xdr:colOff>0</xdr:colOff>
                    <xdr:row>1210</xdr:row>
                    <xdr:rowOff>0</xdr:rowOff>
                  </to>
                </anchor>
              </controlPr>
            </control>
          </mc:Choice>
        </mc:AlternateContent>
        <mc:AlternateContent xmlns:mc="http://schemas.openxmlformats.org/markup-compatibility/2006">
          <mc:Choice Requires="x14">
            <control shapeId="69950" r:id="rId1261" name="Option Button 1342">
              <controlPr defaultSize="0" autoFill="0" autoLine="0" autoPict="0">
                <anchor moveWithCells="1">
                  <from>
                    <xdr:col>11</xdr:col>
                    <xdr:colOff>133350</xdr:colOff>
                    <xdr:row>1210</xdr:row>
                    <xdr:rowOff>85725</xdr:rowOff>
                  </from>
                  <to>
                    <xdr:col>12</xdr:col>
                    <xdr:colOff>209550</xdr:colOff>
                    <xdr:row>1212</xdr:row>
                    <xdr:rowOff>38100</xdr:rowOff>
                  </to>
                </anchor>
              </controlPr>
            </control>
          </mc:Choice>
        </mc:AlternateContent>
        <mc:AlternateContent xmlns:mc="http://schemas.openxmlformats.org/markup-compatibility/2006">
          <mc:Choice Requires="x14">
            <control shapeId="69951" r:id="rId1262" name="Option Button 1343">
              <controlPr defaultSize="0" autoFill="0" autoLine="0" autoPict="0">
                <anchor moveWithCells="1">
                  <from>
                    <xdr:col>11</xdr:col>
                    <xdr:colOff>133350</xdr:colOff>
                    <xdr:row>1208</xdr:row>
                    <xdr:rowOff>133350</xdr:rowOff>
                  </from>
                  <to>
                    <xdr:col>12</xdr:col>
                    <xdr:colOff>209550</xdr:colOff>
                    <xdr:row>1210</xdr:row>
                    <xdr:rowOff>38100</xdr:rowOff>
                  </to>
                </anchor>
              </controlPr>
            </control>
          </mc:Choice>
        </mc:AlternateContent>
        <mc:AlternateContent xmlns:mc="http://schemas.openxmlformats.org/markup-compatibility/2006">
          <mc:Choice Requires="x14">
            <control shapeId="69952" r:id="rId1263" name="Option Button 1344">
              <controlPr defaultSize="0" autoFill="0" autoLine="0" autoPict="0">
                <anchor moveWithCells="1">
                  <from>
                    <xdr:col>11</xdr:col>
                    <xdr:colOff>123825</xdr:colOff>
                    <xdr:row>1202</xdr:row>
                    <xdr:rowOff>9525</xdr:rowOff>
                  </from>
                  <to>
                    <xdr:col>12</xdr:col>
                    <xdr:colOff>209550</xdr:colOff>
                    <xdr:row>1204</xdr:row>
                    <xdr:rowOff>38100</xdr:rowOff>
                  </to>
                </anchor>
              </controlPr>
            </control>
          </mc:Choice>
        </mc:AlternateContent>
        <mc:AlternateContent xmlns:mc="http://schemas.openxmlformats.org/markup-compatibility/2006">
          <mc:Choice Requires="x14">
            <control shapeId="69953" r:id="rId1264" name="Check Box 1345">
              <controlPr defaultSize="0" autoFill="0" autoLine="0" autoPict="0">
                <anchor moveWithCells="1">
                  <from>
                    <xdr:col>3</xdr:col>
                    <xdr:colOff>0</xdr:colOff>
                    <xdr:row>1234</xdr:row>
                    <xdr:rowOff>0</xdr:rowOff>
                  </from>
                  <to>
                    <xdr:col>4</xdr:col>
                    <xdr:colOff>0</xdr:colOff>
                    <xdr:row>1235</xdr:row>
                    <xdr:rowOff>0</xdr:rowOff>
                  </to>
                </anchor>
              </controlPr>
            </control>
          </mc:Choice>
        </mc:AlternateContent>
        <mc:AlternateContent xmlns:mc="http://schemas.openxmlformats.org/markup-compatibility/2006">
          <mc:Choice Requires="x14">
            <control shapeId="69954" r:id="rId1265" name="Check Box 1346">
              <controlPr defaultSize="0" autoFill="0" autoLine="0" autoPict="0">
                <anchor moveWithCells="1">
                  <from>
                    <xdr:col>3</xdr:col>
                    <xdr:colOff>0</xdr:colOff>
                    <xdr:row>1242</xdr:row>
                    <xdr:rowOff>0</xdr:rowOff>
                  </from>
                  <to>
                    <xdr:col>4</xdr:col>
                    <xdr:colOff>0</xdr:colOff>
                    <xdr:row>1243</xdr:row>
                    <xdr:rowOff>0</xdr:rowOff>
                  </to>
                </anchor>
              </controlPr>
            </control>
          </mc:Choice>
        </mc:AlternateContent>
        <mc:AlternateContent xmlns:mc="http://schemas.openxmlformats.org/markup-compatibility/2006">
          <mc:Choice Requires="x14">
            <control shapeId="69955" r:id="rId1266" name="Check Box 1347">
              <controlPr defaultSize="0" autoFill="0" autoLine="0" autoPict="0">
                <anchor moveWithCells="1">
                  <from>
                    <xdr:col>3</xdr:col>
                    <xdr:colOff>0</xdr:colOff>
                    <xdr:row>1240</xdr:row>
                    <xdr:rowOff>0</xdr:rowOff>
                  </from>
                  <to>
                    <xdr:col>4</xdr:col>
                    <xdr:colOff>0</xdr:colOff>
                    <xdr:row>1241</xdr:row>
                    <xdr:rowOff>0</xdr:rowOff>
                  </to>
                </anchor>
              </controlPr>
            </control>
          </mc:Choice>
        </mc:AlternateContent>
        <mc:AlternateContent xmlns:mc="http://schemas.openxmlformats.org/markup-compatibility/2006">
          <mc:Choice Requires="x14">
            <control shapeId="69956" r:id="rId1267" name="Option Button 1348">
              <controlPr defaultSize="0" autoFill="0" autoLine="0" autoPict="0">
                <anchor moveWithCells="1">
                  <from>
                    <xdr:col>11</xdr:col>
                    <xdr:colOff>133350</xdr:colOff>
                    <xdr:row>1241</xdr:row>
                    <xdr:rowOff>85725</xdr:rowOff>
                  </from>
                  <to>
                    <xdr:col>12</xdr:col>
                    <xdr:colOff>209550</xdr:colOff>
                    <xdr:row>1243</xdr:row>
                    <xdr:rowOff>38100</xdr:rowOff>
                  </to>
                </anchor>
              </controlPr>
            </control>
          </mc:Choice>
        </mc:AlternateContent>
        <mc:AlternateContent xmlns:mc="http://schemas.openxmlformats.org/markup-compatibility/2006">
          <mc:Choice Requires="x14">
            <control shapeId="69957" r:id="rId1268" name="Option Button 1349">
              <controlPr defaultSize="0" autoFill="0" autoLine="0" autoPict="0">
                <anchor moveWithCells="1">
                  <from>
                    <xdr:col>11</xdr:col>
                    <xdr:colOff>133350</xdr:colOff>
                    <xdr:row>1239</xdr:row>
                    <xdr:rowOff>133350</xdr:rowOff>
                  </from>
                  <to>
                    <xdr:col>12</xdr:col>
                    <xdr:colOff>209550</xdr:colOff>
                    <xdr:row>1241</xdr:row>
                    <xdr:rowOff>38100</xdr:rowOff>
                  </to>
                </anchor>
              </controlPr>
            </control>
          </mc:Choice>
        </mc:AlternateContent>
        <mc:AlternateContent xmlns:mc="http://schemas.openxmlformats.org/markup-compatibility/2006">
          <mc:Choice Requires="x14">
            <control shapeId="69958" r:id="rId1269" name="Option Button 1350">
              <controlPr defaultSize="0" autoFill="0" autoLine="0" autoPict="0">
                <anchor moveWithCells="1">
                  <from>
                    <xdr:col>11</xdr:col>
                    <xdr:colOff>123825</xdr:colOff>
                    <xdr:row>1233</xdr:row>
                    <xdr:rowOff>9525</xdr:rowOff>
                  </from>
                  <to>
                    <xdr:col>12</xdr:col>
                    <xdr:colOff>209550</xdr:colOff>
                    <xdr:row>1235</xdr:row>
                    <xdr:rowOff>38100</xdr:rowOff>
                  </to>
                </anchor>
              </controlPr>
            </control>
          </mc:Choice>
        </mc:AlternateContent>
        <mc:AlternateContent xmlns:mc="http://schemas.openxmlformats.org/markup-compatibility/2006">
          <mc:Choice Requires="x14">
            <control shapeId="69959" r:id="rId1270" name="Check Box 1351">
              <controlPr defaultSize="0" autoFill="0" autoLine="0" autoPict="0">
                <anchor moveWithCells="1">
                  <from>
                    <xdr:col>3</xdr:col>
                    <xdr:colOff>0</xdr:colOff>
                    <xdr:row>1265</xdr:row>
                    <xdr:rowOff>0</xdr:rowOff>
                  </from>
                  <to>
                    <xdr:col>4</xdr:col>
                    <xdr:colOff>0</xdr:colOff>
                    <xdr:row>1266</xdr:row>
                    <xdr:rowOff>0</xdr:rowOff>
                  </to>
                </anchor>
              </controlPr>
            </control>
          </mc:Choice>
        </mc:AlternateContent>
        <mc:AlternateContent xmlns:mc="http://schemas.openxmlformats.org/markup-compatibility/2006">
          <mc:Choice Requires="x14">
            <control shapeId="69960" r:id="rId1271" name="Check Box 1352">
              <controlPr defaultSize="0" autoFill="0" autoLine="0" autoPict="0">
                <anchor moveWithCells="1">
                  <from>
                    <xdr:col>3</xdr:col>
                    <xdr:colOff>0</xdr:colOff>
                    <xdr:row>1273</xdr:row>
                    <xdr:rowOff>0</xdr:rowOff>
                  </from>
                  <to>
                    <xdr:col>4</xdr:col>
                    <xdr:colOff>0</xdr:colOff>
                    <xdr:row>1274</xdr:row>
                    <xdr:rowOff>0</xdr:rowOff>
                  </to>
                </anchor>
              </controlPr>
            </control>
          </mc:Choice>
        </mc:AlternateContent>
        <mc:AlternateContent xmlns:mc="http://schemas.openxmlformats.org/markup-compatibility/2006">
          <mc:Choice Requires="x14">
            <control shapeId="69961" r:id="rId1272" name="Check Box 1353">
              <controlPr defaultSize="0" autoFill="0" autoLine="0" autoPict="0">
                <anchor moveWithCells="1">
                  <from>
                    <xdr:col>3</xdr:col>
                    <xdr:colOff>0</xdr:colOff>
                    <xdr:row>1271</xdr:row>
                    <xdr:rowOff>0</xdr:rowOff>
                  </from>
                  <to>
                    <xdr:col>4</xdr:col>
                    <xdr:colOff>0</xdr:colOff>
                    <xdr:row>1272</xdr:row>
                    <xdr:rowOff>0</xdr:rowOff>
                  </to>
                </anchor>
              </controlPr>
            </control>
          </mc:Choice>
        </mc:AlternateContent>
        <mc:AlternateContent xmlns:mc="http://schemas.openxmlformats.org/markup-compatibility/2006">
          <mc:Choice Requires="x14">
            <control shapeId="69962" r:id="rId1273" name="Option Button 1354">
              <controlPr defaultSize="0" autoFill="0" autoLine="0" autoPict="0">
                <anchor moveWithCells="1">
                  <from>
                    <xdr:col>11</xdr:col>
                    <xdr:colOff>142875</xdr:colOff>
                    <xdr:row>1272</xdr:row>
                    <xdr:rowOff>85725</xdr:rowOff>
                  </from>
                  <to>
                    <xdr:col>13</xdr:col>
                    <xdr:colOff>0</xdr:colOff>
                    <xdr:row>1274</xdr:row>
                    <xdr:rowOff>38100</xdr:rowOff>
                  </to>
                </anchor>
              </controlPr>
            </control>
          </mc:Choice>
        </mc:AlternateContent>
        <mc:AlternateContent xmlns:mc="http://schemas.openxmlformats.org/markup-compatibility/2006">
          <mc:Choice Requires="x14">
            <control shapeId="69963" r:id="rId1274" name="Option Button 1355">
              <controlPr defaultSize="0" autoFill="0" autoLine="0" autoPict="0">
                <anchor moveWithCells="1">
                  <from>
                    <xdr:col>11</xdr:col>
                    <xdr:colOff>142875</xdr:colOff>
                    <xdr:row>1270</xdr:row>
                    <xdr:rowOff>133350</xdr:rowOff>
                  </from>
                  <to>
                    <xdr:col>13</xdr:col>
                    <xdr:colOff>0</xdr:colOff>
                    <xdr:row>1272</xdr:row>
                    <xdr:rowOff>38100</xdr:rowOff>
                  </to>
                </anchor>
              </controlPr>
            </control>
          </mc:Choice>
        </mc:AlternateContent>
        <mc:AlternateContent xmlns:mc="http://schemas.openxmlformats.org/markup-compatibility/2006">
          <mc:Choice Requires="x14">
            <control shapeId="69964" r:id="rId1275" name="Option Button 1356">
              <controlPr defaultSize="0" autoFill="0" autoLine="0" autoPict="0">
                <anchor moveWithCells="1">
                  <from>
                    <xdr:col>11</xdr:col>
                    <xdr:colOff>133350</xdr:colOff>
                    <xdr:row>1264</xdr:row>
                    <xdr:rowOff>9525</xdr:rowOff>
                  </from>
                  <to>
                    <xdr:col>13</xdr:col>
                    <xdr:colOff>0</xdr:colOff>
                    <xdr:row>1266</xdr:row>
                    <xdr:rowOff>38100</xdr:rowOff>
                  </to>
                </anchor>
              </controlPr>
            </control>
          </mc:Choice>
        </mc:AlternateContent>
        <mc:AlternateContent xmlns:mc="http://schemas.openxmlformats.org/markup-compatibility/2006">
          <mc:Choice Requires="x14">
            <control shapeId="69965" r:id="rId1276" name="Check Box 1357">
              <controlPr defaultSize="0" autoFill="0" autoLine="0" autoPict="0">
                <anchor moveWithCells="1">
                  <from>
                    <xdr:col>3</xdr:col>
                    <xdr:colOff>0</xdr:colOff>
                    <xdr:row>1298</xdr:row>
                    <xdr:rowOff>0</xdr:rowOff>
                  </from>
                  <to>
                    <xdr:col>4</xdr:col>
                    <xdr:colOff>0</xdr:colOff>
                    <xdr:row>1299</xdr:row>
                    <xdr:rowOff>0</xdr:rowOff>
                  </to>
                </anchor>
              </controlPr>
            </control>
          </mc:Choice>
        </mc:AlternateContent>
        <mc:AlternateContent xmlns:mc="http://schemas.openxmlformats.org/markup-compatibility/2006">
          <mc:Choice Requires="x14">
            <control shapeId="69966" r:id="rId1277" name="Check Box 1358">
              <controlPr defaultSize="0" autoFill="0" autoLine="0" autoPict="0">
                <anchor moveWithCells="1">
                  <from>
                    <xdr:col>3</xdr:col>
                    <xdr:colOff>0</xdr:colOff>
                    <xdr:row>1306</xdr:row>
                    <xdr:rowOff>0</xdr:rowOff>
                  </from>
                  <to>
                    <xdr:col>4</xdr:col>
                    <xdr:colOff>0</xdr:colOff>
                    <xdr:row>1307</xdr:row>
                    <xdr:rowOff>0</xdr:rowOff>
                  </to>
                </anchor>
              </controlPr>
            </control>
          </mc:Choice>
        </mc:AlternateContent>
        <mc:AlternateContent xmlns:mc="http://schemas.openxmlformats.org/markup-compatibility/2006">
          <mc:Choice Requires="x14">
            <control shapeId="69967" r:id="rId1278" name="Check Box 1359">
              <controlPr defaultSize="0" autoFill="0" autoLine="0" autoPict="0">
                <anchor moveWithCells="1">
                  <from>
                    <xdr:col>3</xdr:col>
                    <xdr:colOff>0</xdr:colOff>
                    <xdr:row>1304</xdr:row>
                    <xdr:rowOff>0</xdr:rowOff>
                  </from>
                  <to>
                    <xdr:col>4</xdr:col>
                    <xdr:colOff>0</xdr:colOff>
                    <xdr:row>1305</xdr:row>
                    <xdr:rowOff>0</xdr:rowOff>
                  </to>
                </anchor>
              </controlPr>
            </control>
          </mc:Choice>
        </mc:AlternateContent>
        <mc:AlternateContent xmlns:mc="http://schemas.openxmlformats.org/markup-compatibility/2006">
          <mc:Choice Requires="x14">
            <control shapeId="69968" r:id="rId1279" name="Option Button 1360">
              <controlPr defaultSize="0" autoFill="0" autoLine="0" autoPict="0">
                <anchor moveWithCells="1">
                  <from>
                    <xdr:col>11</xdr:col>
                    <xdr:colOff>123825</xdr:colOff>
                    <xdr:row>1305</xdr:row>
                    <xdr:rowOff>85725</xdr:rowOff>
                  </from>
                  <to>
                    <xdr:col>12</xdr:col>
                    <xdr:colOff>200025</xdr:colOff>
                    <xdr:row>1307</xdr:row>
                    <xdr:rowOff>38100</xdr:rowOff>
                  </to>
                </anchor>
              </controlPr>
            </control>
          </mc:Choice>
        </mc:AlternateContent>
        <mc:AlternateContent xmlns:mc="http://schemas.openxmlformats.org/markup-compatibility/2006">
          <mc:Choice Requires="x14">
            <control shapeId="69969" r:id="rId1280" name="Option Button 1361">
              <controlPr defaultSize="0" autoFill="0" autoLine="0" autoPict="0">
                <anchor moveWithCells="1">
                  <from>
                    <xdr:col>11</xdr:col>
                    <xdr:colOff>123825</xdr:colOff>
                    <xdr:row>1303</xdr:row>
                    <xdr:rowOff>133350</xdr:rowOff>
                  </from>
                  <to>
                    <xdr:col>12</xdr:col>
                    <xdr:colOff>200025</xdr:colOff>
                    <xdr:row>1305</xdr:row>
                    <xdr:rowOff>38100</xdr:rowOff>
                  </to>
                </anchor>
              </controlPr>
            </control>
          </mc:Choice>
        </mc:AlternateContent>
        <mc:AlternateContent xmlns:mc="http://schemas.openxmlformats.org/markup-compatibility/2006">
          <mc:Choice Requires="x14">
            <control shapeId="69970" r:id="rId1281" name="Option Button 1362">
              <controlPr defaultSize="0" autoFill="0" autoLine="0" autoPict="0">
                <anchor moveWithCells="1">
                  <from>
                    <xdr:col>11</xdr:col>
                    <xdr:colOff>114300</xdr:colOff>
                    <xdr:row>1297</xdr:row>
                    <xdr:rowOff>9525</xdr:rowOff>
                  </from>
                  <to>
                    <xdr:col>12</xdr:col>
                    <xdr:colOff>200025</xdr:colOff>
                    <xdr:row>1299</xdr:row>
                    <xdr:rowOff>38100</xdr:rowOff>
                  </to>
                </anchor>
              </controlPr>
            </control>
          </mc:Choice>
        </mc:AlternateContent>
        <mc:AlternateContent xmlns:mc="http://schemas.openxmlformats.org/markup-compatibility/2006">
          <mc:Choice Requires="x14">
            <control shapeId="69971" r:id="rId1282" name="Check Box 1363">
              <controlPr defaultSize="0" autoFill="0" autoLine="0" autoPict="0">
                <anchor moveWithCells="1">
                  <from>
                    <xdr:col>3</xdr:col>
                    <xdr:colOff>0</xdr:colOff>
                    <xdr:row>1329</xdr:row>
                    <xdr:rowOff>0</xdr:rowOff>
                  </from>
                  <to>
                    <xdr:col>4</xdr:col>
                    <xdr:colOff>0</xdr:colOff>
                    <xdr:row>1330</xdr:row>
                    <xdr:rowOff>0</xdr:rowOff>
                  </to>
                </anchor>
              </controlPr>
            </control>
          </mc:Choice>
        </mc:AlternateContent>
        <mc:AlternateContent xmlns:mc="http://schemas.openxmlformats.org/markup-compatibility/2006">
          <mc:Choice Requires="x14">
            <control shapeId="69972" r:id="rId1283" name="Check Box 1364">
              <controlPr defaultSize="0" autoFill="0" autoLine="0" autoPict="0">
                <anchor moveWithCells="1">
                  <from>
                    <xdr:col>3</xdr:col>
                    <xdr:colOff>0</xdr:colOff>
                    <xdr:row>1337</xdr:row>
                    <xdr:rowOff>0</xdr:rowOff>
                  </from>
                  <to>
                    <xdr:col>4</xdr:col>
                    <xdr:colOff>0</xdr:colOff>
                    <xdr:row>1338</xdr:row>
                    <xdr:rowOff>0</xdr:rowOff>
                  </to>
                </anchor>
              </controlPr>
            </control>
          </mc:Choice>
        </mc:AlternateContent>
        <mc:AlternateContent xmlns:mc="http://schemas.openxmlformats.org/markup-compatibility/2006">
          <mc:Choice Requires="x14">
            <control shapeId="69973" r:id="rId1284" name="Check Box 1365">
              <controlPr defaultSize="0" autoFill="0" autoLine="0" autoPict="0">
                <anchor moveWithCells="1">
                  <from>
                    <xdr:col>3</xdr:col>
                    <xdr:colOff>0</xdr:colOff>
                    <xdr:row>1335</xdr:row>
                    <xdr:rowOff>0</xdr:rowOff>
                  </from>
                  <to>
                    <xdr:col>4</xdr:col>
                    <xdr:colOff>0</xdr:colOff>
                    <xdr:row>1336</xdr:row>
                    <xdr:rowOff>0</xdr:rowOff>
                  </to>
                </anchor>
              </controlPr>
            </control>
          </mc:Choice>
        </mc:AlternateContent>
        <mc:AlternateContent xmlns:mc="http://schemas.openxmlformats.org/markup-compatibility/2006">
          <mc:Choice Requires="x14">
            <control shapeId="69974" r:id="rId1285" name="Option Button 1366">
              <controlPr defaultSize="0" autoFill="0" autoLine="0" autoPict="0">
                <anchor moveWithCells="1">
                  <from>
                    <xdr:col>11</xdr:col>
                    <xdr:colOff>142875</xdr:colOff>
                    <xdr:row>1336</xdr:row>
                    <xdr:rowOff>85725</xdr:rowOff>
                  </from>
                  <to>
                    <xdr:col>13</xdr:col>
                    <xdr:colOff>0</xdr:colOff>
                    <xdr:row>1338</xdr:row>
                    <xdr:rowOff>38100</xdr:rowOff>
                  </to>
                </anchor>
              </controlPr>
            </control>
          </mc:Choice>
        </mc:AlternateContent>
        <mc:AlternateContent xmlns:mc="http://schemas.openxmlformats.org/markup-compatibility/2006">
          <mc:Choice Requires="x14">
            <control shapeId="69975" r:id="rId1286" name="Option Button 1367">
              <controlPr defaultSize="0" autoFill="0" autoLine="0" autoPict="0">
                <anchor moveWithCells="1">
                  <from>
                    <xdr:col>11</xdr:col>
                    <xdr:colOff>142875</xdr:colOff>
                    <xdr:row>1334</xdr:row>
                    <xdr:rowOff>133350</xdr:rowOff>
                  </from>
                  <to>
                    <xdr:col>13</xdr:col>
                    <xdr:colOff>0</xdr:colOff>
                    <xdr:row>1336</xdr:row>
                    <xdr:rowOff>38100</xdr:rowOff>
                  </to>
                </anchor>
              </controlPr>
            </control>
          </mc:Choice>
        </mc:AlternateContent>
        <mc:AlternateContent xmlns:mc="http://schemas.openxmlformats.org/markup-compatibility/2006">
          <mc:Choice Requires="x14">
            <control shapeId="69976" r:id="rId1287" name="Option Button 1368">
              <controlPr defaultSize="0" autoFill="0" autoLine="0" autoPict="0">
                <anchor moveWithCells="1">
                  <from>
                    <xdr:col>11</xdr:col>
                    <xdr:colOff>133350</xdr:colOff>
                    <xdr:row>1328</xdr:row>
                    <xdr:rowOff>9525</xdr:rowOff>
                  </from>
                  <to>
                    <xdr:col>13</xdr:col>
                    <xdr:colOff>0</xdr:colOff>
                    <xdr:row>1330</xdr:row>
                    <xdr:rowOff>38100</xdr:rowOff>
                  </to>
                </anchor>
              </controlPr>
            </control>
          </mc:Choice>
        </mc:AlternateContent>
        <mc:AlternateContent xmlns:mc="http://schemas.openxmlformats.org/markup-compatibility/2006">
          <mc:Choice Requires="x14">
            <control shapeId="69977" r:id="rId1288" name="Check Box 1369">
              <controlPr defaultSize="0" autoFill="0" autoLine="0" autoPict="0">
                <anchor moveWithCells="1">
                  <from>
                    <xdr:col>3</xdr:col>
                    <xdr:colOff>0</xdr:colOff>
                    <xdr:row>1360</xdr:row>
                    <xdr:rowOff>0</xdr:rowOff>
                  </from>
                  <to>
                    <xdr:col>4</xdr:col>
                    <xdr:colOff>0</xdr:colOff>
                    <xdr:row>1361</xdr:row>
                    <xdr:rowOff>0</xdr:rowOff>
                  </to>
                </anchor>
              </controlPr>
            </control>
          </mc:Choice>
        </mc:AlternateContent>
        <mc:AlternateContent xmlns:mc="http://schemas.openxmlformats.org/markup-compatibility/2006">
          <mc:Choice Requires="x14">
            <control shapeId="69978" r:id="rId1289" name="Check Box 1370">
              <controlPr defaultSize="0" autoFill="0" autoLine="0" autoPict="0">
                <anchor moveWithCells="1">
                  <from>
                    <xdr:col>3</xdr:col>
                    <xdr:colOff>0</xdr:colOff>
                    <xdr:row>1368</xdr:row>
                    <xdr:rowOff>0</xdr:rowOff>
                  </from>
                  <to>
                    <xdr:col>4</xdr:col>
                    <xdr:colOff>0</xdr:colOff>
                    <xdr:row>1369</xdr:row>
                    <xdr:rowOff>0</xdr:rowOff>
                  </to>
                </anchor>
              </controlPr>
            </control>
          </mc:Choice>
        </mc:AlternateContent>
        <mc:AlternateContent xmlns:mc="http://schemas.openxmlformats.org/markup-compatibility/2006">
          <mc:Choice Requires="x14">
            <control shapeId="69979" r:id="rId1290" name="Check Box 1371">
              <controlPr defaultSize="0" autoFill="0" autoLine="0" autoPict="0">
                <anchor moveWithCells="1">
                  <from>
                    <xdr:col>3</xdr:col>
                    <xdr:colOff>0</xdr:colOff>
                    <xdr:row>1366</xdr:row>
                    <xdr:rowOff>0</xdr:rowOff>
                  </from>
                  <to>
                    <xdr:col>4</xdr:col>
                    <xdr:colOff>0</xdr:colOff>
                    <xdr:row>1367</xdr:row>
                    <xdr:rowOff>0</xdr:rowOff>
                  </to>
                </anchor>
              </controlPr>
            </control>
          </mc:Choice>
        </mc:AlternateContent>
        <mc:AlternateContent xmlns:mc="http://schemas.openxmlformats.org/markup-compatibility/2006">
          <mc:Choice Requires="x14">
            <control shapeId="69980" r:id="rId1291" name="Option Button 1372">
              <controlPr defaultSize="0" autoFill="0" autoLine="0" autoPict="0">
                <anchor moveWithCells="1">
                  <from>
                    <xdr:col>11</xdr:col>
                    <xdr:colOff>123825</xdr:colOff>
                    <xdr:row>1367</xdr:row>
                    <xdr:rowOff>85725</xdr:rowOff>
                  </from>
                  <to>
                    <xdr:col>12</xdr:col>
                    <xdr:colOff>200025</xdr:colOff>
                    <xdr:row>1369</xdr:row>
                    <xdr:rowOff>38100</xdr:rowOff>
                  </to>
                </anchor>
              </controlPr>
            </control>
          </mc:Choice>
        </mc:AlternateContent>
        <mc:AlternateContent xmlns:mc="http://schemas.openxmlformats.org/markup-compatibility/2006">
          <mc:Choice Requires="x14">
            <control shapeId="69981" r:id="rId1292" name="Option Button 1373">
              <controlPr defaultSize="0" autoFill="0" autoLine="0" autoPict="0">
                <anchor moveWithCells="1">
                  <from>
                    <xdr:col>11</xdr:col>
                    <xdr:colOff>123825</xdr:colOff>
                    <xdr:row>1365</xdr:row>
                    <xdr:rowOff>133350</xdr:rowOff>
                  </from>
                  <to>
                    <xdr:col>12</xdr:col>
                    <xdr:colOff>200025</xdr:colOff>
                    <xdr:row>1367</xdr:row>
                    <xdr:rowOff>38100</xdr:rowOff>
                  </to>
                </anchor>
              </controlPr>
            </control>
          </mc:Choice>
        </mc:AlternateContent>
        <mc:AlternateContent xmlns:mc="http://schemas.openxmlformats.org/markup-compatibility/2006">
          <mc:Choice Requires="x14">
            <control shapeId="69982" r:id="rId1293" name="Option Button 1374">
              <controlPr defaultSize="0" autoFill="0" autoLine="0" autoPict="0">
                <anchor moveWithCells="1">
                  <from>
                    <xdr:col>11</xdr:col>
                    <xdr:colOff>114300</xdr:colOff>
                    <xdr:row>1359</xdr:row>
                    <xdr:rowOff>9525</xdr:rowOff>
                  </from>
                  <to>
                    <xdr:col>12</xdr:col>
                    <xdr:colOff>200025</xdr:colOff>
                    <xdr:row>1361</xdr:row>
                    <xdr:rowOff>38100</xdr:rowOff>
                  </to>
                </anchor>
              </controlPr>
            </control>
          </mc:Choice>
        </mc:AlternateContent>
        <mc:AlternateContent xmlns:mc="http://schemas.openxmlformats.org/markup-compatibility/2006">
          <mc:Choice Requires="x14">
            <control shapeId="69984" r:id="rId1294" name="Check Box 選1-0">
              <controlPr defaultSize="0" autoFill="0" autoLine="0" autoPict="0">
                <anchor moveWithCells="1">
                  <from>
                    <xdr:col>0</xdr:col>
                    <xdr:colOff>28575</xdr:colOff>
                    <xdr:row>40</xdr:row>
                    <xdr:rowOff>142875</xdr:rowOff>
                  </from>
                  <to>
                    <xdr:col>1</xdr:col>
                    <xdr:colOff>180975</xdr:colOff>
                    <xdr:row>40</xdr:row>
                    <xdr:rowOff>514350</xdr:rowOff>
                  </to>
                </anchor>
              </controlPr>
            </control>
          </mc:Choice>
        </mc:AlternateContent>
        <mc:AlternateContent xmlns:mc="http://schemas.openxmlformats.org/markup-compatibility/2006">
          <mc:Choice Requires="x14">
            <control shapeId="69985" r:id="rId1295" name="Check Box 選1-0">
              <controlPr defaultSize="0" autoFill="0" autoLine="0" autoPict="0">
                <anchor moveWithCells="1">
                  <from>
                    <xdr:col>0</xdr:col>
                    <xdr:colOff>28575</xdr:colOff>
                    <xdr:row>71</xdr:row>
                    <xdr:rowOff>142875</xdr:rowOff>
                  </from>
                  <to>
                    <xdr:col>1</xdr:col>
                    <xdr:colOff>180975</xdr:colOff>
                    <xdr:row>71</xdr:row>
                    <xdr:rowOff>514350</xdr:rowOff>
                  </to>
                </anchor>
              </controlPr>
            </control>
          </mc:Choice>
        </mc:AlternateContent>
        <mc:AlternateContent xmlns:mc="http://schemas.openxmlformats.org/markup-compatibility/2006">
          <mc:Choice Requires="x14">
            <control shapeId="69986" r:id="rId1296" name="Check Box 1378">
              <controlPr defaultSize="0" autoFill="0" autoLine="0" autoPict="0">
                <anchor moveWithCells="1">
                  <from>
                    <xdr:col>0</xdr:col>
                    <xdr:colOff>28575</xdr:colOff>
                    <xdr:row>666</xdr:row>
                    <xdr:rowOff>142875</xdr:rowOff>
                  </from>
                  <to>
                    <xdr:col>1</xdr:col>
                    <xdr:colOff>180975</xdr:colOff>
                    <xdr:row>666</xdr:row>
                    <xdr:rowOff>514350</xdr:rowOff>
                  </to>
                </anchor>
              </controlPr>
            </control>
          </mc:Choice>
        </mc:AlternateContent>
        <mc:AlternateContent xmlns:mc="http://schemas.openxmlformats.org/markup-compatibility/2006">
          <mc:Choice Requires="x14">
            <control shapeId="69987" r:id="rId1297" name="Check Box 1379">
              <controlPr defaultSize="0" autoFill="0" autoLine="0" autoPict="0">
                <anchor moveWithCells="1">
                  <from>
                    <xdr:col>0</xdr:col>
                    <xdr:colOff>28575</xdr:colOff>
                    <xdr:row>697</xdr:row>
                    <xdr:rowOff>142875</xdr:rowOff>
                  </from>
                  <to>
                    <xdr:col>1</xdr:col>
                    <xdr:colOff>180975</xdr:colOff>
                    <xdr:row>697</xdr:row>
                    <xdr:rowOff>514350</xdr:rowOff>
                  </to>
                </anchor>
              </controlPr>
            </control>
          </mc:Choice>
        </mc:AlternateContent>
        <mc:AlternateContent xmlns:mc="http://schemas.openxmlformats.org/markup-compatibility/2006">
          <mc:Choice Requires="x14">
            <control shapeId="69988" r:id="rId1298" name="Check Box 1380">
              <controlPr defaultSize="0" autoFill="0" autoLine="0" autoPict="0">
                <anchor moveWithCells="1">
                  <from>
                    <xdr:col>0</xdr:col>
                    <xdr:colOff>28575</xdr:colOff>
                    <xdr:row>728</xdr:row>
                    <xdr:rowOff>142875</xdr:rowOff>
                  </from>
                  <to>
                    <xdr:col>1</xdr:col>
                    <xdr:colOff>180975</xdr:colOff>
                    <xdr:row>728</xdr:row>
                    <xdr:rowOff>514350</xdr:rowOff>
                  </to>
                </anchor>
              </controlPr>
            </control>
          </mc:Choice>
        </mc:AlternateContent>
        <mc:AlternateContent xmlns:mc="http://schemas.openxmlformats.org/markup-compatibility/2006">
          <mc:Choice Requires="x14">
            <control shapeId="69989" r:id="rId1299" name="Check Box 1381">
              <controlPr defaultSize="0" autoFill="0" autoLine="0" autoPict="0">
                <anchor moveWithCells="1">
                  <from>
                    <xdr:col>0</xdr:col>
                    <xdr:colOff>28575</xdr:colOff>
                    <xdr:row>759</xdr:row>
                    <xdr:rowOff>142875</xdr:rowOff>
                  </from>
                  <to>
                    <xdr:col>1</xdr:col>
                    <xdr:colOff>180975</xdr:colOff>
                    <xdr:row>759</xdr:row>
                    <xdr:rowOff>514350</xdr:rowOff>
                  </to>
                </anchor>
              </controlPr>
            </control>
          </mc:Choice>
        </mc:AlternateContent>
        <mc:AlternateContent xmlns:mc="http://schemas.openxmlformats.org/markup-compatibility/2006">
          <mc:Choice Requires="x14">
            <control shapeId="69990" r:id="rId1300" name="Check Box 1382">
              <controlPr defaultSize="0" autoFill="0" autoLine="0" autoPict="0">
                <anchor moveWithCells="1">
                  <from>
                    <xdr:col>0</xdr:col>
                    <xdr:colOff>28575</xdr:colOff>
                    <xdr:row>790</xdr:row>
                    <xdr:rowOff>142875</xdr:rowOff>
                  </from>
                  <to>
                    <xdr:col>1</xdr:col>
                    <xdr:colOff>180975</xdr:colOff>
                    <xdr:row>790</xdr:row>
                    <xdr:rowOff>514350</xdr:rowOff>
                  </to>
                </anchor>
              </controlPr>
            </control>
          </mc:Choice>
        </mc:AlternateContent>
        <mc:AlternateContent xmlns:mc="http://schemas.openxmlformats.org/markup-compatibility/2006">
          <mc:Choice Requires="x14">
            <control shapeId="69991" r:id="rId1301" name="Check Box 1383">
              <controlPr defaultSize="0" autoFill="0" autoLine="0" autoPict="0">
                <anchor moveWithCells="1">
                  <from>
                    <xdr:col>0</xdr:col>
                    <xdr:colOff>28575</xdr:colOff>
                    <xdr:row>821</xdr:row>
                    <xdr:rowOff>142875</xdr:rowOff>
                  </from>
                  <to>
                    <xdr:col>1</xdr:col>
                    <xdr:colOff>180975</xdr:colOff>
                    <xdr:row>821</xdr:row>
                    <xdr:rowOff>514350</xdr:rowOff>
                  </to>
                </anchor>
              </controlPr>
            </control>
          </mc:Choice>
        </mc:AlternateContent>
        <mc:AlternateContent xmlns:mc="http://schemas.openxmlformats.org/markup-compatibility/2006">
          <mc:Choice Requires="x14">
            <control shapeId="69992" r:id="rId1302" name="Check Box 1384">
              <controlPr defaultSize="0" autoFill="0" autoLine="0" autoPict="0">
                <anchor moveWithCells="1">
                  <from>
                    <xdr:col>0</xdr:col>
                    <xdr:colOff>28575</xdr:colOff>
                    <xdr:row>852</xdr:row>
                    <xdr:rowOff>142875</xdr:rowOff>
                  </from>
                  <to>
                    <xdr:col>1</xdr:col>
                    <xdr:colOff>180975</xdr:colOff>
                    <xdr:row>852</xdr:row>
                    <xdr:rowOff>514350</xdr:rowOff>
                  </to>
                </anchor>
              </controlPr>
            </control>
          </mc:Choice>
        </mc:AlternateContent>
        <mc:AlternateContent xmlns:mc="http://schemas.openxmlformats.org/markup-compatibility/2006">
          <mc:Choice Requires="x14">
            <control shapeId="69993" r:id="rId1303" name="Check Box 1385">
              <controlPr defaultSize="0" autoFill="0" autoLine="0" autoPict="0">
                <anchor moveWithCells="1">
                  <from>
                    <xdr:col>0</xdr:col>
                    <xdr:colOff>28575</xdr:colOff>
                    <xdr:row>883</xdr:row>
                    <xdr:rowOff>142875</xdr:rowOff>
                  </from>
                  <to>
                    <xdr:col>1</xdr:col>
                    <xdr:colOff>180975</xdr:colOff>
                    <xdr:row>883</xdr:row>
                    <xdr:rowOff>514350</xdr:rowOff>
                  </to>
                </anchor>
              </controlPr>
            </control>
          </mc:Choice>
        </mc:AlternateContent>
        <mc:AlternateContent xmlns:mc="http://schemas.openxmlformats.org/markup-compatibility/2006">
          <mc:Choice Requires="x14">
            <control shapeId="69994" r:id="rId1304" name="Check Box 1386">
              <controlPr defaultSize="0" autoFill="0" autoLine="0" autoPict="0">
                <anchor moveWithCells="1">
                  <from>
                    <xdr:col>0</xdr:col>
                    <xdr:colOff>28575</xdr:colOff>
                    <xdr:row>1106</xdr:row>
                    <xdr:rowOff>142875</xdr:rowOff>
                  </from>
                  <to>
                    <xdr:col>1</xdr:col>
                    <xdr:colOff>180975</xdr:colOff>
                    <xdr:row>1106</xdr:row>
                    <xdr:rowOff>514350</xdr:rowOff>
                  </to>
                </anchor>
              </controlPr>
            </control>
          </mc:Choice>
        </mc:AlternateContent>
        <mc:AlternateContent xmlns:mc="http://schemas.openxmlformats.org/markup-compatibility/2006">
          <mc:Choice Requires="x14">
            <control shapeId="69995" r:id="rId1305" name="Check Box 1387">
              <controlPr defaultSize="0" autoFill="0" autoLine="0" autoPict="0">
                <anchor moveWithCells="1">
                  <from>
                    <xdr:col>0</xdr:col>
                    <xdr:colOff>28575</xdr:colOff>
                    <xdr:row>1137</xdr:row>
                    <xdr:rowOff>142875</xdr:rowOff>
                  </from>
                  <to>
                    <xdr:col>1</xdr:col>
                    <xdr:colOff>180975</xdr:colOff>
                    <xdr:row>1137</xdr:row>
                    <xdr:rowOff>514350</xdr:rowOff>
                  </to>
                </anchor>
              </controlPr>
            </control>
          </mc:Choice>
        </mc:AlternateContent>
        <mc:AlternateContent xmlns:mc="http://schemas.openxmlformats.org/markup-compatibility/2006">
          <mc:Choice Requires="x14">
            <control shapeId="69996" r:id="rId1306" name="Check Box 1388">
              <controlPr defaultSize="0" autoFill="0" autoLine="0" autoPict="0">
                <anchor moveWithCells="1">
                  <from>
                    <xdr:col>0</xdr:col>
                    <xdr:colOff>28575</xdr:colOff>
                    <xdr:row>1168</xdr:row>
                    <xdr:rowOff>142875</xdr:rowOff>
                  </from>
                  <to>
                    <xdr:col>1</xdr:col>
                    <xdr:colOff>180975</xdr:colOff>
                    <xdr:row>1168</xdr:row>
                    <xdr:rowOff>514350</xdr:rowOff>
                  </to>
                </anchor>
              </controlPr>
            </control>
          </mc:Choice>
        </mc:AlternateContent>
        <mc:AlternateContent xmlns:mc="http://schemas.openxmlformats.org/markup-compatibility/2006">
          <mc:Choice Requires="x14">
            <control shapeId="69997" r:id="rId1307" name="Check Box 1389">
              <controlPr defaultSize="0" autoFill="0" autoLine="0" autoPict="0">
                <anchor moveWithCells="1">
                  <from>
                    <xdr:col>0</xdr:col>
                    <xdr:colOff>28575</xdr:colOff>
                    <xdr:row>1199</xdr:row>
                    <xdr:rowOff>142875</xdr:rowOff>
                  </from>
                  <to>
                    <xdr:col>1</xdr:col>
                    <xdr:colOff>180975</xdr:colOff>
                    <xdr:row>1199</xdr:row>
                    <xdr:rowOff>514350</xdr:rowOff>
                  </to>
                </anchor>
              </controlPr>
            </control>
          </mc:Choice>
        </mc:AlternateContent>
        <mc:AlternateContent xmlns:mc="http://schemas.openxmlformats.org/markup-compatibility/2006">
          <mc:Choice Requires="x14">
            <control shapeId="69998" r:id="rId1308" name="Check Box 1390">
              <controlPr defaultSize="0" autoFill="0" autoLine="0" autoPict="0">
                <anchor moveWithCells="1">
                  <from>
                    <xdr:col>0</xdr:col>
                    <xdr:colOff>28575</xdr:colOff>
                    <xdr:row>1230</xdr:row>
                    <xdr:rowOff>142875</xdr:rowOff>
                  </from>
                  <to>
                    <xdr:col>1</xdr:col>
                    <xdr:colOff>180975</xdr:colOff>
                    <xdr:row>1230</xdr:row>
                    <xdr:rowOff>514350</xdr:rowOff>
                  </to>
                </anchor>
              </controlPr>
            </control>
          </mc:Choice>
        </mc:AlternateContent>
        <mc:AlternateContent xmlns:mc="http://schemas.openxmlformats.org/markup-compatibility/2006">
          <mc:Choice Requires="x14">
            <control shapeId="69999" r:id="rId1309" name="Check Box 1391">
              <controlPr defaultSize="0" autoFill="0" autoLine="0" autoPict="0">
                <anchor moveWithCells="1">
                  <from>
                    <xdr:col>0</xdr:col>
                    <xdr:colOff>28575</xdr:colOff>
                    <xdr:row>1261</xdr:row>
                    <xdr:rowOff>142875</xdr:rowOff>
                  </from>
                  <to>
                    <xdr:col>1</xdr:col>
                    <xdr:colOff>180975</xdr:colOff>
                    <xdr:row>1261</xdr:row>
                    <xdr:rowOff>514350</xdr:rowOff>
                  </to>
                </anchor>
              </controlPr>
            </control>
          </mc:Choice>
        </mc:AlternateContent>
        <mc:AlternateContent xmlns:mc="http://schemas.openxmlformats.org/markup-compatibility/2006">
          <mc:Choice Requires="x14">
            <control shapeId="61454" r:id="rId1310" name="OB 必1-2-2">
              <controlPr defaultSize="0" autoFill="0" autoLine="0" autoPict="0">
                <anchor moveWithCells="1">
                  <from>
                    <xdr:col>38</xdr:col>
                    <xdr:colOff>19050</xdr:colOff>
                    <xdr:row>18</xdr:row>
                    <xdr:rowOff>133350</xdr:rowOff>
                  </from>
                  <to>
                    <xdr:col>39</xdr:col>
                    <xdr:colOff>133350</xdr:colOff>
                    <xdr:row>20</xdr:row>
                    <xdr:rowOff>38100</xdr:rowOff>
                  </to>
                </anchor>
              </controlPr>
            </control>
          </mc:Choice>
        </mc:AlternateContent>
        <mc:AlternateContent xmlns:mc="http://schemas.openxmlformats.org/markup-compatibility/2006">
          <mc:Choice Requires="x14">
            <control shapeId="61455" r:id="rId1311" name="OB 必1-2-3">
              <controlPr defaultSize="0" autoFill="0" autoLine="0" autoPict="0">
                <anchor moveWithCells="1">
                  <from>
                    <xdr:col>32</xdr:col>
                    <xdr:colOff>133350</xdr:colOff>
                    <xdr:row>18</xdr:row>
                    <xdr:rowOff>133350</xdr:rowOff>
                  </from>
                  <to>
                    <xdr:col>34</xdr:col>
                    <xdr:colOff>0</xdr:colOff>
                    <xdr:row>20</xdr:row>
                    <xdr:rowOff>38100</xdr:rowOff>
                  </to>
                </anchor>
              </controlPr>
            </control>
          </mc:Choice>
        </mc:AlternateContent>
        <mc:AlternateContent xmlns:mc="http://schemas.openxmlformats.org/markup-compatibility/2006">
          <mc:Choice Requires="x14">
            <control shapeId="61456" r:id="rId1312" name="OB 必1-2-4">
              <controlPr defaultSize="0" autoFill="0" autoLine="0" autoPict="0">
                <anchor moveWithCells="1">
                  <from>
                    <xdr:col>25</xdr:col>
                    <xdr:colOff>133350</xdr:colOff>
                    <xdr:row>18</xdr:row>
                    <xdr:rowOff>133350</xdr:rowOff>
                  </from>
                  <to>
                    <xdr:col>26</xdr:col>
                    <xdr:colOff>209550</xdr:colOff>
                    <xdr:row>20</xdr:row>
                    <xdr:rowOff>38100</xdr:rowOff>
                  </to>
                </anchor>
              </controlPr>
            </control>
          </mc:Choice>
        </mc:AlternateContent>
        <mc:AlternateContent xmlns:mc="http://schemas.openxmlformats.org/markup-compatibility/2006">
          <mc:Choice Requires="x14">
            <control shapeId="61458" r:id="rId1313" name="OB 必1-1-2">
              <controlPr defaultSize="0" autoFill="0" autoLine="0" autoPict="0">
                <anchor moveWithCells="1">
                  <from>
                    <xdr:col>35</xdr:col>
                    <xdr:colOff>180975</xdr:colOff>
                    <xdr:row>12</xdr:row>
                    <xdr:rowOff>9525</xdr:rowOff>
                  </from>
                  <to>
                    <xdr:col>39</xdr:col>
                    <xdr:colOff>9525</xdr:colOff>
                    <xdr:row>14</xdr:row>
                    <xdr:rowOff>38100</xdr:rowOff>
                  </to>
                </anchor>
              </controlPr>
            </control>
          </mc:Choice>
        </mc:AlternateContent>
        <mc:AlternateContent xmlns:mc="http://schemas.openxmlformats.org/markup-compatibility/2006">
          <mc:Choice Requires="x14">
            <control shapeId="61459" r:id="rId1314" name="OB 必1-1-3">
              <controlPr defaultSize="0" autoFill="0" autoLine="0" autoPict="0">
                <anchor moveWithCells="1">
                  <from>
                    <xdr:col>32</xdr:col>
                    <xdr:colOff>133350</xdr:colOff>
                    <xdr:row>12</xdr:row>
                    <xdr:rowOff>9525</xdr:rowOff>
                  </from>
                  <to>
                    <xdr:col>34</xdr:col>
                    <xdr:colOff>0</xdr:colOff>
                    <xdr:row>14</xdr:row>
                    <xdr:rowOff>38100</xdr:rowOff>
                  </to>
                </anchor>
              </controlPr>
            </control>
          </mc:Choice>
        </mc:AlternateContent>
        <mc:AlternateContent xmlns:mc="http://schemas.openxmlformats.org/markup-compatibility/2006">
          <mc:Choice Requires="x14">
            <control shapeId="61460" r:id="rId1315" name="OB 必1-1-4">
              <controlPr defaultSize="0" autoFill="0" autoLine="0" autoPict="0">
                <anchor moveWithCells="1">
                  <from>
                    <xdr:col>25</xdr:col>
                    <xdr:colOff>123825</xdr:colOff>
                    <xdr:row>12</xdr:row>
                    <xdr:rowOff>9525</xdr:rowOff>
                  </from>
                  <to>
                    <xdr:col>26</xdr:col>
                    <xdr:colOff>209550</xdr:colOff>
                    <xdr:row>14</xdr:row>
                    <xdr:rowOff>38100</xdr:rowOff>
                  </to>
                </anchor>
              </controlPr>
            </control>
          </mc:Choice>
        </mc:AlternateContent>
        <mc:AlternateContent xmlns:mc="http://schemas.openxmlformats.org/markup-compatibility/2006">
          <mc:Choice Requires="x14">
            <control shapeId="69723" r:id="rId1316" name="CB 必1-1">
              <controlPr defaultSize="0" autoFill="0" autoLine="0" autoPict="0">
                <anchor moveWithCells="1">
                  <from>
                    <xdr:col>3</xdr:col>
                    <xdr:colOff>0</xdr:colOff>
                    <xdr:row>13</xdr:row>
                    <xdr:rowOff>0</xdr:rowOff>
                  </from>
                  <to>
                    <xdr:col>4</xdr:col>
                    <xdr:colOff>0</xdr:colOff>
                    <xdr:row>14</xdr:row>
                    <xdr:rowOff>0</xdr:rowOff>
                  </to>
                </anchor>
              </controlPr>
            </control>
          </mc:Choice>
        </mc:AlternateContent>
        <mc:AlternateContent xmlns:mc="http://schemas.openxmlformats.org/markup-compatibility/2006">
          <mc:Choice Requires="x14">
            <control shapeId="69727" r:id="rId1317" name="OB 必1-2-5">
              <controlPr defaultSize="0" autoFill="0" autoLine="0" autoPict="0">
                <anchor moveWithCells="1">
                  <from>
                    <xdr:col>18</xdr:col>
                    <xdr:colOff>142875</xdr:colOff>
                    <xdr:row>18</xdr:row>
                    <xdr:rowOff>133350</xdr:rowOff>
                  </from>
                  <to>
                    <xdr:col>19</xdr:col>
                    <xdr:colOff>209550</xdr:colOff>
                    <xdr:row>20</xdr:row>
                    <xdr:rowOff>38100</xdr:rowOff>
                  </to>
                </anchor>
              </controlPr>
            </control>
          </mc:Choice>
        </mc:AlternateContent>
        <mc:AlternateContent xmlns:mc="http://schemas.openxmlformats.org/markup-compatibility/2006">
          <mc:Choice Requires="x14">
            <control shapeId="69728" r:id="rId1318" name="OB 必1-1-5">
              <controlPr defaultSize="0" autoFill="0" autoLine="0" autoPict="0">
                <anchor moveWithCells="1">
                  <from>
                    <xdr:col>18</xdr:col>
                    <xdr:colOff>114300</xdr:colOff>
                    <xdr:row>12</xdr:row>
                    <xdr:rowOff>9525</xdr:rowOff>
                  </from>
                  <to>
                    <xdr:col>19</xdr:col>
                    <xdr:colOff>200025</xdr:colOff>
                    <xdr:row>14</xdr:row>
                    <xdr:rowOff>38100</xdr:rowOff>
                  </to>
                </anchor>
              </controlPr>
            </control>
          </mc:Choice>
        </mc:AlternateContent>
        <mc:AlternateContent xmlns:mc="http://schemas.openxmlformats.org/markup-compatibility/2006">
          <mc:Choice Requires="x14">
            <control shapeId="61453" r:id="rId1319" name="OB 必1-2-1">
              <controlPr defaultSize="0" autoFill="0" autoLine="0" autoPict="0">
                <anchor moveWithCells="1">
                  <from>
                    <xdr:col>11</xdr:col>
                    <xdr:colOff>161925</xdr:colOff>
                    <xdr:row>18</xdr:row>
                    <xdr:rowOff>142875</xdr:rowOff>
                  </from>
                  <to>
                    <xdr:col>13</xdr:col>
                    <xdr:colOff>28575</xdr:colOff>
                    <xdr:row>20</xdr:row>
                    <xdr:rowOff>47625</xdr:rowOff>
                  </to>
                </anchor>
              </controlPr>
            </control>
          </mc:Choice>
        </mc:AlternateContent>
        <mc:AlternateContent xmlns:mc="http://schemas.openxmlformats.org/markup-compatibility/2006">
          <mc:Choice Requires="x14">
            <control shapeId="61457" r:id="rId1320" name="OB 必1-1-1">
              <controlPr defaultSize="0" autoFill="0" autoLine="0" autoPict="0">
                <anchor moveWithCells="1">
                  <from>
                    <xdr:col>11</xdr:col>
                    <xdr:colOff>142875</xdr:colOff>
                    <xdr:row>12</xdr:row>
                    <xdr:rowOff>9525</xdr:rowOff>
                  </from>
                  <to>
                    <xdr:col>13</xdr:col>
                    <xdr:colOff>0</xdr:colOff>
                    <xdr:row>14</xdr:row>
                    <xdr:rowOff>38100</xdr:rowOff>
                  </to>
                </anchor>
              </controlPr>
            </control>
          </mc:Choice>
        </mc:AlternateContent>
        <mc:AlternateContent xmlns:mc="http://schemas.openxmlformats.org/markup-compatibility/2006">
          <mc:Choice Requires="x14">
            <control shapeId="62390" r:id="rId1321" name="GB 必1-1">
              <controlPr defaultSize="0" autoFill="0" autoPict="0">
                <anchor moveWithCells="1">
                  <from>
                    <xdr:col>10</xdr:col>
                    <xdr:colOff>171450</xdr:colOff>
                    <xdr:row>15</xdr:row>
                    <xdr:rowOff>76200</xdr:rowOff>
                  </from>
                  <to>
                    <xdr:col>33</xdr:col>
                    <xdr:colOff>209550</xdr:colOff>
                    <xdr:row>18</xdr:row>
                    <xdr:rowOff>152400</xdr:rowOff>
                  </to>
                </anchor>
              </controlPr>
            </control>
          </mc:Choice>
        </mc:AlternateContent>
        <mc:AlternateContent xmlns:mc="http://schemas.openxmlformats.org/markup-compatibility/2006">
          <mc:Choice Requires="x14">
            <control shapeId="62408" r:id="rId1322" name="GB 必1-2">
              <controlPr defaultSize="0" autoFill="0" autoPict="0">
                <anchor moveWithCells="1">
                  <from>
                    <xdr:col>11</xdr:col>
                    <xdr:colOff>19050</xdr:colOff>
                    <xdr:row>18</xdr:row>
                    <xdr:rowOff>85725</xdr:rowOff>
                  </from>
                  <to>
                    <xdr:col>39</xdr:col>
                    <xdr:colOff>180975</xdr:colOff>
                    <xdr:row>21</xdr:row>
                    <xdr:rowOff>0</xdr:rowOff>
                  </to>
                </anchor>
              </controlPr>
            </control>
          </mc:Choice>
        </mc:AlternateContent>
        <mc:AlternateContent xmlns:mc="http://schemas.openxmlformats.org/markup-compatibility/2006">
          <mc:Choice Requires="x14">
            <control shapeId="69983" r:id="rId1323" name="Check Box 選1-0">
              <controlPr defaultSize="0" autoFill="0" autoLine="0" autoPict="0">
                <anchor moveWithCells="1">
                  <from>
                    <xdr:col>0</xdr:col>
                    <xdr:colOff>28575</xdr:colOff>
                    <xdr:row>9</xdr:row>
                    <xdr:rowOff>142875</xdr:rowOff>
                  </from>
                  <to>
                    <xdr:col>1</xdr:col>
                    <xdr:colOff>180975</xdr:colOff>
                    <xdr:row>9</xdr:row>
                    <xdr:rowOff>514350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 id="{C0635B58-ED76-4153-8BE4-CC8D6CAFF572}">
            <xm:f>'DB（Ⅱ）'!$D$3</xm:f>
            <x14:dxf>
              <fill>
                <patternFill>
                  <bgColor rgb="FFFFC000"/>
                </patternFill>
              </fill>
            </x14:dxf>
          </x14:cfRule>
          <xm:sqref>A10</xm:sqref>
        </x14:conditionalFormatting>
        <x14:conditionalFormatting xmlns:xm="http://schemas.microsoft.com/office/excel/2006/main">
          <x14:cfRule type="expression" priority="16" id="{75C0C162-BB0D-4444-84EB-5D35028DAF77}">
            <xm:f>'DB（Ⅱ）'!$D$4</xm:f>
            <x14:dxf>
              <fill>
                <patternFill>
                  <bgColor rgb="FFFFC000"/>
                </patternFill>
              </fill>
            </x14:dxf>
          </x14:cfRule>
          <xm:sqref>A41</xm:sqref>
        </x14:conditionalFormatting>
        <x14:conditionalFormatting xmlns:xm="http://schemas.microsoft.com/office/excel/2006/main">
          <x14:cfRule type="expression" priority="15" id="{6D260EBF-A582-40BF-92BC-91AB3CDF0D8A}">
            <xm:f>'DB（Ⅱ）'!$D$5</xm:f>
            <x14:dxf>
              <fill>
                <patternFill>
                  <bgColor rgb="FFFFC000"/>
                </patternFill>
              </fill>
            </x14:dxf>
          </x14:cfRule>
          <xm:sqref>A72</xm:sqref>
        </x14:conditionalFormatting>
        <x14:conditionalFormatting xmlns:xm="http://schemas.microsoft.com/office/excel/2006/main">
          <x14:cfRule type="expression" priority="44" id="{ACA5BA86-8FC9-4291-A777-D9BB773BFF8D}">
            <xm:f>'DB（Ⅱ）'!$D$6</xm:f>
            <x14:dxf>
              <fill>
                <patternFill>
                  <bgColor rgb="FFFFC000"/>
                </patternFill>
              </fill>
            </x14:dxf>
          </x14:cfRule>
          <xm:sqref>A105</xm:sqref>
        </x14:conditionalFormatting>
        <x14:conditionalFormatting xmlns:xm="http://schemas.microsoft.com/office/excel/2006/main">
          <x14:cfRule type="expression" priority="43" id="{F5989D3A-B9AC-4FE0-9911-1F7B01CB22B6}">
            <xm:f>'DB（Ⅱ）'!$B$7</xm:f>
            <x14:dxf>
              <fill>
                <patternFill>
                  <bgColor rgb="FFFFC000"/>
                </patternFill>
              </fill>
            </x14:dxf>
          </x14:cfRule>
          <xm:sqref>A136</xm:sqref>
        </x14:conditionalFormatting>
        <x14:conditionalFormatting xmlns:xm="http://schemas.microsoft.com/office/excel/2006/main">
          <x14:cfRule type="expression" priority="42" id="{DF79B0C2-E84D-4660-833B-2D15A77646F1}">
            <xm:f>'DB（Ⅱ）'!$B$8</xm:f>
            <x14:dxf>
              <fill>
                <patternFill>
                  <bgColor rgb="FFFFC000"/>
                </patternFill>
              </fill>
            </x14:dxf>
          </x14:cfRule>
          <xm:sqref>A167</xm:sqref>
        </x14:conditionalFormatting>
        <x14:conditionalFormatting xmlns:xm="http://schemas.microsoft.com/office/excel/2006/main">
          <x14:cfRule type="expression" priority="41" id="{EA708384-0D13-44A4-BFF4-E563B6D2F955}">
            <xm:f>'DB（Ⅱ）'!$B$9</xm:f>
            <x14:dxf>
              <fill>
                <patternFill>
                  <bgColor rgb="FFFFC000"/>
                </patternFill>
              </fill>
            </x14:dxf>
          </x14:cfRule>
          <xm:sqref>A198</xm:sqref>
        </x14:conditionalFormatting>
        <x14:conditionalFormatting xmlns:xm="http://schemas.microsoft.com/office/excel/2006/main">
          <x14:cfRule type="expression" priority="40" id="{FACAA43B-2745-4994-991D-83D4F80AA867}">
            <xm:f>'DB（Ⅱ）'!$B$10</xm:f>
            <x14:dxf>
              <fill>
                <patternFill>
                  <bgColor rgb="FFFFC000"/>
                </patternFill>
              </fill>
            </x14:dxf>
          </x14:cfRule>
          <xm:sqref>A229</xm:sqref>
        </x14:conditionalFormatting>
        <x14:conditionalFormatting xmlns:xm="http://schemas.microsoft.com/office/excel/2006/main">
          <x14:cfRule type="expression" priority="39" id="{E2A31C1F-E2B6-4FD8-9D14-6CCAABF75621}">
            <xm:f>'DB（Ⅱ）'!$B$11</xm:f>
            <x14:dxf>
              <fill>
                <patternFill>
                  <bgColor rgb="FFFFC000"/>
                </patternFill>
              </fill>
            </x14:dxf>
          </x14:cfRule>
          <xm:sqref>A260</xm:sqref>
        </x14:conditionalFormatting>
        <x14:conditionalFormatting xmlns:xm="http://schemas.microsoft.com/office/excel/2006/main">
          <x14:cfRule type="expression" priority="38" id="{E051E785-9AFA-465B-BB1C-D4A8355784F8}">
            <xm:f>'DB（Ⅱ）'!$B$12</xm:f>
            <x14:dxf>
              <fill>
                <patternFill>
                  <bgColor rgb="FFFFC000"/>
                </patternFill>
              </fill>
            </x14:dxf>
          </x14:cfRule>
          <xm:sqref>A291</xm:sqref>
        </x14:conditionalFormatting>
        <x14:conditionalFormatting xmlns:xm="http://schemas.microsoft.com/office/excel/2006/main">
          <x14:cfRule type="expression" priority="37" id="{B6FD1556-C479-4FE5-98BD-E540D556C4BC}">
            <xm:f>'DB（Ⅱ）'!$B$13</xm:f>
            <x14:dxf>
              <fill>
                <patternFill>
                  <bgColor rgb="FFFFC000"/>
                </patternFill>
              </fill>
            </x14:dxf>
          </x14:cfRule>
          <xm:sqref>A322</xm:sqref>
        </x14:conditionalFormatting>
        <x14:conditionalFormatting xmlns:xm="http://schemas.microsoft.com/office/excel/2006/main">
          <x14:cfRule type="expression" priority="36" id="{17E04C4F-0C5F-4158-8A80-1F84677116C6}">
            <xm:f>'DB（Ⅱ）'!$B$14</xm:f>
            <x14:dxf>
              <fill>
                <patternFill>
                  <bgColor rgb="FFFFC000"/>
                </patternFill>
              </fill>
            </x14:dxf>
          </x14:cfRule>
          <xm:sqref>A353</xm:sqref>
        </x14:conditionalFormatting>
        <x14:conditionalFormatting xmlns:xm="http://schemas.microsoft.com/office/excel/2006/main">
          <x14:cfRule type="expression" priority="35" id="{D98E80D0-9819-4E1E-BCC1-971422562581}">
            <xm:f>'DB（Ⅱ）'!$B$15</xm:f>
            <x14:dxf>
              <fill>
                <patternFill>
                  <bgColor rgb="FFFFC000"/>
                </patternFill>
              </fill>
            </x14:dxf>
          </x14:cfRule>
          <xm:sqref>A384</xm:sqref>
        </x14:conditionalFormatting>
        <x14:conditionalFormatting xmlns:xm="http://schemas.microsoft.com/office/excel/2006/main">
          <x14:cfRule type="expression" priority="34" id="{A51AEAE9-7542-42F4-950A-D2DE44D0B81C}">
            <xm:f>'DB（Ⅱ）'!$B$16</xm:f>
            <x14:dxf>
              <fill>
                <patternFill>
                  <bgColor rgb="FFFFC000"/>
                </patternFill>
              </fill>
            </x14:dxf>
          </x14:cfRule>
          <xm:sqref>A415</xm:sqref>
        </x14:conditionalFormatting>
        <x14:conditionalFormatting xmlns:xm="http://schemas.microsoft.com/office/excel/2006/main">
          <x14:cfRule type="expression" priority="33" id="{B276AE5B-DB8C-4DC8-A1B1-707D74432558}">
            <xm:f>'DB（Ⅱ）'!$B$17</xm:f>
            <x14:dxf>
              <fill>
                <patternFill>
                  <bgColor rgb="FFFFC000"/>
                </patternFill>
              </fill>
            </x14:dxf>
          </x14:cfRule>
          <xm:sqref>A446</xm:sqref>
        </x14:conditionalFormatting>
        <x14:conditionalFormatting xmlns:xm="http://schemas.microsoft.com/office/excel/2006/main">
          <x14:cfRule type="expression" priority="32" id="{6174BB87-A625-4256-9D20-2BCF4518A7EF}">
            <xm:f>'DB（Ⅱ）'!$B$18</xm:f>
            <x14:dxf>
              <fill>
                <patternFill>
                  <bgColor rgb="FFFFC000"/>
                </patternFill>
              </fill>
            </x14:dxf>
          </x14:cfRule>
          <xm:sqref>A477</xm:sqref>
        </x14:conditionalFormatting>
        <x14:conditionalFormatting xmlns:xm="http://schemas.microsoft.com/office/excel/2006/main">
          <x14:cfRule type="expression" priority="31" id="{8A46F347-66A6-49E3-9019-303AE04A7009}">
            <xm:f>'DB（Ⅱ）'!$B$19</xm:f>
            <x14:dxf>
              <fill>
                <patternFill>
                  <bgColor rgb="FFFFC000"/>
                </patternFill>
              </fill>
            </x14:dxf>
          </x14:cfRule>
          <xm:sqref>A508</xm:sqref>
        </x14:conditionalFormatting>
        <x14:conditionalFormatting xmlns:xm="http://schemas.microsoft.com/office/excel/2006/main">
          <x14:cfRule type="expression" priority="30" id="{A416ED3A-9ED1-4E25-BC8F-E8EA686E73A0}">
            <xm:f>'DB（Ⅱ）'!$B$20</xm:f>
            <x14:dxf>
              <fill>
                <patternFill>
                  <bgColor rgb="FFFFC000"/>
                </patternFill>
              </fill>
            </x14:dxf>
          </x14:cfRule>
          <xm:sqref>A539</xm:sqref>
        </x14:conditionalFormatting>
        <x14:conditionalFormatting xmlns:xm="http://schemas.microsoft.com/office/excel/2006/main">
          <x14:cfRule type="expression" priority="29" id="{DDD35A6C-9E5D-42DD-B3F9-C1EDE687EAEB}">
            <xm:f>'DB（Ⅱ）'!$B$21</xm:f>
            <x14:dxf>
              <fill>
                <patternFill>
                  <bgColor rgb="FFFFC000"/>
                </patternFill>
              </fill>
            </x14:dxf>
          </x14:cfRule>
          <xm:sqref>A570</xm:sqref>
        </x14:conditionalFormatting>
        <x14:conditionalFormatting xmlns:xm="http://schemas.microsoft.com/office/excel/2006/main">
          <x14:cfRule type="expression" priority="28" id="{C02465F5-5D19-4A5C-9981-895ED3E6874F}">
            <xm:f>'DB（Ⅱ）'!$B$22</xm:f>
            <x14:dxf>
              <fill>
                <patternFill>
                  <bgColor rgb="FFFFC000"/>
                </patternFill>
              </fill>
            </x14:dxf>
          </x14:cfRule>
          <xm:sqref>A601</xm:sqref>
        </x14:conditionalFormatting>
        <x14:conditionalFormatting xmlns:xm="http://schemas.microsoft.com/office/excel/2006/main">
          <x14:cfRule type="expression" priority="27" id="{BA8D7344-893A-4166-A7B4-E60163FF66BE}">
            <xm:f>'DB（Ⅱ）'!$B$23</xm:f>
            <x14:dxf>
              <fill>
                <patternFill>
                  <bgColor rgb="FFFFC000"/>
                </patternFill>
              </fill>
            </x14:dxf>
          </x14:cfRule>
          <xm:sqref>A632</xm:sqref>
        </x14:conditionalFormatting>
        <x14:conditionalFormatting xmlns:xm="http://schemas.microsoft.com/office/excel/2006/main">
          <x14:cfRule type="expression" priority="14" id="{C75834F5-5CF4-41E2-B214-BE647FF2495E}">
            <xm:f>'DB（Ⅱ）'!$B$24</xm:f>
            <x14:dxf>
              <fill>
                <patternFill>
                  <bgColor rgb="FFFFC000"/>
                </patternFill>
              </fill>
            </x14:dxf>
          </x14:cfRule>
          <xm:sqref>A667</xm:sqref>
        </x14:conditionalFormatting>
        <x14:conditionalFormatting xmlns:xm="http://schemas.microsoft.com/office/excel/2006/main">
          <x14:cfRule type="expression" priority="13" id="{23C23711-7C86-4FDE-A49F-8F58FE92C451}">
            <xm:f>'DB（Ⅱ）'!$B$25</xm:f>
            <x14:dxf>
              <fill>
                <patternFill>
                  <bgColor rgb="FFFFC000"/>
                </patternFill>
              </fill>
            </x14:dxf>
          </x14:cfRule>
          <xm:sqref>A698</xm:sqref>
        </x14:conditionalFormatting>
        <x14:conditionalFormatting xmlns:xm="http://schemas.microsoft.com/office/excel/2006/main">
          <x14:cfRule type="expression" priority="12" id="{1DF2CC21-5E93-4952-9CCB-D35F0383BF31}">
            <xm:f>'DB（Ⅱ）'!$B$26</xm:f>
            <x14:dxf>
              <fill>
                <patternFill>
                  <bgColor rgb="FFFFC000"/>
                </patternFill>
              </fill>
            </x14:dxf>
          </x14:cfRule>
          <xm:sqref>A729</xm:sqref>
        </x14:conditionalFormatting>
        <x14:conditionalFormatting xmlns:xm="http://schemas.microsoft.com/office/excel/2006/main">
          <x14:cfRule type="expression" priority="11" id="{BF9E8CF3-6037-4A39-8F7F-29B667D76BE5}">
            <xm:f>'DB（Ⅱ）'!$B$27</xm:f>
            <x14:dxf>
              <fill>
                <patternFill>
                  <bgColor rgb="FFFFC000"/>
                </patternFill>
              </fill>
            </x14:dxf>
          </x14:cfRule>
          <xm:sqref>A760</xm:sqref>
        </x14:conditionalFormatting>
        <x14:conditionalFormatting xmlns:xm="http://schemas.microsoft.com/office/excel/2006/main">
          <x14:cfRule type="expression" priority="10" id="{37BCD093-0F10-4EB8-8595-0A08700DC55B}">
            <xm:f>'DB（Ⅱ）'!$B$28</xm:f>
            <x14:dxf>
              <fill>
                <patternFill>
                  <bgColor rgb="FFFFC000"/>
                </patternFill>
              </fill>
            </x14:dxf>
          </x14:cfRule>
          <xm:sqref>A791</xm:sqref>
        </x14:conditionalFormatting>
        <x14:conditionalFormatting xmlns:xm="http://schemas.microsoft.com/office/excel/2006/main">
          <x14:cfRule type="expression" priority="9" id="{D36EF5B0-1DAA-462A-893D-F5285C0E326D}">
            <xm:f>'DB（Ⅱ）'!$B$29</xm:f>
            <x14:dxf>
              <fill>
                <patternFill>
                  <bgColor rgb="FFFFC000"/>
                </patternFill>
              </fill>
            </x14:dxf>
          </x14:cfRule>
          <xm:sqref>A822</xm:sqref>
        </x14:conditionalFormatting>
        <x14:conditionalFormatting xmlns:xm="http://schemas.microsoft.com/office/excel/2006/main">
          <x14:cfRule type="expression" priority="8" id="{E984C46D-9EB7-4E37-B39B-9AB1F83CAA47}">
            <xm:f>'DB（Ⅱ）'!$B$30</xm:f>
            <x14:dxf>
              <fill>
                <patternFill>
                  <bgColor rgb="FFFFC000"/>
                </patternFill>
              </fill>
            </x14:dxf>
          </x14:cfRule>
          <xm:sqref>A853</xm:sqref>
        </x14:conditionalFormatting>
        <x14:conditionalFormatting xmlns:xm="http://schemas.microsoft.com/office/excel/2006/main">
          <x14:cfRule type="expression" priority="7" id="{B639233B-D929-400E-87AC-EA52ECCA0DA0}">
            <xm:f>'DB（Ⅱ）'!$B$31</xm:f>
            <x14:dxf>
              <fill>
                <patternFill>
                  <bgColor rgb="FFFFC000"/>
                </patternFill>
              </fill>
            </x14:dxf>
          </x14:cfRule>
          <xm:sqref>A884</xm:sqref>
        </x14:conditionalFormatting>
        <x14:conditionalFormatting xmlns:xm="http://schemas.microsoft.com/office/excel/2006/main">
          <x14:cfRule type="expression" priority="26" id="{03C77C59-B4D2-4E53-B2DE-763E9733507E}">
            <xm:f>'DB（Ⅱ）'!$B$32</xm:f>
            <x14:dxf>
              <fill>
                <patternFill>
                  <bgColor rgb="FFFFC000"/>
                </patternFill>
              </fill>
            </x14:dxf>
          </x14:cfRule>
          <xm:sqref>A917</xm:sqref>
        </x14:conditionalFormatting>
        <x14:conditionalFormatting xmlns:xm="http://schemas.microsoft.com/office/excel/2006/main">
          <x14:cfRule type="expression" priority="25" id="{4A18B825-0103-44ED-BBFB-CD28486A74AE}">
            <xm:f>'DB（Ⅱ）'!$B$33</xm:f>
            <x14:dxf>
              <fill>
                <patternFill>
                  <bgColor rgb="FFFFC000"/>
                </patternFill>
              </fill>
            </x14:dxf>
          </x14:cfRule>
          <xm:sqref>A948</xm:sqref>
        </x14:conditionalFormatting>
        <x14:conditionalFormatting xmlns:xm="http://schemas.microsoft.com/office/excel/2006/main">
          <x14:cfRule type="expression" priority="24" id="{48881641-4A4B-4E16-BA12-51825AA7522A}">
            <xm:f>'DB（Ⅱ）'!$B$34</xm:f>
            <x14:dxf>
              <fill>
                <patternFill>
                  <bgColor rgb="FFFFC000"/>
                </patternFill>
              </fill>
            </x14:dxf>
          </x14:cfRule>
          <xm:sqref>A979</xm:sqref>
        </x14:conditionalFormatting>
        <x14:conditionalFormatting xmlns:xm="http://schemas.microsoft.com/office/excel/2006/main">
          <x14:cfRule type="expression" priority="23" id="{BD0A6995-C49C-4554-A59D-A2ED7EEE44D4}">
            <xm:f>'DB（Ⅱ）'!$B$35</xm:f>
            <x14:dxf>
              <fill>
                <patternFill>
                  <bgColor rgb="FFFFC000"/>
                </patternFill>
              </fill>
            </x14:dxf>
          </x14:cfRule>
          <xm:sqref>A1010</xm:sqref>
        </x14:conditionalFormatting>
        <x14:conditionalFormatting xmlns:xm="http://schemas.microsoft.com/office/excel/2006/main">
          <x14:cfRule type="expression" priority="22" id="{95CA77B5-3E59-4124-99F0-C17080C3CA1F}">
            <xm:f>'DB（Ⅱ）'!$B$36</xm:f>
            <x14:dxf>
              <fill>
                <patternFill>
                  <bgColor rgb="FFFFC000"/>
                </patternFill>
              </fill>
            </x14:dxf>
          </x14:cfRule>
          <xm:sqref>A1041</xm:sqref>
        </x14:conditionalFormatting>
        <x14:conditionalFormatting xmlns:xm="http://schemas.microsoft.com/office/excel/2006/main">
          <x14:cfRule type="expression" priority="21" id="{7269DBCF-E4F3-452A-BE3D-D8B0EFE2BAB1}">
            <xm:f>'DB（Ⅱ）'!$B$37</xm:f>
            <x14:dxf>
              <fill>
                <patternFill>
                  <bgColor rgb="FFFFC000"/>
                </patternFill>
              </fill>
            </x14:dxf>
          </x14:cfRule>
          <xm:sqref>A1072</xm:sqref>
        </x14:conditionalFormatting>
        <x14:conditionalFormatting xmlns:xm="http://schemas.microsoft.com/office/excel/2006/main">
          <x14:cfRule type="expression" priority="6" id="{9AC15F8F-87CC-46A7-B3B3-822590120A48}">
            <xm:f>'DB（Ⅱ）'!$B$38</xm:f>
            <x14:dxf>
              <fill>
                <patternFill>
                  <bgColor rgb="FFFFC000"/>
                </patternFill>
              </fill>
            </x14:dxf>
          </x14:cfRule>
          <xm:sqref>A1107</xm:sqref>
        </x14:conditionalFormatting>
        <x14:conditionalFormatting xmlns:xm="http://schemas.microsoft.com/office/excel/2006/main">
          <x14:cfRule type="expression" priority="5" id="{9C5C2B3B-F8C0-4CB1-B4F0-73F100058141}">
            <xm:f>'DB（Ⅱ）'!$B$39</xm:f>
            <x14:dxf>
              <fill>
                <patternFill>
                  <bgColor rgb="FFFFC000"/>
                </patternFill>
              </fill>
            </x14:dxf>
          </x14:cfRule>
          <xm:sqref>A1138</xm:sqref>
        </x14:conditionalFormatting>
        <x14:conditionalFormatting xmlns:xm="http://schemas.microsoft.com/office/excel/2006/main">
          <x14:cfRule type="expression" priority="4" id="{DFC2F0EB-D2AA-4128-BA9B-23470CB1D766}">
            <xm:f>'DB（Ⅱ）'!$B$40</xm:f>
            <x14:dxf>
              <fill>
                <patternFill>
                  <bgColor rgb="FFFFC000"/>
                </patternFill>
              </fill>
            </x14:dxf>
          </x14:cfRule>
          <xm:sqref>A1169</xm:sqref>
        </x14:conditionalFormatting>
        <x14:conditionalFormatting xmlns:xm="http://schemas.microsoft.com/office/excel/2006/main">
          <x14:cfRule type="expression" priority="3" id="{069057DE-8C77-4877-9E84-1611E399C075}">
            <xm:f>'DB（Ⅱ）'!$B$41</xm:f>
            <x14:dxf>
              <fill>
                <patternFill>
                  <bgColor rgb="FFFFC000"/>
                </patternFill>
              </fill>
            </x14:dxf>
          </x14:cfRule>
          <xm:sqref>A1200</xm:sqref>
        </x14:conditionalFormatting>
        <x14:conditionalFormatting xmlns:xm="http://schemas.microsoft.com/office/excel/2006/main">
          <x14:cfRule type="expression" priority="2" id="{06F4F9C7-51D7-4C2B-AC14-CC87190F9A1F}">
            <xm:f>'DB（Ⅱ）'!$B$42</xm:f>
            <x14:dxf>
              <fill>
                <patternFill>
                  <bgColor rgb="FFFFC000"/>
                </patternFill>
              </fill>
            </x14:dxf>
          </x14:cfRule>
          <xm:sqref>A1231</xm:sqref>
        </x14:conditionalFormatting>
        <x14:conditionalFormatting xmlns:xm="http://schemas.microsoft.com/office/excel/2006/main">
          <x14:cfRule type="expression" priority="1" id="{67423773-2B33-4EAB-BAA5-BCB4BBDD0001}">
            <xm:f>'DB（Ⅱ）'!$B$43</xm:f>
            <x14:dxf>
              <fill>
                <patternFill>
                  <bgColor rgb="FFFFC000"/>
                </patternFill>
              </fill>
            </x14:dxf>
          </x14:cfRule>
          <xm:sqref>A1262</xm:sqref>
        </x14:conditionalFormatting>
        <x14:conditionalFormatting xmlns:xm="http://schemas.microsoft.com/office/excel/2006/main">
          <x14:cfRule type="expression" priority="20" id="{70BC8A3A-5DB6-4785-A2E8-A642DC52EDA7}">
            <xm:f>'DB（Ⅱ）'!$B$44</xm:f>
            <x14:dxf>
              <fill>
                <patternFill>
                  <bgColor rgb="FFFFC000"/>
                </patternFill>
              </fill>
            </x14:dxf>
          </x14:cfRule>
          <xm:sqref>A1295</xm:sqref>
        </x14:conditionalFormatting>
        <x14:conditionalFormatting xmlns:xm="http://schemas.microsoft.com/office/excel/2006/main">
          <x14:cfRule type="expression" priority="19" id="{753DA75E-7CE5-462D-9E33-0C709336DBE6}">
            <xm:f>'DB（Ⅱ）'!$B$45</xm:f>
            <x14:dxf>
              <fill>
                <patternFill>
                  <bgColor rgb="FFFFC000"/>
                </patternFill>
              </fill>
            </x14:dxf>
          </x14:cfRule>
          <xm:sqref>A1326</xm:sqref>
        </x14:conditionalFormatting>
        <x14:conditionalFormatting xmlns:xm="http://schemas.microsoft.com/office/excel/2006/main">
          <x14:cfRule type="expression" priority="18" id="{D4B1131B-DB23-4358-A889-213F6E19F99A}">
            <xm:f>'DB（Ⅱ）'!$B$46</xm:f>
            <x14:dxf>
              <fill>
                <patternFill>
                  <bgColor rgb="FFFFC000"/>
                </patternFill>
              </fill>
            </x14:dxf>
          </x14:cfRule>
          <xm:sqref>A1357</xm:sqref>
        </x14:conditionalFormatting>
        <x14:conditionalFormatting xmlns:xm="http://schemas.microsoft.com/office/excel/2006/main">
          <x14:cfRule type="expression" priority="616" id="{44DA04AD-8591-4B9A-A27F-7878E273B1B6}">
            <xm:f>'DB（Ⅱ）'!$C$3=work!J$1</xm:f>
            <x14:dxf>
              <fill>
                <patternFill>
                  <bgColor theme="7" tint="0.59996337778862885"/>
                </patternFill>
              </fill>
            </x14:dxf>
          </x14:cfRule>
          <x14:cfRule type="expression" priority="615" id="{C722322B-3BBE-45E4-8B5A-870BF8AE0576}">
            <xm:f>'DB（Ⅱ）'!$D$3=work!J$1</xm:f>
            <x14:dxf>
              <fill>
                <patternFill>
                  <bgColor theme="4" tint="0.59996337778862885"/>
                </patternFill>
              </fill>
            </x14:dxf>
          </x14:cfRule>
          <x14:cfRule type="expression" priority="614" id="{48BFAC51-6D7D-45D2-8638-08E4F9B6111F}">
            <xm:f>'DB（Ⅱ）'!$E$3=work!J$1</xm:f>
            <x14:dxf>
              <fill>
                <patternFill>
                  <bgColor rgb="FFFAD7D6"/>
                </patternFill>
              </fill>
            </x14:dxf>
          </x14:cfRule>
          <xm:sqref>J15 Q15 X15 AE15</xm:sqref>
        </x14:conditionalFormatting>
        <x14:conditionalFormatting xmlns:xm="http://schemas.microsoft.com/office/excel/2006/main">
          <x14:cfRule type="expression" priority="613" id="{377DE408-0055-4960-8CAC-309F6E8F43C6}">
            <xm:f>'DB（Ⅱ）'!$C$4=work!J$1</xm:f>
            <x14:dxf>
              <fill>
                <patternFill>
                  <bgColor theme="7" tint="0.59996337778862885"/>
                </patternFill>
              </fill>
            </x14:dxf>
          </x14:cfRule>
          <x14:cfRule type="expression" priority="612" id="{2973965B-0018-47EB-917C-4E5F3241E2E4}">
            <xm:f>'DB（Ⅱ）'!$D$4=work!J$1</xm:f>
            <x14:dxf>
              <fill>
                <patternFill>
                  <bgColor theme="4" tint="0.59996337778862885"/>
                </patternFill>
              </fill>
            </x14:dxf>
          </x14:cfRule>
          <x14:cfRule type="expression" priority="611" id="{4CE63BC3-088D-449D-88AC-B283F4EFFBAB}">
            <xm:f>'DB（Ⅱ）'!$E$4=work!J$1</xm:f>
            <x14:dxf>
              <fill>
                <patternFill>
                  <bgColor rgb="FFFAD7D6"/>
                </patternFill>
              </fill>
            </x14:dxf>
          </x14:cfRule>
          <xm:sqref>J46 Q46 X46 AE46</xm:sqref>
        </x14:conditionalFormatting>
        <x14:conditionalFormatting xmlns:xm="http://schemas.microsoft.com/office/excel/2006/main">
          <x14:cfRule type="expression" priority="609" id="{6AEB047B-579D-4BC7-8ED5-2D4BE434D777}">
            <xm:f>'DB（Ⅱ）'!$D$5=work!J$1</xm:f>
            <x14:dxf>
              <fill>
                <patternFill>
                  <bgColor theme="4" tint="0.59996337778862885"/>
                </patternFill>
              </fill>
            </x14:dxf>
          </x14:cfRule>
          <x14:cfRule type="expression" priority="610" id="{643E8025-56EA-4565-A99E-5BFA8912F650}">
            <xm:f>'DB（Ⅱ）'!$C$5=work!J$1</xm:f>
            <x14:dxf>
              <fill>
                <patternFill>
                  <bgColor theme="7" tint="0.59996337778862885"/>
                </patternFill>
              </fill>
            </x14:dxf>
          </x14:cfRule>
          <x14:cfRule type="expression" priority="608" id="{0BF5AF67-74C6-431A-B976-B2F8B7D041EE}">
            <xm:f>'DB（Ⅱ）'!$E$5=work!J$1</xm:f>
            <x14:dxf>
              <fill>
                <patternFill>
                  <bgColor rgb="FFFAD7D6"/>
                </patternFill>
              </fill>
            </x14:dxf>
          </x14:cfRule>
          <xm:sqref>J77 Q77 X77 AE77</xm:sqref>
        </x14:conditionalFormatting>
        <x14:conditionalFormatting xmlns:xm="http://schemas.microsoft.com/office/excel/2006/main">
          <x14:cfRule type="expression" priority="607" id="{24E7FE6F-EE6A-4933-A73D-137BE79B2FF9}">
            <xm:f>'DB（Ⅱ）'!$C$6=work!J$1</xm:f>
            <x14:dxf>
              <fill>
                <patternFill>
                  <bgColor theme="7" tint="0.59996337778862885"/>
                </patternFill>
              </fill>
            </x14:dxf>
          </x14:cfRule>
          <x14:cfRule type="expression" priority="606" id="{3179295A-17F0-442F-9E5B-0055A7C3616B}">
            <xm:f>'DB（Ⅱ）'!$D$6=work!J$1</xm:f>
            <x14:dxf>
              <fill>
                <patternFill>
                  <bgColor theme="4" tint="0.59996337778862885"/>
                </patternFill>
              </fill>
            </x14:dxf>
          </x14:cfRule>
          <x14:cfRule type="expression" priority="605" id="{B290BA9E-72B8-4CA8-8D20-3F97D3214756}">
            <xm:f>'DB（Ⅱ）'!$E$6=work!J$1</xm:f>
            <x14:dxf>
              <fill>
                <patternFill>
                  <bgColor rgb="FFFAD7D6"/>
                </patternFill>
              </fill>
            </x14:dxf>
          </x14:cfRule>
          <xm:sqref>J110 Q110 X110 AE110</xm:sqref>
        </x14:conditionalFormatting>
        <x14:conditionalFormatting xmlns:xm="http://schemas.microsoft.com/office/excel/2006/main">
          <x14:cfRule type="expression" priority="604" id="{20BD4D57-B00D-4A8D-ABA6-C4D144F8850C}">
            <xm:f>'DB（Ⅱ）'!$C$7=work!J$1</xm:f>
            <x14:dxf>
              <fill>
                <patternFill>
                  <bgColor theme="7" tint="0.59996337778862885"/>
                </patternFill>
              </fill>
            </x14:dxf>
          </x14:cfRule>
          <x14:cfRule type="expression" priority="603" id="{D7CF7A3A-3318-4FB6-82DE-85C2E2073D6E}">
            <xm:f>'DB（Ⅱ）'!$D$7=work!J$1</xm:f>
            <x14:dxf>
              <fill>
                <patternFill>
                  <bgColor theme="4" tint="0.59996337778862885"/>
                </patternFill>
              </fill>
            </x14:dxf>
          </x14:cfRule>
          <x14:cfRule type="expression" priority="602" id="{95BE7307-66B7-4675-A2A1-0FAE0A0660FF}">
            <xm:f>'DB（Ⅱ）'!$E$7=work!J$1</xm:f>
            <x14:dxf>
              <fill>
                <patternFill>
                  <bgColor rgb="FFFAD7D6"/>
                </patternFill>
              </fill>
            </x14:dxf>
          </x14:cfRule>
          <xm:sqref>J141 Q141 X141 AE141</xm:sqref>
        </x14:conditionalFormatting>
        <x14:conditionalFormatting xmlns:xm="http://schemas.microsoft.com/office/excel/2006/main">
          <x14:cfRule type="expression" priority="601" id="{0B8FDE75-1BF1-4CCD-94DD-524DB0853B6B}">
            <xm:f>'DB（Ⅱ）'!$C$8=work!J$1</xm:f>
            <x14:dxf>
              <fill>
                <patternFill>
                  <bgColor theme="7" tint="0.59996337778862885"/>
                </patternFill>
              </fill>
            </x14:dxf>
          </x14:cfRule>
          <x14:cfRule type="expression" priority="599" id="{03F9C23B-CCBC-4949-B45F-425C0B948702}">
            <xm:f>'DB（Ⅱ）'!$E$8=work!J$1</xm:f>
            <x14:dxf>
              <fill>
                <patternFill>
                  <bgColor rgb="FFFAD7D6"/>
                </patternFill>
              </fill>
            </x14:dxf>
          </x14:cfRule>
          <x14:cfRule type="expression" priority="600" id="{C9BD74E3-5729-43FF-BD66-FF7B81A34174}">
            <xm:f>'DB（Ⅱ）'!$D$8=work!J$1</xm:f>
            <x14:dxf>
              <fill>
                <patternFill>
                  <bgColor theme="4" tint="0.59996337778862885"/>
                </patternFill>
              </fill>
            </x14:dxf>
          </x14:cfRule>
          <xm:sqref>J172 Q172 X172 AE172</xm:sqref>
        </x14:conditionalFormatting>
        <x14:conditionalFormatting xmlns:xm="http://schemas.microsoft.com/office/excel/2006/main">
          <x14:cfRule type="expression" priority="597" id="{4E3B44BF-3C12-4F8F-9084-E8352ED4F02A}">
            <xm:f>'DB（Ⅱ）'!$D$9=work!J$1</xm:f>
            <x14:dxf>
              <fill>
                <patternFill>
                  <bgColor theme="4" tint="0.59996337778862885"/>
                </patternFill>
              </fill>
            </x14:dxf>
          </x14:cfRule>
          <x14:cfRule type="expression" priority="596" id="{68E9A41E-10E2-414C-8506-02E83123EC98}">
            <xm:f>'DB（Ⅱ）'!$E$9=work!J$1</xm:f>
            <x14:dxf>
              <fill>
                <patternFill>
                  <bgColor rgb="FFFAD7D6"/>
                </patternFill>
              </fill>
            </x14:dxf>
          </x14:cfRule>
          <x14:cfRule type="expression" priority="598" id="{A143C06A-6BD5-491F-B026-10139BC7CA70}">
            <xm:f>'DB（Ⅱ）'!$C$9=work!J$1</xm:f>
            <x14:dxf>
              <fill>
                <patternFill>
                  <bgColor theme="7" tint="0.59996337778862885"/>
                </patternFill>
              </fill>
            </x14:dxf>
          </x14:cfRule>
          <xm:sqref>J203 Q203 X203 AE203</xm:sqref>
        </x14:conditionalFormatting>
        <x14:conditionalFormatting xmlns:xm="http://schemas.microsoft.com/office/excel/2006/main">
          <x14:cfRule type="expression" priority="595" id="{EC627213-A99D-4851-9E6D-48421395F15B}">
            <xm:f>'DB（Ⅱ）'!$C$10=work!J$1</xm:f>
            <x14:dxf>
              <fill>
                <patternFill>
                  <bgColor theme="7" tint="0.59996337778862885"/>
                </patternFill>
              </fill>
            </x14:dxf>
          </x14:cfRule>
          <x14:cfRule type="expression" priority="594" id="{B9814B8F-4E2D-4372-B4DF-3F8A2B5A2DE1}">
            <xm:f>'DB（Ⅱ）'!$D$10=work!J$1</xm:f>
            <x14:dxf>
              <fill>
                <patternFill>
                  <bgColor theme="4" tint="0.59996337778862885"/>
                </patternFill>
              </fill>
            </x14:dxf>
          </x14:cfRule>
          <x14:cfRule type="expression" priority="593" id="{06AAEA91-AF63-4584-A8E2-11B5BFB08F0D}">
            <xm:f>'DB（Ⅱ）'!$E$10=work!J$1</xm:f>
            <x14:dxf>
              <fill>
                <patternFill>
                  <bgColor rgb="FFFAD7D6"/>
                </patternFill>
              </fill>
            </x14:dxf>
          </x14:cfRule>
          <xm:sqref>J234 Q234 X234 AE234</xm:sqref>
        </x14:conditionalFormatting>
        <x14:conditionalFormatting xmlns:xm="http://schemas.microsoft.com/office/excel/2006/main">
          <x14:cfRule type="expression" priority="592" id="{78F53492-6877-4D50-BD0B-4B3ED93C5346}">
            <xm:f>'DB（Ⅱ）'!$C$11=work!J$1</xm:f>
            <x14:dxf>
              <fill>
                <patternFill>
                  <bgColor theme="7" tint="0.59996337778862885"/>
                </patternFill>
              </fill>
            </x14:dxf>
          </x14:cfRule>
          <x14:cfRule type="expression" priority="591" id="{9DCADE6D-F873-4F58-BC9E-357FE3850020}">
            <xm:f>'DB（Ⅱ）'!$D$11=work!J$1</xm:f>
            <x14:dxf>
              <fill>
                <patternFill>
                  <bgColor theme="4" tint="0.59996337778862885"/>
                </patternFill>
              </fill>
            </x14:dxf>
          </x14:cfRule>
          <x14:cfRule type="expression" priority="590" id="{BC11C731-9AF7-4298-82FB-3BEAECAE08D7}">
            <xm:f>'DB（Ⅱ）'!$E$11=work!J$1</xm:f>
            <x14:dxf>
              <fill>
                <patternFill>
                  <bgColor rgb="FFFAD7D6"/>
                </patternFill>
              </fill>
            </x14:dxf>
          </x14:cfRule>
          <xm:sqref>J265 Q265 X265 AE265</xm:sqref>
        </x14:conditionalFormatting>
        <x14:conditionalFormatting xmlns:xm="http://schemas.microsoft.com/office/excel/2006/main">
          <x14:cfRule type="expression" priority="589" id="{84DD7017-2E30-4045-9FFB-2D0B31FF5A12}">
            <xm:f>'DB（Ⅱ）'!$C$12=work!J$1</xm:f>
            <x14:dxf>
              <fill>
                <patternFill>
                  <bgColor theme="7" tint="0.59996337778862885"/>
                </patternFill>
              </fill>
            </x14:dxf>
          </x14:cfRule>
          <x14:cfRule type="expression" priority="587" id="{1247892D-B84B-42B8-83E7-BE62F7F82E52}">
            <xm:f>'DB（Ⅱ）'!$E$12=work!J$1</xm:f>
            <x14:dxf>
              <fill>
                <patternFill>
                  <bgColor rgb="FFFAD7D6"/>
                </patternFill>
              </fill>
            </x14:dxf>
          </x14:cfRule>
          <x14:cfRule type="expression" priority="588" id="{1032F909-CE07-4FDB-8E2A-71D9935BE752}">
            <xm:f>'DB（Ⅱ）'!$D$12=work!J$1</xm:f>
            <x14:dxf>
              <fill>
                <patternFill>
                  <bgColor theme="4" tint="0.59996337778862885"/>
                </patternFill>
              </fill>
            </x14:dxf>
          </x14:cfRule>
          <xm:sqref>J296 Q296 X296 AE296</xm:sqref>
        </x14:conditionalFormatting>
        <x14:conditionalFormatting xmlns:xm="http://schemas.microsoft.com/office/excel/2006/main">
          <x14:cfRule type="expression" priority="584" id="{080A368B-8587-4250-9A89-5B951DB730F1}">
            <xm:f>'DB（Ⅱ）'!$E$13=work!J$1</xm:f>
            <x14:dxf>
              <fill>
                <patternFill>
                  <bgColor rgb="FFFAD7D6"/>
                </patternFill>
              </fill>
            </x14:dxf>
          </x14:cfRule>
          <x14:cfRule type="expression" priority="586" id="{2CB4BA06-7617-4B95-B702-46643452D2D6}">
            <xm:f>'DB（Ⅱ）'!$C$13=work!J$1</xm:f>
            <x14:dxf>
              <fill>
                <patternFill>
                  <bgColor theme="7" tint="0.59996337778862885"/>
                </patternFill>
              </fill>
            </x14:dxf>
          </x14:cfRule>
          <x14:cfRule type="expression" priority="585" id="{066AFA92-F6D4-4D06-8BD7-D0CFDC009BE5}">
            <xm:f>'DB（Ⅱ）'!$D$13=work!J$1</xm:f>
            <x14:dxf>
              <fill>
                <patternFill>
                  <bgColor theme="4" tint="0.59996337778862885"/>
                </patternFill>
              </fill>
            </x14:dxf>
          </x14:cfRule>
          <xm:sqref>J327 Q327 X327 AE327</xm:sqref>
        </x14:conditionalFormatting>
        <x14:conditionalFormatting xmlns:xm="http://schemas.microsoft.com/office/excel/2006/main">
          <x14:cfRule type="expression" priority="582" id="{AEC355E9-6845-461D-951A-8F949247938B}">
            <xm:f>'DB（Ⅱ）'!$D$14=work!J$1</xm:f>
            <x14:dxf>
              <fill>
                <patternFill>
                  <bgColor theme="4" tint="0.59996337778862885"/>
                </patternFill>
              </fill>
            </x14:dxf>
          </x14:cfRule>
          <x14:cfRule type="expression" priority="581" id="{6EE64ADF-32B6-46B3-8B9A-C14D6BA755C6}">
            <xm:f>'DB（Ⅱ）'!$E$14=work!J$1</xm:f>
            <x14:dxf>
              <fill>
                <patternFill>
                  <bgColor rgb="FFFAD7D6"/>
                </patternFill>
              </fill>
            </x14:dxf>
          </x14:cfRule>
          <x14:cfRule type="expression" priority="583" id="{19D1BDE2-F34E-4D9D-94E1-7D3EC2993759}">
            <xm:f>'DB（Ⅱ）'!$C$14=work!J$1</xm:f>
            <x14:dxf>
              <fill>
                <patternFill>
                  <bgColor theme="7" tint="0.59996337778862885"/>
                </patternFill>
              </fill>
            </x14:dxf>
          </x14:cfRule>
          <xm:sqref>J358 Q358 X358 AE358</xm:sqref>
        </x14:conditionalFormatting>
        <x14:conditionalFormatting xmlns:xm="http://schemas.microsoft.com/office/excel/2006/main">
          <x14:cfRule type="expression" priority="578" id="{93E90D90-FDF6-4469-8F3F-3BA905317057}">
            <xm:f>'DB（Ⅱ）'!$E$15=work!J$1</xm:f>
            <x14:dxf>
              <fill>
                <patternFill>
                  <bgColor rgb="FFFAD7D6"/>
                </patternFill>
              </fill>
            </x14:dxf>
          </x14:cfRule>
          <x14:cfRule type="expression" priority="580" id="{9D43CB4D-D56A-4DEE-BADD-9FD40DF36880}">
            <xm:f>'DB（Ⅱ）'!$C$15=work!J$1</xm:f>
            <x14:dxf>
              <fill>
                <patternFill>
                  <bgColor theme="7" tint="0.59996337778862885"/>
                </patternFill>
              </fill>
            </x14:dxf>
          </x14:cfRule>
          <x14:cfRule type="expression" priority="579" id="{237C1075-9428-4B22-8251-EAB93C57849E}">
            <xm:f>'DB（Ⅱ）'!$D$15=work!J$1</xm:f>
            <x14:dxf>
              <fill>
                <patternFill>
                  <bgColor theme="4" tint="0.59996337778862885"/>
                </patternFill>
              </fill>
            </x14:dxf>
          </x14:cfRule>
          <xm:sqref>J389 Q389 X389 AE389</xm:sqref>
        </x14:conditionalFormatting>
        <x14:conditionalFormatting xmlns:xm="http://schemas.microsoft.com/office/excel/2006/main">
          <x14:cfRule type="expression" priority="577" id="{A32C6E97-7AE1-4888-A741-F76AB80BE46C}">
            <xm:f>'DB（Ⅱ）'!$C$16=work!J$1</xm:f>
            <x14:dxf>
              <fill>
                <patternFill>
                  <bgColor theme="7" tint="0.59996337778862885"/>
                </patternFill>
              </fill>
            </x14:dxf>
          </x14:cfRule>
          <x14:cfRule type="expression" priority="576" id="{AB7D6D63-B30B-4716-8F8B-237E9C8095DB}">
            <xm:f>'DB（Ⅱ）'!$D$16=work!J$1</xm:f>
            <x14:dxf>
              <fill>
                <patternFill>
                  <bgColor theme="4" tint="0.59996337778862885"/>
                </patternFill>
              </fill>
            </x14:dxf>
          </x14:cfRule>
          <x14:cfRule type="expression" priority="575" id="{AFE71172-70BA-471F-BDCE-DA25996C7680}">
            <xm:f>'DB（Ⅱ）'!$E$16=work!J$1</xm:f>
            <x14:dxf>
              <fill>
                <patternFill>
                  <bgColor rgb="FFFAD7D6"/>
                </patternFill>
              </fill>
            </x14:dxf>
          </x14:cfRule>
          <xm:sqref>J420 Q420 X420 AE420</xm:sqref>
        </x14:conditionalFormatting>
        <x14:conditionalFormatting xmlns:xm="http://schemas.microsoft.com/office/excel/2006/main">
          <x14:cfRule type="expression" priority="574" id="{5C5B8D75-144F-48D4-A335-9BD4F3082CA8}">
            <xm:f>'DB（Ⅱ）'!$C$17=work!J$1</xm:f>
            <x14:dxf>
              <fill>
                <patternFill>
                  <bgColor theme="7" tint="0.59996337778862885"/>
                </patternFill>
              </fill>
            </x14:dxf>
          </x14:cfRule>
          <x14:cfRule type="expression" priority="573" id="{C67D77D7-5B74-48A0-A11F-0B4B8DB665D4}">
            <xm:f>'DB（Ⅱ）'!$D$17=work!J$1</xm:f>
            <x14:dxf>
              <fill>
                <patternFill>
                  <bgColor theme="4" tint="0.59996337778862885"/>
                </patternFill>
              </fill>
            </x14:dxf>
          </x14:cfRule>
          <x14:cfRule type="expression" priority="572" id="{6AC0A19E-233F-4D47-9EDE-3405FE56BE37}">
            <xm:f>'DB（Ⅱ）'!$E$17=work!J$1</xm:f>
            <x14:dxf>
              <fill>
                <patternFill>
                  <bgColor rgb="FFFAD7D6"/>
                </patternFill>
              </fill>
            </x14:dxf>
          </x14:cfRule>
          <xm:sqref>J451 Q451 X451 AE451</xm:sqref>
        </x14:conditionalFormatting>
        <x14:conditionalFormatting xmlns:xm="http://schemas.microsoft.com/office/excel/2006/main">
          <x14:cfRule type="expression" priority="570" id="{72F2F262-A9CC-44AA-9F21-0FEDDC06B10F}">
            <xm:f>'DB（Ⅱ）'!$D$18=work!J$1</xm:f>
            <x14:dxf>
              <fill>
                <patternFill>
                  <bgColor theme="4" tint="0.59996337778862885"/>
                </patternFill>
              </fill>
            </x14:dxf>
          </x14:cfRule>
          <x14:cfRule type="expression" priority="569" id="{08A04AF7-72C6-428A-B5DD-ED3D76E08C81}">
            <xm:f>'DB（Ⅱ）'!$E$18=work!J$1</xm:f>
            <x14:dxf>
              <fill>
                <patternFill>
                  <bgColor rgb="FFFAD7D6"/>
                </patternFill>
              </fill>
            </x14:dxf>
          </x14:cfRule>
          <x14:cfRule type="expression" priority="571" id="{7E7E3536-F6E2-4573-927C-C37E947B0D8B}">
            <xm:f>'DB（Ⅱ）'!$C$18=work!J$1</xm:f>
            <x14:dxf>
              <fill>
                <patternFill>
                  <bgColor theme="7" tint="0.59996337778862885"/>
                </patternFill>
              </fill>
            </x14:dxf>
          </x14:cfRule>
          <xm:sqref>J482 Q482 X482 AE482</xm:sqref>
        </x14:conditionalFormatting>
        <x14:conditionalFormatting xmlns:xm="http://schemas.microsoft.com/office/excel/2006/main">
          <x14:cfRule type="expression" priority="566" id="{15199BA0-C20F-4014-9A09-B37FB340DE57}">
            <xm:f>'DB（Ⅱ）'!$E$19=work!J$1</xm:f>
            <x14:dxf>
              <fill>
                <patternFill>
                  <bgColor rgb="FFFAD7D6"/>
                </patternFill>
              </fill>
            </x14:dxf>
          </x14:cfRule>
          <x14:cfRule type="expression" priority="567" id="{15E7E8B3-9D03-4C3C-B9E4-718EEAE5F8D5}">
            <xm:f>'DB（Ⅱ）'!$D$19=work!J$1</xm:f>
            <x14:dxf>
              <fill>
                <patternFill>
                  <bgColor theme="4" tint="0.59996337778862885"/>
                </patternFill>
              </fill>
            </x14:dxf>
          </x14:cfRule>
          <x14:cfRule type="expression" priority="568" id="{39D9B0CE-89A6-4CE3-BFBA-9937B279861C}">
            <xm:f>'DB（Ⅱ）'!$C$19=work!J$1</xm:f>
            <x14:dxf>
              <fill>
                <patternFill>
                  <bgColor theme="7" tint="0.59996337778862885"/>
                </patternFill>
              </fill>
            </x14:dxf>
          </x14:cfRule>
          <xm:sqref>J513 Q513 X513 AE513</xm:sqref>
        </x14:conditionalFormatting>
        <x14:conditionalFormatting xmlns:xm="http://schemas.microsoft.com/office/excel/2006/main">
          <x14:cfRule type="expression" priority="563" id="{9279CD28-4F73-4EAD-A327-BB02CD9D5DD4}">
            <xm:f>'DB（Ⅱ）'!$E$20=work!J$1</xm:f>
            <x14:dxf>
              <fill>
                <patternFill>
                  <bgColor rgb="FFFAD7D6"/>
                </patternFill>
              </fill>
            </x14:dxf>
          </x14:cfRule>
          <x14:cfRule type="expression" priority="564" id="{479A75AD-9DA7-4B8F-96B1-AEAE6349E48D}">
            <xm:f>'DB（Ⅱ）'!$D$20=work!J$1</xm:f>
            <x14:dxf>
              <fill>
                <patternFill>
                  <bgColor theme="4" tint="0.59996337778862885"/>
                </patternFill>
              </fill>
            </x14:dxf>
          </x14:cfRule>
          <x14:cfRule type="expression" priority="565" id="{F0B3FBB5-251F-4CDF-9003-0610EB598CE5}">
            <xm:f>'DB（Ⅱ）'!$C$20=work!J$1</xm:f>
            <x14:dxf>
              <fill>
                <patternFill>
                  <bgColor theme="7" tint="0.59996337778862885"/>
                </patternFill>
              </fill>
            </x14:dxf>
          </x14:cfRule>
          <xm:sqref>J544 Q544 X544 AE544</xm:sqref>
        </x14:conditionalFormatting>
        <x14:conditionalFormatting xmlns:xm="http://schemas.microsoft.com/office/excel/2006/main">
          <x14:cfRule type="expression" priority="560" id="{19C9988B-EF9E-4F83-A03C-1AC0662754C4}">
            <xm:f>'DB（Ⅱ）'!$E$21=work!J$1</xm:f>
            <x14:dxf>
              <fill>
                <patternFill>
                  <bgColor rgb="FFFAD7D6"/>
                </patternFill>
              </fill>
            </x14:dxf>
          </x14:cfRule>
          <x14:cfRule type="expression" priority="561" id="{658BA3CA-B95A-4164-907C-4F072F90FE1E}">
            <xm:f>'DB（Ⅱ）'!$D$21=work!J$1</xm:f>
            <x14:dxf>
              <fill>
                <patternFill>
                  <bgColor theme="4" tint="0.59996337778862885"/>
                </patternFill>
              </fill>
            </x14:dxf>
          </x14:cfRule>
          <x14:cfRule type="expression" priority="562" id="{C6BA2C4C-9EB1-4F94-8141-C6A9211DAECE}">
            <xm:f>'DB（Ⅱ）'!$C$21=work!J$1</xm:f>
            <x14:dxf>
              <fill>
                <patternFill>
                  <bgColor theme="7" tint="0.59996337778862885"/>
                </patternFill>
              </fill>
            </x14:dxf>
          </x14:cfRule>
          <xm:sqref>J575 Q575 X575 AE575</xm:sqref>
        </x14:conditionalFormatting>
        <x14:conditionalFormatting xmlns:xm="http://schemas.microsoft.com/office/excel/2006/main">
          <x14:cfRule type="expression" priority="558" id="{AE089222-BEDD-4E96-9BEF-5A2C5EBFB9EC}">
            <xm:f>'DB（Ⅱ）'!$D$22=work!J$1</xm:f>
            <x14:dxf>
              <fill>
                <patternFill>
                  <bgColor theme="4" tint="0.59996337778862885"/>
                </patternFill>
              </fill>
            </x14:dxf>
          </x14:cfRule>
          <x14:cfRule type="expression" priority="559" id="{F0190319-5C3A-47B7-8D3D-C5F70DC96877}">
            <xm:f>'DB（Ⅱ）'!$C$22=work!J$1</xm:f>
            <x14:dxf>
              <fill>
                <patternFill>
                  <bgColor theme="7" tint="0.59996337778862885"/>
                </patternFill>
              </fill>
            </x14:dxf>
          </x14:cfRule>
          <x14:cfRule type="expression" priority="557" id="{6C19065C-D8BE-4C69-8EEB-4E273675C70C}">
            <xm:f>'DB（Ⅱ）'!$E$22=work!J$1</xm:f>
            <x14:dxf>
              <fill>
                <patternFill>
                  <bgColor rgb="FFFAD7D6"/>
                </patternFill>
              </fill>
            </x14:dxf>
          </x14:cfRule>
          <xm:sqref>J606 Q606 X606 AE606</xm:sqref>
        </x14:conditionalFormatting>
        <x14:conditionalFormatting xmlns:xm="http://schemas.microsoft.com/office/excel/2006/main">
          <x14:cfRule type="expression" priority="556" id="{F2B2B0D1-C326-4187-969E-4E4184A90A34}">
            <xm:f>'DB（Ⅱ）'!$C$23=work!J$1</xm:f>
            <x14:dxf>
              <fill>
                <patternFill>
                  <bgColor theme="7" tint="0.59996337778862885"/>
                </patternFill>
              </fill>
            </x14:dxf>
          </x14:cfRule>
          <x14:cfRule type="expression" priority="555" id="{31622527-D88A-4949-B59A-3059522B2F99}">
            <xm:f>'DB（Ⅱ）'!$D$23=work!J$1</xm:f>
            <x14:dxf>
              <fill>
                <patternFill>
                  <bgColor theme="4" tint="0.59996337778862885"/>
                </patternFill>
              </fill>
            </x14:dxf>
          </x14:cfRule>
          <x14:cfRule type="expression" priority="554" id="{42AE4A33-8FC1-48FD-BBF1-35C4648D2083}">
            <xm:f>'DB（Ⅱ）'!$E$23=work!J$1</xm:f>
            <x14:dxf>
              <fill>
                <patternFill>
                  <bgColor rgb="FFFAD7D6"/>
                </patternFill>
              </fill>
            </x14:dxf>
          </x14:cfRule>
          <xm:sqref>J637 Q637 X637 AE637</xm:sqref>
        </x14:conditionalFormatting>
        <x14:conditionalFormatting xmlns:xm="http://schemas.microsoft.com/office/excel/2006/main">
          <x14:cfRule type="expression" priority="553" id="{913D868C-50C0-4961-91B1-F8AC9275C81B}">
            <xm:f>'DB（Ⅱ）'!$C$24=work!J$1</xm:f>
            <x14:dxf>
              <fill>
                <patternFill>
                  <bgColor theme="7" tint="0.59996337778862885"/>
                </patternFill>
              </fill>
            </x14:dxf>
          </x14:cfRule>
          <x14:cfRule type="expression" priority="552" id="{7926F2E9-23A9-46E5-A6CC-07213BFD182A}">
            <xm:f>'DB（Ⅱ）'!$D$24=work!J$1</xm:f>
            <x14:dxf>
              <fill>
                <patternFill>
                  <bgColor theme="4" tint="0.59996337778862885"/>
                </patternFill>
              </fill>
            </x14:dxf>
          </x14:cfRule>
          <x14:cfRule type="expression" priority="551" id="{183930D0-2D47-4406-8834-E40F29FDFB75}">
            <xm:f>'DB（Ⅱ）'!$E$24=work!J$1</xm:f>
            <x14:dxf>
              <fill>
                <patternFill>
                  <bgColor rgb="FFFAD7D6"/>
                </patternFill>
              </fill>
            </x14:dxf>
          </x14:cfRule>
          <xm:sqref>J672 Q672 X672 AE672</xm:sqref>
        </x14:conditionalFormatting>
        <x14:conditionalFormatting xmlns:xm="http://schemas.microsoft.com/office/excel/2006/main">
          <x14:cfRule type="expression" priority="550" id="{FFED4789-E7E0-403F-93DF-A025A3335EDF}">
            <xm:f>'DB（Ⅱ）'!$C$25=work!J$1</xm:f>
            <x14:dxf>
              <fill>
                <patternFill>
                  <bgColor theme="7" tint="0.59996337778862885"/>
                </patternFill>
              </fill>
            </x14:dxf>
          </x14:cfRule>
          <x14:cfRule type="expression" priority="549" id="{462F880F-630C-44A3-9E06-48580393E741}">
            <xm:f>'DB（Ⅱ）'!$D$25=work!J$1</xm:f>
            <x14:dxf>
              <fill>
                <patternFill>
                  <bgColor theme="4" tint="0.59996337778862885"/>
                </patternFill>
              </fill>
            </x14:dxf>
          </x14:cfRule>
          <x14:cfRule type="expression" priority="548" id="{6513EF37-43B7-48D0-B1CC-854E2E6246D3}">
            <xm:f>'DB（Ⅱ）'!$E$25=work!J$1</xm:f>
            <x14:dxf>
              <fill>
                <patternFill>
                  <bgColor rgb="FFFAD7D6"/>
                </patternFill>
              </fill>
            </x14:dxf>
          </x14:cfRule>
          <xm:sqref>J703 Q703 X703 AE703</xm:sqref>
        </x14:conditionalFormatting>
        <x14:conditionalFormatting xmlns:xm="http://schemas.microsoft.com/office/excel/2006/main">
          <x14:cfRule type="expression" priority="545" id="{29D38A9B-DA0D-4B9A-B15A-F17AC6C2CF29}">
            <xm:f>'DB（Ⅱ）'!$E$26=work!J$1</xm:f>
            <x14:dxf>
              <fill>
                <patternFill>
                  <bgColor rgb="FFFAD7D6"/>
                </patternFill>
              </fill>
            </x14:dxf>
          </x14:cfRule>
          <x14:cfRule type="expression" priority="546" id="{42DB9AEC-7907-4EC2-A413-985315A29D41}">
            <xm:f>'DB（Ⅱ）'!$D$26=work!J$1</xm:f>
            <x14:dxf>
              <fill>
                <patternFill>
                  <bgColor theme="4" tint="0.59996337778862885"/>
                </patternFill>
              </fill>
            </x14:dxf>
          </x14:cfRule>
          <x14:cfRule type="expression" priority="547" id="{C17F8459-FBA7-4EAA-A66E-D536EC282617}">
            <xm:f>'DB（Ⅱ）'!$C$26=work!J$1</xm:f>
            <x14:dxf>
              <fill>
                <patternFill>
                  <bgColor theme="7" tint="0.59996337778862885"/>
                </patternFill>
              </fill>
            </x14:dxf>
          </x14:cfRule>
          <xm:sqref>J734 Q734 X734 AE734</xm:sqref>
        </x14:conditionalFormatting>
        <x14:conditionalFormatting xmlns:xm="http://schemas.microsoft.com/office/excel/2006/main">
          <x14:cfRule type="expression" priority="542" id="{CA17E636-2165-411A-805C-F084C6B825AA}">
            <xm:f>'DB（Ⅱ）'!$E$27=work!J$1</xm:f>
            <x14:dxf>
              <fill>
                <patternFill>
                  <bgColor rgb="FFFAD7D6"/>
                </patternFill>
              </fill>
            </x14:dxf>
          </x14:cfRule>
          <x14:cfRule type="expression" priority="543" id="{1BF201D1-BE4A-4724-8154-DCD003BE3448}">
            <xm:f>'DB（Ⅱ）'!$D$27=work!J$1</xm:f>
            <x14:dxf>
              <fill>
                <patternFill>
                  <bgColor theme="4" tint="0.59996337778862885"/>
                </patternFill>
              </fill>
            </x14:dxf>
          </x14:cfRule>
          <x14:cfRule type="expression" priority="544" id="{D59C11B8-6C5A-4A19-991C-C95D94940413}">
            <xm:f>'DB（Ⅱ）'!$C$27=work!J$1</xm:f>
            <x14:dxf>
              <fill>
                <patternFill>
                  <bgColor theme="7" tint="0.59996337778862885"/>
                </patternFill>
              </fill>
            </x14:dxf>
          </x14:cfRule>
          <xm:sqref>J765 Q765 X765 AE765</xm:sqref>
        </x14:conditionalFormatting>
        <x14:conditionalFormatting xmlns:xm="http://schemas.microsoft.com/office/excel/2006/main">
          <x14:cfRule type="expression" priority="541" id="{8C6AAE18-E98F-4043-B9D4-F17062E870EF}">
            <xm:f>'DB（Ⅱ）'!$C$28=work!J$1</xm:f>
            <x14:dxf>
              <fill>
                <patternFill>
                  <bgColor theme="7" tint="0.59996337778862885"/>
                </patternFill>
              </fill>
            </x14:dxf>
          </x14:cfRule>
          <x14:cfRule type="expression" priority="540" id="{0D270476-5D00-44DD-ADFA-4C1170902670}">
            <xm:f>'DB（Ⅱ）'!$D$28=work!J$1</xm:f>
            <x14:dxf>
              <fill>
                <patternFill>
                  <bgColor theme="4" tint="0.59996337778862885"/>
                </patternFill>
              </fill>
            </x14:dxf>
          </x14:cfRule>
          <x14:cfRule type="expression" priority="539" id="{6BCF3E84-8EDD-44C8-A3FA-F759C67804BF}">
            <xm:f>'DB（Ⅱ）'!$E$28=work!J$1</xm:f>
            <x14:dxf>
              <fill>
                <patternFill>
                  <bgColor rgb="FFFAD7D6"/>
                </patternFill>
              </fill>
            </x14:dxf>
          </x14:cfRule>
          <xm:sqref>J796 Q796 X796 AE796</xm:sqref>
        </x14:conditionalFormatting>
        <x14:conditionalFormatting xmlns:xm="http://schemas.microsoft.com/office/excel/2006/main">
          <x14:cfRule type="expression" priority="537" id="{90BDFFDD-6CFD-4AA1-B4B3-7AC56E2F790B}">
            <xm:f>'DB（Ⅱ）'!$D$29=work!J$1</xm:f>
            <x14:dxf>
              <fill>
                <patternFill>
                  <bgColor theme="4" tint="0.59996337778862885"/>
                </patternFill>
              </fill>
            </x14:dxf>
          </x14:cfRule>
          <x14:cfRule type="expression" priority="536" id="{D045A7E8-7FD6-4A91-8274-36717886AEAA}">
            <xm:f>'DB（Ⅱ）'!$E$29=work!J$1</xm:f>
            <x14:dxf>
              <fill>
                <patternFill>
                  <bgColor rgb="FFFAD7D6"/>
                </patternFill>
              </fill>
            </x14:dxf>
          </x14:cfRule>
          <x14:cfRule type="expression" priority="538" id="{16A6ADA9-ABBB-4ABA-8719-0CED1B946B9D}">
            <xm:f>'DB（Ⅱ）'!$C$29=work!J$1</xm:f>
            <x14:dxf>
              <fill>
                <patternFill>
                  <bgColor theme="7" tint="0.59996337778862885"/>
                </patternFill>
              </fill>
            </x14:dxf>
          </x14:cfRule>
          <xm:sqref>J827 Q827 X827 AE827</xm:sqref>
        </x14:conditionalFormatting>
        <x14:conditionalFormatting xmlns:xm="http://schemas.microsoft.com/office/excel/2006/main">
          <x14:cfRule type="expression" priority="534" id="{64E37CC0-B1B2-4845-9724-447654525A0D}">
            <xm:f>'DB（Ⅱ）'!$D$30=work!J$1</xm:f>
            <x14:dxf>
              <fill>
                <patternFill>
                  <bgColor theme="4" tint="0.59996337778862885"/>
                </patternFill>
              </fill>
            </x14:dxf>
          </x14:cfRule>
          <x14:cfRule type="expression" priority="535" id="{F934D904-C24B-4428-BED2-5CF3974EA9BB}">
            <xm:f>'DB（Ⅱ）'!$C$30=work!J$1</xm:f>
            <x14:dxf>
              <fill>
                <patternFill>
                  <bgColor theme="7" tint="0.59996337778862885"/>
                </patternFill>
              </fill>
            </x14:dxf>
          </x14:cfRule>
          <x14:cfRule type="expression" priority="533" id="{8C47779D-4250-4C1D-AE3B-6A9038703CBB}">
            <xm:f>'DB（Ⅱ）'!$E$30=work!J$1</xm:f>
            <x14:dxf>
              <fill>
                <patternFill>
                  <bgColor rgb="FFFAD7D6"/>
                </patternFill>
              </fill>
            </x14:dxf>
          </x14:cfRule>
          <xm:sqref>J858 Q858 X858 AE858</xm:sqref>
        </x14:conditionalFormatting>
        <x14:conditionalFormatting xmlns:xm="http://schemas.microsoft.com/office/excel/2006/main">
          <x14:cfRule type="expression" priority="532" id="{94A920F9-F2AE-481E-889E-368F91E86E2A}">
            <xm:f>'DB（Ⅱ）'!$C$31=work!J$1</xm:f>
            <x14:dxf>
              <fill>
                <patternFill>
                  <bgColor theme="7" tint="0.59996337778862885"/>
                </patternFill>
              </fill>
            </x14:dxf>
          </x14:cfRule>
          <x14:cfRule type="expression" priority="531" id="{1B28809D-D287-4CA8-94F8-3763DE583E6F}">
            <xm:f>'DB（Ⅱ）'!$D$31=work!J$1</xm:f>
            <x14:dxf>
              <fill>
                <patternFill>
                  <bgColor theme="4" tint="0.59996337778862885"/>
                </patternFill>
              </fill>
            </x14:dxf>
          </x14:cfRule>
          <x14:cfRule type="expression" priority="530" id="{E0A8CA20-7425-43C3-A746-D73DADD20A50}">
            <xm:f>'DB（Ⅱ）'!$E$31=work!J$1</xm:f>
            <x14:dxf>
              <fill>
                <patternFill>
                  <bgColor rgb="FFFAD7D6"/>
                </patternFill>
              </fill>
            </x14:dxf>
          </x14:cfRule>
          <xm:sqref>J889 Q889 X889 AE889</xm:sqref>
        </x14:conditionalFormatting>
        <x14:conditionalFormatting xmlns:xm="http://schemas.microsoft.com/office/excel/2006/main">
          <x14:cfRule type="expression" priority="527" id="{9C813159-D04A-45D0-A947-2F3530C69011}">
            <xm:f>'DB（Ⅱ）'!$E$32=work!J$1</xm:f>
            <x14:dxf>
              <fill>
                <patternFill>
                  <bgColor rgb="FFFAD7D6"/>
                </patternFill>
              </fill>
            </x14:dxf>
          </x14:cfRule>
          <x14:cfRule type="expression" priority="528" id="{9A06AF83-8A82-44C5-85BD-629506F0E39C}">
            <xm:f>'DB（Ⅱ）'!$D$32=work!J$1</xm:f>
            <x14:dxf>
              <fill>
                <patternFill>
                  <bgColor theme="4" tint="0.59996337778862885"/>
                </patternFill>
              </fill>
            </x14:dxf>
          </x14:cfRule>
          <x14:cfRule type="expression" priority="529" id="{EBF4AB95-1EAE-4AB1-887F-97DF22473F82}">
            <xm:f>'DB（Ⅱ）'!$C$32=work!J$1</xm:f>
            <x14:dxf>
              <fill>
                <patternFill>
                  <bgColor theme="7" tint="0.59996337778862885"/>
                </patternFill>
              </fill>
            </x14:dxf>
          </x14:cfRule>
          <xm:sqref>J922 Q922 X922 AE922</xm:sqref>
        </x14:conditionalFormatting>
        <x14:conditionalFormatting xmlns:xm="http://schemas.microsoft.com/office/excel/2006/main">
          <x14:cfRule type="expression" priority="525" id="{45B2A04E-6178-4FB8-9F32-A0E424A653B8}">
            <xm:f>'DB（Ⅱ）'!$D$33=work!J$1</xm:f>
            <x14:dxf>
              <fill>
                <patternFill>
                  <bgColor theme="4" tint="0.59996337778862885"/>
                </patternFill>
              </fill>
            </x14:dxf>
          </x14:cfRule>
          <x14:cfRule type="expression" priority="526" id="{B09BD32B-4277-452A-B43B-2D95CF04A3C3}">
            <xm:f>'DB（Ⅱ）'!$C$33=work!J$1</xm:f>
            <x14:dxf>
              <fill>
                <patternFill>
                  <bgColor theme="7" tint="0.59996337778862885"/>
                </patternFill>
              </fill>
            </x14:dxf>
          </x14:cfRule>
          <x14:cfRule type="expression" priority="524" id="{D664CC97-BB02-40E3-944F-8501E38F11B5}">
            <xm:f>'DB（Ⅱ）'!$E$33=work!J$1</xm:f>
            <x14:dxf>
              <fill>
                <patternFill>
                  <bgColor rgb="FFFAD7D6"/>
                </patternFill>
              </fill>
            </x14:dxf>
          </x14:cfRule>
          <xm:sqref>J953 Q953 X953 AE953</xm:sqref>
        </x14:conditionalFormatting>
        <x14:conditionalFormatting xmlns:xm="http://schemas.microsoft.com/office/excel/2006/main">
          <x14:cfRule type="expression" priority="523" id="{C2DF2DE1-9926-49FD-825E-1FF17B7B3274}">
            <xm:f>'DB（Ⅱ）'!$C$34=work!J$1</xm:f>
            <x14:dxf>
              <fill>
                <patternFill>
                  <bgColor theme="7" tint="0.59996337778862885"/>
                </patternFill>
              </fill>
            </x14:dxf>
          </x14:cfRule>
          <x14:cfRule type="expression" priority="522" id="{DDCD2928-22E9-4ED2-BB1D-12F52FC05F67}">
            <xm:f>'DB（Ⅱ）'!$D$34=work!J$1</xm:f>
            <x14:dxf>
              <fill>
                <patternFill>
                  <bgColor theme="4" tint="0.59996337778862885"/>
                </patternFill>
              </fill>
            </x14:dxf>
          </x14:cfRule>
          <x14:cfRule type="expression" priority="521" id="{658D9B12-69C0-41D5-9609-CE8D16ADA6CC}">
            <xm:f>'DB（Ⅱ）'!$E$34=work!J$1</xm:f>
            <x14:dxf>
              <fill>
                <patternFill>
                  <bgColor rgb="FFFAD7D6"/>
                </patternFill>
              </fill>
            </x14:dxf>
          </x14:cfRule>
          <xm:sqref>J984 Q984 X984 AE984</xm:sqref>
        </x14:conditionalFormatting>
        <x14:conditionalFormatting xmlns:xm="http://schemas.microsoft.com/office/excel/2006/main">
          <x14:cfRule type="expression" priority="520" id="{43A54C2F-E1DD-4CAB-B429-B303CF16A2C8}">
            <xm:f>'DB（Ⅱ）'!$C$35=work!J$1</xm:f>
            <x14:dxf>
              <fill>
                <patternFill>
                  <bgColor theme="7" tint="0.59996337778862885"/>
                </patternFill>
              </fill>
            </x14:dxf>
          </x14:cfRule>
          <x14:cfRule type="expression" priority="519" id="{8E0C5116-59DF-49CB-9D0D-263409FA6BE3}">
            <xm:f>'DB（Ⅱ）'!$D$35=work!J$1</xm:f>
            <x14:dxf>
              <fill>
                <patternFill>
                  <bgColor theme="4" tint="0.59996337778862885"/>
                </patternFill>
              </fill>
            </x14:dxf>
          </x14:cfRule>
          <x14:cfRule type="expression" priority="518" id="{C1B4E0DD-7971-46ED-B65F-366B6588E80A}">
            <xm:f>'DB（Ⅱ）'!$E$35=work!J$1</xm:f>
            <x14:dxf>
              <fill>
                <patternFill>
                  <bgColor rgb="FFFAD7D6"/>
                </patternFill>
              </fill>
            </x14:dxf>
          </x14:cfRule>
          <xm:sqref>J1015 Q1015 X1015 AE1015</xm:sqref>
        </x14:conditionalFormatting>
        <x14:conditionalFormatting xmlns:xm="http://schemas.microsoft.com/office/excel/2006/main">
          <x14:cfRule type="expression" priority="515" id="{2694DBE5-C661-4DD5-9975-C5B8548AA5A7}">
            <xm:f>'DB（Ⅱ）'!$E$36=work!J$1</xm:f>
            <x14:dxf>
              <fill>
                <patternFill>
                  <bgColor rgb="FFFAD7D6"/>
                </patternFill>
              </fill>
            </x14:dxf>
          </x14:cfRule>
          <x14:cfRule type="expression" priority="517" id="{1E30157F-F43E-4CF1-9230-06E61A779BFD}">
            <xm:f>'DB（Ⅱ）'!$C$36=work!J$1</xm:f>
            <x14:dxf>
              <fill>
                <patternFill>
                  <bgColor theme="7" tint="0.59996337778862885"/>
                </patternFill>
              </fill>
            </x14:dxf>
          </x14:cfRule>
          <x14:cfRule type="expression" priority="516" id="{049F2DA9-D2A1-4D38-B2C9-328078150DA4}">
            <xm:f>'DB（Ⅱ）'!$D$36=work!J$1</xm:f>
            <x14:dxf>
              <fill>
                <patternFill>
                  <bgColor theme="4" tint="0.59996337778862885"/>
                </patternFill>
              </fill>
            </x14:dxf>
          </x14:cfRule>
          <xm:sqref>J1046 Q1046 X1046 AE1046</xm:sqref>
        </x14:conditionalFormatting>
        <x14:conditionalFormatting xmlns:xm="http://schemas.microsoft.com/office/excel/2006/main">
          <x14:cfRule type="expression" priority="514" id="{2E7BCF49-047B-4CEF-82B6-559843DA710A}">
            <xm:f>'DB（Ⅱ）'!$C$37=work!J$1</xm:f>
            <x14:dxf>
              <fill>
                <patternFill>
                  <bgColor theme="7" tint="0.59996337778862885"/>
                </patternFill>
              </fill>
            </x14:dxf>
          </x14:cfRule>
          <x14:cfRule type="expression" priority="512" id="{64032412-4644-4001-A7E2-CC1B869E10C7}">
            <xm:f>'DB（Ⅱ）'!$E$37=work!J$1</xm:f>
            <x14:dxf>
              <fill>
                <patternFill>
                  <bgColor rgb="FFFAD7D6"/>
                </patternFill>
              </fill>
            </x14:dxf>
          </x14:cfRule>
          <x14:cfRule type="expression" priority="513" id="{DEE5F790-18B8-4EA9-A0B6-9B7A015E5980}">
            <xm:f>'DB（Ⅱ）'!$D$37=work!J$1</xm:f>
            <x14:dxf>
              <fill>
                <patternFill>
                  <bgColor theme="4" tint="0.59996337778862885"/>
                </patternFill>
              </fill>
            </x14:dxf>
          </x14:cfRule>
          <xm:sqref>J1077 Q1077 X1077 AE1077</xm:sqref>
        </x14:conditionalFormatting>
        <x14:conditionalFormatting xmlns:xm="http://schemas.microsoft.com/office/excel/2006/main">
          <x14:cfRule type="expression" priority="511" id="{A1D10175-F78F-494D-B3D6-D01969F82E93}">
            <xm:f>'DB（Ⅱ）'!$C$38=work!J$1</xm:f>
            <x14:dxf>
              <fill>
                <patternFill>
                  <bgColor theme="7" tint="0.59996337778862885"/>
                </patternFill>
              </fill>
            </x14:dxf>
          </x14:cfRule>
          <x14:cfRule type="expression" priority="509" id="{92060130-22BD-4F9A-B7E4-524586434050}">
            <xm:f>'DB（Ⅱ）'!$E$38=work!J$1</xm:f>
            <x14:dxf>
              <fill>
                <patternFill>
                  <bgColor rgb="FFFAD7D6"/>
                </patternFill>
              </fill>
            </x14:dxf>
          </x14:cfRule>
          <x14:cfRule type="expression" priority="510" id="{EDBD4594-30A1-4A9F-A272-0669C662F3B3}">
            <xm:f>'DB（Ⅱ）'!$D$38=work!J$1</xm:f>
            <x14:dxf>
              <fill>
                <patternFill>
                  <bgColor theme="4" tint="0.59996337778862885"/>
                </patternFill>
              </fill>
            </x14:dxf>
          </x14:cfRule>
          <xm:sqref>J1112 Q1112 X1112 AE1112</xm:sqref>
        </x14:conditionalFormatting>
        <x14:conditionalFormatting xmlns:xm="http://schemas.microsoft.com/office/excel/2006/main">
          <x14:cfRule type="expression" priority="507" id="{15B28C8E-7C3A-447A-8773-15480B35120F}">
            <xm:f>'DB（Ⅱ）'!$D$39=work!J$1</xm:f>
            <x14:dxf>
              <fill>
                <patternFill>
                  <bgColor theme="4" tint="0.59996337778862885"/>
                </patternFill>
              </fill>
            </x14:dxf>
          </x14:cfRule>
          <x14:cfRule type="expression" priority="508" id="{0A17D3F7-0B19-44CE-94FE-ABCE4F457937}">
            <xm:f>'DB（Ⅱ）'!$C$39=work!J$1</xm:f>
            <x14:dxf>
              <fill>
                <patternFill>
                  <bgColor theme="7" tint="0.59996337778862885"/>
                </patternFill>
              </fill>
            </x14:dxf>
          </x14:cfRule>
          <x14:cfRule type="expression" priority="506" id="{A8F25427-9A3D-4441-B028-0DC878459703}">
            <xm:f>'DB（Ⅱ）'!$E$39=work!J$1</xm:f>
            <x14:dxf>
              <fill>
                <patternFill>
                  <bgColor rgb="FFFAD7D6"/>
                </patternFill>
              </fill>
            </x14:dxf>
          </x14:cfRule>
          <xm:sqref>J1143 Q1143 X1143 AE1143</xm:sqref>
        </x14:conditionalFormatting>
        <x14:conditionalFormatting xmlns:xm="http://schemas.microsoft.com/office/excel/2006/main">
          <x14:cfRule type="expression" priority="504" id="{6F3B89DB-55C4-4412-894D-BDBFDD63334E}">
            <xm:f>'DB（Ⅱ）'!$D$40=work!J$1</xm:f>
            <x14:dxf>
              <fill>
                <patternFill>
                  <bgColor theme="4" tint="0.59996337778862885"/>
                </patternFill>
              </fill>
            </x14:dxf>
          </x14:cfRule>
          <x14:cfRule type="expression" priority="505" id="{1E5796DB-7EE0-4753-A2E6-26BBB04CA5B9}">
            <xm:f>'DB（Ⅱ）'!$C$40=work!J$1</xm:f>
            <x14:dxf>
              <fill>
                <patternFill>
                  <bgColor theme="7" tint="0.59996337778862885"/>
                </patternFill>
              </fill>
            </x14:dxf>
          </x14:cfRule>
          <x14:cfRule type="expression" priority="503" id="{4BF16FD3-67C8-48E1-A7DB-4AE62DEE63F9}">
            <xm:f>'DB（Ⅱ）'!$E$40=work!J$1</xm:f>
            <x14:dxf>
              <fill>
                <patternFill>
                  <bgColor rgb="FFFAD7D6"/>
                </patternFill>
              </fill>
            </x14:dxf>
          </x14:cfRule>
          <xm:sqref>J1174 Q1174 X1174 AE1174</xm:sqref>
        </x14:conditionalFormatting>
        <x14:conditionalFormatting xmlns:xm="http://schemas.microsoft.com/office/excel/2006/main">
          <x14:cfRule type="expression" priority="500" id="{CAE4DF6B-064A-4338-A2C4-489D00E88CF6}">
            <xm:f>'DB（Ⅱ）'!$E$41=work!J$1</xm:f>
            <x14:dxf>
              <fill>
                <patternFill>
                  <bgColor rgb="FFFAD7D6"/>
                </patternFill>
              </fill>
            </x14:dxf>
          </x14:cfRule>
          <x14:cfRule type="expression" priority="501" id="{02816FC8-9D18-4E72-894F-FA290DE9D543}">
            <xm:f>'DB（Ⅱ）'!$D$41=work!J$1</xm:f>
            <x14:dxf>
              <fill>
                <patternFill>
                  <bgColor theme="4" tint="0.59996337778862885"/>
                </patternFill>
              </fill>
            </x14:dxf>
          </x14:cfRule>
          <x14:cfRule type="expression" priority="502" id="{1C74225A-2C4F-4BC7-A297-0198147C5EB4}">
            <xm:f>'DB（Ⅱ）'!$C$41=work!J$1</xm:f>
            <x14:dxf>
              <fill>
                <patternFill>
                  <bgColor theme="7" tint="0.59996337778862885"/>
                </patternFill>
              </fill>
            </x14:dxf>
          </x14:cfRule>
          <xm:sqref>J1205 Q1205 X1205 AE1205</xm:sqref>
        </x14:conditionalFormatting>
        <x14:conditionalFormatting xmlns:xm="http://schemas.microsoft.com/office/excel/2006/main">
          <x14:cfRule type="expression" priority="498" id="{502FD7C8-D50B-413B-8D32-33A86C1BA703}">
            <xm:f>'DB（Ⅱ）'!$D$42=work!J$1</xm:f>
            <x14:dxf>
              <fill>
                <patternFill>
                  <bgColor theme="4" tint="0.59996337778862885"/>
                </patternFill>
              </fill>
            </x14:dxf>
          </x14:cfRule>
          <x14:cfRule type="expression" priority="499" id="{3E90AF7D-5B6C-41E8-B010-CD4CBD6F3E11}">
            <xm:f>'DB（Ⅱ）'!$C$42=work!J$1</xm:f>
            <x14:dxf>
              <fill>
                <patternFill>
                  <bgColor theme="7" tint="0.59996337778862885"/>
                </patternFill>
              </fill>
            </x14:dxf>
          </x14:cfRule>
          <x14:cfRule type="expression" priority="497" id="{D6F2CAC4-7ECC-4B47-94E5-4A9EBB87B442}">
            <xm:f>'DB（Ⅱ）'!$E$42=work!J$1</xm:f>
            <x14:dxf>
              <fill>
                <patternFill>
                  <bgColor rgb="FFFAD7D6"/>
                </patternFill>
              </fill>
            </x14:dxf>
          </x14:cfRule>
          <xm:sqref>J1236 Q1236 X1236 AE1236</xm:sqref>
        </x14:conditionalFormatting>
        <x14:conditionalFormatting xmlns:xm="http://schemas.microsoft.com/office/excel/2006/main">
          <x14:cfRule type="expression" priority="496" id="{41F4200D-9044-44EB-9290-173C079AFCC6}">
            <xm:f>'DB（Ⅱ）'!$C$43=work!J$1</xm:f>
            <x14:dxf>
              <fill>
                <patternFill>
                  <bgColor theme="7" tint="0.59996337778862885"/>
                </patternFill>
              </fill>
            </x14:dxf>
          </x14:cfRule>
          <x14:cfRule type="expression" priority="494" id="{579A83BD-8E8C-4E54-BA5D-97D329D2FBBD}">
            <xm:f>'DB（Ⅱ）'!$E$43=work!J$1</xm:f>
            <x14:dxf>
              <fill>
                <patternFill>
                  <bgColor rgb="FFFAD7D6"/>
                </patternFill>
              </fill>
            </x14:dxf>
          </x14:cfRule>
          <x14:cfRule type="expression" priority="495" id="{5712E0D1-BAB2-4A87-BCC6-BA5C4D5B16FC}">
            <xm:f>'DB（Ⅱ）'!$D$43=work!J$1</xm:f>
            <x14:dxf>
              <fill>
                <patternFill>
                  <bgColor theme="4" tint="0.59996337778862885"/>
                </patternFill>
              </fill>
            </x14:dxf>
          </x14:cfRule>
          <xm:sqref>J1267 Q1267 X1267 AE1267</xm:sqref>
        </x14:conditionalFormatting>
        <x14:conditionalFormatting xmlns:xm="http://schemas.microsoft.com/office/excel/2006/main">
          <x14:cfRule type="expression" priority="491" id="{E9BD849D-1DFF-440A-8501-4029DC18A48D}">
            <xm:f>'DB（Ⅱ）'!$E$44=work!J$1</xm:f>
            <x14:dxf>
              <fill>
                <patternFill>
                  <bgColor rgb="FFFAD7D6"/>
                </patternFill>
              </fill>
            </x14:dxf>
          </x14:cfRule>
          <x14:cfRule type="expression" priority="493" id="{A1A81C27-69AC-416D-9E8C-008311D61FFE}">
            <xm:f>'DB（Ⅱ）'!$C$44=work!J$1</xm:f>
            <x14:dxf>
              <fill>
                <patternFill>
                  <bgColor theme="7" tint="0.59996337778862885"/>
                </patternFill>
              </fill>
            </x14:dxf>
          </x14:cfRule>
          <x14:cfRule type="expression" priority="492" id="{87521508-ED9F-46AA-A21E-53CEC951FE5C}">
            <xm:f>'DB（Ⅱ）'!$D$44=work!J$1</xm:f>
            <x14:dxf>
              <fill>
                <patternFill>
                  <bgColor theme="4" tint="0.59996337778862885"/>
                </patternFill>
              </fill>
            </x14:dxf>
          </x14:cfRule>
          <xm:sqref>J1300 Q1300 X1300 AE1300</xm:sqref>
        </x14:conditionalFormatting>
        <x14:conditionalFormatting xmlns:xm="http://schemas.microsoft.com/office/excel/2006/main">
          <x14:cfRule type="expression" priority="488" id="{0BE70B2B-1702-49A8-863F-2D9730BC4EDA}">
            <xm:f>'DB（Ⅱ）'!$E$45=work!J$1</xm:f>
            <x14:dxf>
              <fill>
                <patternFill>
                  <bgColor rgb="FFFAD7D6"/>
                </patternFill>
              </fill>
            </x14:dxf>
          </x14:cfRule>
          <x14:cfRule type="expression" priority="490" id="{59A7C5E8-F659-401F-9F97-24F4F3E781DE}">
            <xm:f>'DB（Ⅱ）'!$C$45=work!J$1</xm:f>
            <x14:dxf>
              <fill>
                <patternFill>
                  <bgColor theme="7" tint="0.59996337778862885"/>
                </patternFill>
              </fill>
            </x14:dxf>
          </x14:cfRule>
          <x14:cfRule type="expression" priority="489" id="{A4AE525C-DB3A-4CBA-862F-F3E340B4E8DE}">
            <xm:f>'DB（Ⅱ）'!$D$45=work!J$1</xm:f>
            <x14:dxf>
              <fill>
                <patternFill>
                  <bgColor theme="4" tint="0.59996337778862885"/>
                </patternFill>
              </fill>
            </x14:dxf>
          </x14:cfRule>
          <xm:sqref>J1331 Q1331 X1331 AE1331</xm:sqref>
        </x14:conditionalFormatting>
        <x14:conditionalFormatting xmlns:xm="http://schemas.microsoft.com/office/excel/2006/main">
          <x14:cfRule type="expression" priority="485" id="{05167165-0218-4CB0-9743-54A2FA4C0FDE}">
            <xm:f>'DB（Ⅱ）'!$E$46=work!J$1</xm:f>
            <x14:dxf>
              <fill>
                <patternFill>
                  <bgColor rgb="FFFAD7D6"/>
                </patternFill>
              </fill>
            </x14:dxf>
          </x14:cfRule>
          <x14:cfRule type="expression" priority="486" id="{D989597A-44C3-43DD-8627-C8EFB6D635B3}">
            <xm:f>'DB（Ⅱ）'!$D$46=work!J$1</xm:f>
            <x14:dxf>
              <fill>
                <patternFill>
                  <bgColor theme="4" tint="0.59996337778862885"/>
                </patternFill>
              </fill>
            </x14:dxf>
          </x14:cfRule>
          <x14:cfRule type="expression" priority="487" id="{099689A7-B7EE-442A-AC9C-14459E78FFEB}">
            <xm:f>'DB（Ⅱ）'!$C$46=work!J$1</xm:f>
            <x14:dxf>
              <fill>
                <patternFill>
                  <bgColor theme="7" tint="0.59996337778862885"/>
                </patternFill>
              </fill>
            </x14:dxf>
          </x14:cfRule>
          <xm:sqref>J1362 Q1362 X1362 AE1362</xm:sqref>
        </x14:conditionalFormatting>
        <x14:conditionalFormatting xmlns:xm="http://schemas.microsoft.com/office/excel/2006/main">
          <x14:cfRule type="expression" priority="88" id="{7C896B26-06C2-47D8-8797-8E713553A307}">
            <xm:f>'DB（Ⅱ）'!$F$3</xm:f>
            <x14:dxf>
              <fill>
                <patternFill>
                  <bgColor rgb="FFF99107"/>
                </patternFill>
              </fill>
            </x14:dxf>
          </x14:cfRule>
          <xm:sqref>AM15:AR19</xm:sqref>
        </x14:conditionalFormatting>
        <x14:conditionalFormatting xmlns:xm="http://schemas.microsoft.com/office/excel/2006/main">
          <x14:cfRule type="expression" priority="87" id="{34565DFC-CBD1-456C-832C-3D1BA80C189D}">
            <xm:f>'DB（Ⅱ）'!$F$4</xm:f>
            <x14:dxf>
              <fill>
                <patternFill>
                  <bgColor rgb="FFF99107"/>
                </patternFill>
              </fill>
            </x14:dxf>
          </x14:cfRule>
          <xm:sqref>AM46:AR50</xm:sqref>
        </x14:conditionalFormatting>
        <x14:conditionalFormatting xmlns:xm="http://schemas.microsoft.com/office/excel/2006/main">
          <x14:cfRule type="expression" priority="86" id="{59984228-278C-4BE1-B10B-D2DC30771E37}">
            <xm:f>'DB（Ⅱ）'!$F$5</xm:f>
            <x14:dxf>
              <fill>
                <patternFill>
                  <bgColor rgb="FFF99107"/>
                </patternFill>
              </fill>
            </x14:dxf>
          </x14:cfRule>
          <xm:sqref>AM77:AR81</xm:sqref>
        </x14:conditionalFormatting>
        <x14:conditionalFormatting xmlns:xm="http://schemas.microsoft.com/office/excel/2006/main">
          <x14:cfRule type="expression" priority="85" id="{D86C2092-18B1-48AF-8107-255B522738EB}">
            <xm:f>'DB（Ⅱ）'!$F$6</xm:f>
            <x14:dxf>
              <fill>
                <patternFill>
                  <bgColor rgb="FFF99107"/>
                </patternFill>
              </fill>
            </x14:dxf>
          </x14:cfRule>
          <xm:sqref>AM110:AR114</xm:sqref>
        </x14:conditionalFormatting>
        <x14:conditionalFormatting xmlns:xm="http://schemas.microsoft.com/office/excel/2006/main">
          <x14:cfRule type="expression" priority="84" id="{D182F457-C301-49A9-90FF-09AC6566BDCB}">
            <xm:f>'DB（Ⅱ）'!$F$7</xm:f>
            <x14:dxf>
              <fill>
                <patternFill>
                  <bgColor rgb="FFF99107"/>
                </patternFill>
              </fill>
            </x14:dxf>
          </x14:cfRule>
          <xm:sqref>AM141:AR145</xm:sqref>
        </x14:conditionalFormatting>
        <x14:conditionalFormatting xmlns:xm="http://schemas.microsoft.com/office/excel/2006/main">
          <x14:cfRule type="expression" priority="83" id="{54165928-8AD1-4AB4-9FD3-6C0E7B004397}">
            <xm:f>'DB（Ⅱ）'!$F$8</xm:f>
            <x14:dxf>
              <fill>
                <patternFill>
                  <bgColor rgb="FFF99107"/>
                </patternFill>
              </fill>
            </x14:dxf>
          </x14:cfRule>
          <xm:sqref>AM172:AR176</xm:sqref>
        </x14:conditionalFormatting>
        <x14:conditionalFormatting xmlns:xm="http://schemas.microsoft.com/office/excel/2006/main">
          <x14:cfRule type="expression" priority="82" id="{C51D091A-36D0-4889-9F03-F8E73F0152AA}">
            <xm:f>'DB（Ⅱ）'!$F$9</xm:f>
            <x14:dxf>
              <fill>
                <patternFill>
                  <bgColor rgb="FFF99107"/>
                </patternFill>
              </fill>
            </x14:dxf>
          </x14:cfRule>
          <xm:sqref>AM203:AR207</xm:sqref>
        </x14:conditionalFormatting>
        <x14:conditionalFormatting xmlns:xm="http://schemas.microsoft.com/office/excel/2006/main">
          <x14:cfRule type="expression" priority="81" id="{B134654C-939E-42CF-AF63-94F720056096}">
            <xm:f>'DB（Ⅱ）'!$F$10</xm:f>
            <x14:dxf>
              <fill>
                <patternFill>
                  <bgColor rgb="FFF99107"/>
                </patternFill>
              </fill>
            </x14:dxf>
          </x14:cfRule>
          <xm:sqref>AM234:AR238</xm:sqref>
        </x14:conditionalFormatting>
        <x14:conditionalFormatting xmlns:xm="http://schemas.microsoft.com/office/excel/2006/main">
          <x14:cfRule type="expression" priority="80" id="{F7792442-8AC9-4162-92DD-EB1298EBC758}">
            <xm:f>'DB（Ⅱ）'!$F$11</xm:f>
            <x14:dxf>
              <fill>
                <patternFill>
                  <bgColor rgb="FFF99107"/>
                </patternFill>
              </fill>
            </x14:dxf>
          </x14:cfRule>
          <xm:sqref>AM265:AR269</xm:sqref>
        </x14:conditionalFormatting>
        <x14:conditionalFormatting xmlns:xm="http://schemas.microsoft.com/office/excel/2006/main">
          <x14:cfRule type="expression" priority="79" id="{006FE3F8-BCCA-444E-A1D6-BF8CD9934E1F}">
            <xm:f>'DB（Ⅱ）'!$F$12</xm:f>
            <x14:dxf>
              <fill>
                <patternFill>
                  <bgColor rgb="FFF99107"/>
                </patternFill>
              </fill>
            </x14:dxf>
          </x14:cfRule>
          <xm:sqref>AM296:AR300</xm:sqref>
        </x14:conditionalFormatting>
        <x14:conditionalFormatting xmlns:xm="http://schemas.microsoft.com/office/excel/2006/main">
          <x14:cfRule type="expression" priority="78" id="{8264FCE3-0249-4946-BD71-8124D0BE758C}">
            <xm:f>'DB（Ⅱ）'!$F$13</xm:f>
            <x14:dxf>
              <fill>
                <patternFill>
                  <bgColor rgb="FFF99107"/>
                </patternFill>
              </fill>
            </x14:dxf>
          </x14:cfRule>
          <xm:sqref>AM327:AR331</xm:sqref>
        </x14:conditionalFormatting>
        <x14:conditionalFormatting xmlns:xm="http://schemas.microsoft.com/office/excel/2006/main">
          <x14:cfRule type="expression" priority="77" id="{DDD129EC-771F-482C-9D1D-8C49A1575F06}">
            <xm:f>'DB（Ⅱ）'!$F$14</xm:f>
            <x14:dxf>
              <fill>
                <patternFill>
                  <bgColor rgb="FFF99107"/>
                </patternFill>
              </fill>
            </x14:dxf>
          </x14:cfRule>
          <xm:sqref>AM358:AR362</xm:sqref>
        </x14:conditionalFormatting>
        <x14:conditionalFormatting xmlns:xm="http://schemas.microsoft.com/office/excel/2006/main">
          <x14:cfRule type="expression" priority="76" id="{0767EAB5-1C4B-417B-88FC-A01789FCD11B}">
            <xm:f>'DB（Ⅱ）'!$F$15</xm:f>
            <x14:dxf>
              <fill>
                <patternFill>
                  <bgColor rgb="FFF99107"/>
                </patternFill>
              </fill>
            </x14:dxf>
          </x14:cfRule>
          <xm:sqref>AM389:AR393</xm:sqref>
        </x14:conditionalFormatting>
        <x14:conditionalFormatting xmlns:xm="http://schemas.microsoft.com/office/excel/2006/main">
          <x14:cfRule type="expression" priority="75" id="{D840185C-8370-4D79-BFF2-7A1CA311D21A}">
            <xm:f>'DB（Ⅱ）'!$F$16</xm:f>
            <x14:dxf>
              <fill>
                <patternFill>
                  <bgColor rgb="FFF99107"/>
                </patternFill>
              </fill>
            </x14:dxf>
          </x14:cfRule>
          <xm:sqref>AM420:AR424</xm:sqref>
        </x14:conditionalFormatting>
        <x14:conditionalFormatting xmlns:xm="http://schemas.microsoft.com/office/excel/2006/main">
          <x14:cfRule type="expression" priority="74" id="{4421BF04-04AA-42B3-B28E-1388E8A43526}">
            <xm:f>'DB（Ⅱ）'!$F$17</xm:f>
            <x14:dxf>
              <fill>
                <patternFill>
                  <bgColor rgb="FFF99107"/>
                </patternFill>
              </fill>
            </x14:dxf>
          </x14:cfRule>
          <xm:sqref>AM451:AR455</xm:sqref>
        </x14:conditionalFormatting>
        <x14:conditionalFormatting xmlns:xm="http://schemas.microsoft.com/office/excel/2006/main">
          <x14:cfRule type="expression" priority="73" id="{D08D669D-6357-4395-89F2-BA534049DA94}">
            <xm:f>'DB（Ⅱ）'!$F$18</xm:f>
            <x14:dxf>
              <fill>
                <patternFill>
                  <bgColor rgb="FFF99107"/>
                </patternFill>
              </fill>
            </x14:dxf>
          </x14:cfRule>
          <xm:sqref>AM482:AR486</xm:sqref>
        </x14:conditionalFormatting>
        <x14:conditionalFormatting xmlns:xm="http://schemas.microsoft.com/office/excel/2006/main">
          <x14:cfRule type="expression" priority="72" id="{8B72DA14-051F-48A8-9F7C-0F50E8A44A95}">
            <xm:f>'DB（Ⅱ）'!$F$19</xm:f>
            <x14:dxf>
              <fill>
                <patternFill>
                  <bgColor rgb="FFF99107"/>
                </patternFill>
              </fill>
            </x14:dxf>
          </x14:cfRule>
          <xm:sqref>AM513:AR517</xm:sqref>
        </x14:conditionalFormatting>
        <x14:conditionalFormatting xmlns:xm="http://schemas.microsoft.com/office/excel/2006/main">
          <x14:cfRule type="expression" priority="71" id="{4D069D84-5BF0-44EC-984B-6BA23AF029E6}">
            <xm:f>'DB（Ⅱ）'!$F$20</xm:f>
            <x14:dxf>
              <fill>
                <patternFill>
                  <bgColor rgb="FFF99107"/>
                </patternFill>
              </fill>
            </x14:dxf>
          </x14:cfRule>
          <xm:sqref>AM544:AR548</xm:sqref>
        </x14:conditionalFormatting>
        <x14:conditionalFormatting xmlns:xm="http://schemas.microsoft.com/office/excel/2006/main">
          <x14:cfRule type="expression" priority="70" id="{3B31D7EE-16B1-4A79-BA66-32710B04F697}">
            <xm:f>'DB（Ⅱ）'!$F$21</xm:f>
            <x14:dxf>
              <fill>
                <patternFill>
                  <bgColor rgb="FFF99107"/>
                </patternFill>
              </fill>
            </x14:dxf>
          </x14:cfRule>
          <xm:sqref>AM575:AR579</xm:sqref>
        </x14:conditionalFormatting>
        <x14:conditionalFormatting xmlns:xm="http://schemas.microsoft.com/office/excel/2006/main">
          <x14:cfRule type="expression" priority="69" id="{0563B153-F971-474B-9F16-1995F941D021}">
            <xm:f>'DB（Ⅱ）'!$F$22</xm:f>
            <x14:dxf>
              <fill>
                <patternFill>
                  <bgColor rgb="FFF99107"/>
                </patternFill>
              </fill>
            </x14:dxf>
          </x14:cfRule>
          <xm:sqref>AM606:AR610</xm:sqref>
        </x14:conditionalFormatting>
        <x14:conditionalFormatting xmlns:xm="http://schemas.microsoft.com/office/excel/2006/main">
          <x14:cfRule type="expression" priority="68" id="{770AE480-710D-4660-A1B4-67835BB65F16}">
            <xm:f>'DB（Ⅱ）'!$F$23</xm:f>
            <x14:dxf>
              <fill>
                <patternFill>
                  <bgColor rgb="FFF99107"/>
                </patternFill>
              </fill>
            </x14:dxf>
          </x14:cfRule>
          <xm:sqref>AM637:AR641</xm:sqref>
        </x14:conditionalFormatting>
        <x14:conditionalFormatting xmlns:xm="http://schemas.microsoft.com/office/excel/2006/main">
          <x14:cfRule type="expression" priority="67" id="{64F5A1EF-4DF9-494D-9072-9714A33EE717}">
            <xm:f>'DB（Ⅱ）'!$F$24</xm:f>
            <x14:dxf>
              <fill>
                <patternFill>
                  <bgColor rgb="FFF99107"/>
                </patternFill>
              </fill>
            </x14:dxf>
          </x14:cfRule>
          <xm:sqref>AM672:AR676</xm:sqref>
        </x14:conditionalFormatting>
        <x14:conditionalFormatting xmlns:xm="http://schemas.microsoft.com/office/excel/2006/main">
          <x14:cfRule type="expression" priority="66" id="{7FA8010A-EB14-4EF0-A189-3BBAB5024FEA}">
            <xm:f>'DB（Ⅱ）'!$F$25</xm:f>
            <x14:dxf>
              <fill>
                <patternFill>
                  <bgColor rgb="FFF99107"/>
                </patternFill>
              </fill>
            </x14:dxf>
          </x14:cfRule>
          <xm:sqref>AM703:AR707</xm:sqref>
        </x14:conditionalFormatting>
        <x14:conditionalFormatting xmlns:xm="http://schemas.microsoft.com/office/excel/2006/main">
          <x14:cfRule type="expression" priority="65" id="{5815D4A5-E532-473A-A6DA-277ADC5093D1}">
            <xm:f>'DB（Ⅱ）'!$F$26</xm:f>
            <x14:dxf>
              <fill>
                <patternFill>
                  <bgColor rgb="FFF99107"/>
                </patternFill>
              </fill>
            </x14:dxf>
          </x14:cfRule>
          <xm:sqref>AM734:AR738</xm:sqref>
        </x14:conditionalFormatting>
        <x14:conditionalFormatting xmlns:xm="http://schemas.microsoft.com/office/excel/2006/main">
          <x14:cfRule type="expression" priority="64" id="{5115A7B9-D938-436E-97C2-80632033CD8B}">
            <xm:f>'DB（Ⅱ）'!$F$27</xm:f>
            <x14:dxf>
              <fill>
                <patternFill>
                  <bgColor rgb="FFF99107"/>
                </patternFill>
              </fill>
            </x14:dxf>
          </x14:cfRule>
          <xm:sqref>AM765:AR769</xm:sqref>
        </x14:conditionalFormatting>
        <x14:conditionalFormatting xmlns:xm="http://schemas.microsoft.com/office/excel/2006/main">
          <x14:cfRule type="expression" priority="63" id="{9C4388EC-D08A-42D9-B421-012F7B37C38D}">
            <xm:f>'DB（Ⅱ）'!$F$28</xm:f>
            <x14:dxf>
              <fill>
                <patternFill>
                  <bgColor rgb="FFF99107"/>
                </patternFill>
              </fill>
            </x14:dxf>
          </x14:cfRule>
          <xm:sqref>AM796:AR800</xm:sqref>
        </x14:conditionalFormatting>
        <x14:conditionalFormatting xmlns:xm="http://schemas.microsoft.com/office/excel/2006/main">
          <x14:cfRule type="expression" priority="62" id="{2F9BA43D-19C2-40E6-9340-2AF47FA82E8C}">
            <xm:f>'DB（Ⅱ）'!$F$29</xm:f>
            <x14:dxf>
              <fill>
                <patternFill>
                  <bgColor rgb="FFF99107"/>
                </patternFill>
              </fill>
            </x14:dxf>
          </x14:cfRule>
          <xm:sqref>AM827:AR831</xm:sqref>
        </x14:conditionalFormatting>
        <x14:conditionalFormatting xmlns:xm="http://schemas.microsoft.com/office/excel/2006/main">
          <x14:cfRule type="expression" priority="61" id="{F279B52F-EA01-4785-B0A7-07C46E689EA8}">
            <xm:f>'DB（Ⅱ）'!$F$30</xm:f>
            <x14:dxf>
              <fill>
                <patternFill>
                  <bgColor rgb="FFF99107"/>
                </patternFill>
              </fill>
            </x14:dxf>
          </x14:cfRule>
          <xm:sqref>AM858:AR862</xm:sqref>
        </x14:conditionalFormatting>
        <x14:conditionalFormatting xmlns:xm="http://schemas.microsoft.com/office/excel/2006/main">
          <x14:cfRule type="expression" priority="60" id="{8353BA7E-CCA7-4D4F-9A53-DBEF15380F52}">
            <xm:f>'DB（Ⅱ）'!$F$31</xm:f>
            <x14:dxf>
              <fill>
                <patternFill>
                  <bgColor rgb="FFF99107"/>
                </patternFill>
              </fill>
            </x14:dxf>
          </x14:cfRule>
          <xm:sqref>AM889:AR893</xm:sqref>
        </x14:conditionalFormatting>
        <x14:conditionalFormatting xmlns:xm="http://schemas.microsoft.com/office/excel/2006/main">
          <x14:cfRule type="expression" priority="59" id="{9D1DBF79-8D5F-4DD1-9568-A7ACD4A26190}">
            <xm:f>'DB（Ⅱ）'!$F$32</xm:f>
            <x14:dxf>
              <fill>
                <patternFill>
                  <bgColor rgb="FFF99107"/>
                </patternFill>
              </fill>
            </x14:dxf>
          </x14:cfRule>
          <xm:sqref>AM922:AR926</xm:sqref>
        </x14:conditionalFormatting>
        <x14:conditionalFormatting xmlns:xm="http://schemas.microsoft.com/office/excel/2006/main">
          <x14:cfRule type="expression" priority="58" id="{14DF33CB-4D0B-478E-95AF-5C5EFF03E1FD}">
            <xm:f>'DB（Ⅱ）'!$F$33</xm:f>
            <x14:dxf>
              <fill>
                <patternFill>
                  <bgColor rgb="FFF99107"/>
                </patternFill>
              </fill>
            </x14:dxf>
          </x14:cfRule>
          <xm:sqref>AM953:AR957</xm:sqref>
        </x14:conditionalFormatting>
        <x14:conditionalFormatting xmlns:xm="http://schemas.microsoft.com/office/excel/2006/main">
          <x14:cfRule type="expression" priority="57" id="{FF63BB0A-36C0-4417-BEAD-B1FAFDEFE842}">
            <xm:f>'DB（Ⅱ）'!$F$34</xm:f>
            <x14:dxf>
              <fill>
                <patternFill>
                  <bgColor rgb="FFF99107"/>
                </patternFill>
              </fill>
            </x14:dxf>
          </x14:cfRule>
          <xm:sqref>AM984:AR988</xm:sqref>
        </x14:conditionalFormatting>
        <x14:conditionalFormatting xmlns:xm="http://schemas.microsoft.com/office/excel/2006/main">
          <x14:cfRule type="expression" priority="56" id="{ECF3CDA9-1BE0-4074-9BE1-84BAFDDE967B}">
            <xm:f>'DB（Ⅱ）'!$F$35</xm:f>
            <x14:dxf>
              <fill>
                <patternFill>
                  <bgColor rgb="FFF99107"/>
                </patternFill>
              </fill>
            </x14:dxf>
          </x14:cfRule>
          <xm:sqref>AM1015:AR1019</xm:sqref>
        </x14:conditionalFormatting>
        <x14:conditionalFormatting xmlns:xm="http://schemas.microsoft.com/office/excel/2006/main">
          <x14:cfRule type="expression" priority="55" id="{33A7FD40-EBE1-4CA8-85AD-D5E080AB45D9}">
            <xm:f>'DB（Ⅱ）'!$F$36</xm:f>
            <x14:dxf>
              <fill>
                <patternFill>
                  <bgColor rgb="FFF99107"/>
                </patternFill>
              </fill>
            </x14:dxf>
          </x14:cfRule>
          <xm:sqref>AM1046:AR1050</xm:sqref>
        </x14:conditionalFormatting>
        <x14:conditionalFormatting xmlns:xm="http://schemas.microsoft.com/office/excel/2006/main">
          <x14:cfRule type="expression" priority="54" id="{B00C1410-8098-4122-A679-6FB4D6CEAB43}">
            <xm:f>'DB（Ⅱ）'!$F$37</xm:f>
            <x14:dxf>
              <fill>
                <patternFill>
                  <bgColor rgb="FFF99107"/>
                </patternFill>
              </fill>
            </x14:dxf>
          </x14:cfRule>
          <xm:sqref>AM1077:AR1081</xm:sqref>
        </x14:conditionalFormatting>
        <x14:conditionalFormatting xmlns:xm="http://schemas.microsoft.com/office/excel/2006/main">
          <x14:cfRule type="expression" priority="53" id="{19D5540A-A4E4-46DF-987F-98111A8BEC8F}">
            <xm:f>'DB（Ⅱ）'!$F$38</xm:f>
            <x14:dxf>
              <fill>
                <patternFill>
                  <bgColor rgb="FFF99107"/>
                </patternFill>
              </fill>
            </x14:dxf>
          </x14:cfRule>
          <xm:sqref>AM1112:AR1116</xm:sqref>
        </x14:conditionalFormatting>
        <x14:conditionalFormatting xmlns:xm="http://schemas.microsoft.com/office/excel/2006/main">
          <x14:cfRule type="expression" priority="52" id="{0430C600-5A99-4041-B7D2-BC5D5474E617}">
            <xm:f>'DB（Ⅱ）'!$F$39</xm:f>
            <x14:dxf>
              <fill>
                <patternFill>
                  <bgColor rgb="FFF99107"/>
                </patternFill>
              </fill>
            </x14:dxf>
          </x14:cfRule>
          <xm:sqref>AM1143:AR1147</xm:sqref>
        </x14:conditionalFormatting>
        <x14:conditionalFormatting xmlns:xm="http://schemas.microsoft.com/office/excel/2006/main">
          <x14:cfRule type="expression" priority="51" id="{BA48E651-ADB5-4F90-AFEE-2F506AC2E448}">
            <xm:f>'DB（Ⅱ）'!$F$40</xm:f>
            <x14:dxf>
              <fill>
                <patternFill>
                  <bgColor rgb="FFF99107"/>
                </patternFill>
              </fill>
            </x14:dxf>
          </x14:cfRule>
          <xm:sqref>AM1174:AR1178</xm:sqref>
        </x14:conditionalFormatting>
        <x14:conditionalFormatting xmlns:xm="http://schemas.microsoft.com/office/excel/2006/main">
          <x14:cfRule type="expression" priority="50" id="{D9660775-6EB4-4537-8511-3DDFC631417B}">
            <xm:f>'DB（Ⅱ）'!$F$41</xm:f>
            <x14:dxf>
              <fill>
                <patternFill>
                  <bgColor rgb="FFF99107"/>
                </patternFill>
              </fill>
            </x14:dxf>
          </x14:cfRule>
          <xm:sqref>AM1205:AR1209</xm:sqref>
        </x14:conditionalFormatting>
        <x14:conditionalFormatting xmlns:xm="http://schemas.microsoft.com/office/excel/2006/main">
          <x14:cfRule type="expression" priority="49" id="{15ABCE8B-4A17-4A80-B4A4-AAF70AB22B83}">
            <xm:f>'DB（Ⅱ）'!$F$42</xm:f>
            <x14:dxf>
              <fill>
                <patternFill>
                  <bgColor rgb="FFF99107"/>
                </patternFill>
              </fill>
            </x14:dxf>
          </x14:cfRule>
          <xm:sqref>AM1236:AR1240</xm:sqref>
        </x14:conditionalFormatting>
        <x14:conditionalFormatting xmlns:xm="http://schemas.microsoft.com/office/excel/2006/main">
          <x14:cfRule type="expression" priority="48" id="{D2253B7A-ADF3-46B6-8393-413B6DDD9809}">
            <xm:f>'DB（Ⅱ）'!$F$43</xm:f>
            <x14:dxf>
              <fill>
                <patternFill>
                  <bgColor rgb="FFF99107"/>
                </patternFill>
              </fill>
            </x14:dxf>
          </x14:cfRule>
          <xm:sqref>AM1267:AR1271</xm:sqref>
        </x14:conditionalFormatting>
        <x14:conditionalFormatting xmlns:xm="http://schemas.microsoft.com/office/excel/2006/main">
          <x14:cfRule type="expression" priority="47" id="{65B2DBC6-27D4-419E-8C60-915EC38595A1}">
            <xm:f>'DB（Ⅱ）'!$F$44</xm:f>
            <x14:dxf>
              <fill>
                <patternFill>
                  <bgColor rgb="FFF99107"/>
                </patternFill>
              </fill>
            </x14:dxf>
          </x14:cfRule>
          <xm:sqref>AM1300:AR1304</xm:sqref>
        </x14:conditionalFormatting>
        <x14:conditionalFormatting xmlns:xm="http://schemas.microsoft.com/office/excel/2006/main">
          <x14:cfRule type="expression" priority="46" id="{37AA43C6-87D5-4BBD-9AE0-248C61B34C3C}">
            <xm:f>'DB（Ⅱ）'!$F$45</xm:f>
            <x14:dxf>
              <fill>
                <patternFill>
                  <bgColor rgb="FFF99107"/>
                </patternFill>
              </fill>
            </x14:dxf>
          </x14:cfRule>
          <xm:sqref>AM1331:AR1335</xm:sqref>
        </x14:conditionalFormatting>
        <x14:conditionalFormatting xmlns:xm="http://schemas.microsoft.com/office/excel/2006/main">
          <x14:cfRule type="expression" priority="45" id="{95DFD9AA-20E1-42BB-8274-8AA4B0A936D0}">
            <xm:f>'DB（Ⅱ）'!$F$46</xm:f>
            <x14:dxf>
              <fill>
                <patternFill>
                  <bgColor rgb="FFF99107"/>
                </patternFill>
              </fill>
            </x14:dxf>
          </x14:cfRule>
          <xm:sqref>AM1362:AR1366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P75"/>
  <sheetViews>
    <sheetView showGridLines="0" zoomScale="70" zoomScaleNormal="70" zoomScaleSheetLayoutView="100" workbookViewId="0">
      <selection activeCell="B2" sqref="B2:AS2"/>
    </sheetView>
  </sheetViews>
  <sheetFormatPr defaultRowHeight="13.5" x14ac:dyDescent="0.15"/>
  <cols>
    <col min="1" max="1" width="3.625" customWidth="1"/>
    <col min="2" max="182" width="2.625" customWidth="1"/>
  </cols>
  <sheetData>
    <row r="2" spans="1:68" ht="31.5" x14ac:dyDescent="0.15">
      <c r="B2" s="294" t="s">
        <v>139</v>
      </c>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6"/>
      <c r="AT2" s="15"/>
      <c r="AU2" s="15"/>
      <c r="AV2" s="15"/>
      <c r="AW2" s="15"/>
      <c r="AX2" s="15"/>
      <c r="AY2" s="15"/>
      <c r="AZ2" s="15"/>
      <c r="BA2" s="15"/>
      <c r="BC2" s="15"/>
      <c r="BD2" s="15"/>
      <c r="BE2" s="15"/>
      <c r="BF2" s="15"/>
      <c r="BG2" s="15"/>
      <c r="BH2" s="15"/>
      <c r="BI2" s="15"/>
      <c r="BJ2" s="15"/>
      <c r="BK2" s="15"/>
      <c r="BL2" s="15"/>
      <c r="BM2" s="15"/>
      <c r="BN2" s="15"/>
      <c r="BO2" s="15"/>
      <c r="BP2" s="15"/>
    </row>
    <row r="3" spans="1:68" ht="13.5" customHeight="1" x14ac:dyDescent="0.15"/>
    <row r="4" spans="1:68" ht="27.75" customHeight="1" x14ac:dyDescent="0.15">
      <c r="A4" s="162"/>
      <c r="B4" s="387" t="s">
        <v>140</v>
      </c>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row>
    <row r="5" spans="1:68" ht="45.75" customHeight="1" x14ac:dyDescent="0.15">
      <c r="B5" s="391" t="s">
        <v>1018</v>
      </c>
      <c r="C5" s="392"/>
      <c r="D5" s="392"/>
      <c r="E5" s="392"/>
      <c r="F5" s="392"/>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c r="AI5" s="392"/>
      <c r="AJ5" s="392"/>
      <c r="AK5" s="392"/>
      <c r="AL5" s="392"/>
      <c r="AM5" s="392"/>
      <c r="AN5" s="392"/>
      <c r="AO5" s="392"/>
      <c r="AP5" s="392"/>
      <c r="AQ5" s="392"/>
      <c r="AR5" s="392"/>
      <c r="AS5" s="392"/>
    </row>
    <row r="6" spans="1:68" ht="24.75" x14ac:dyDescent="0.15">
      <c r="A6" s="162"/>
      <c r="B6" s="387" t="s">
        <v>142</v>
      </c>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row>
    <row r="7" spans="1:68" ht="45.75" customHeight="1" x14ac:dyDescent="0.15">
      <c r="B7" s="386" t="s">
        <v>944</v>
      </c>
      <c r="C7" s="385"/>
      <c r="D7" s="385"/>
      <c r="E7" s="385"/>
      <c r="F7" s="385"/>
      <c r="G7" s="385"/>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row>
    <row r="8" spans="1:68" ht="24.75" x14ac:dyDescent="0.15">
      <c r="A8" s="162"/>
      <c r="B8" s="389" t="s">
        <v>906</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389"/>
      <c r="AF8" s="389"/>
      <c r="AG8" s="389"/>
      <c r="AH8" s="389"/>
      <c r="AI8" s="389"/>
      <c r="AJ8" s="389"/>
      <c r="AK8" s="389"/>
      <c r="AL8" s="389"/>
      <c r="AM8" s="389"/>
      <c r="AN8" s="389"/>
      <c r="AO8" s="389"/>
      <c r="AP8" s="389"/>
      <c r="AQ8" s="389"/>
      <c r="AR8" s="389"/>
      <c r="AS8" s="389"/>
    </row>
    <row r="9" spans="1:68" ht="45.75" customHeight="1" x14ac:dyDescent="0.15">
      <c r="B9" s="384" t="s">
        <v>945</v>
      </c>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row>
    <row r="10" spans="1:68" ht="24.75" x14ac:dyDescent="0.15">
      <c r="A10" s="162"/>
      <c r="B10" s="390" t="s">
        <v>907</v>
      </c>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row>
    <row r="11" spans="1:68" ht="45.75" customHeight="1" x14ac:dyDescent="0.15">
      <c r="B11" s="386" t="s">
        <v>1005</v>
      </c>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68" ht="24.75" x14ac:dyDescent="0.15">
      <c r="A12" s="162"/>
      <c r="B12" s="387" t="s">
        <v>306</v>
      </c>
      <c r="C12" s="387"/>
      <c r="D12" s="387"/>
      <c r="E12" s="387"/>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row>
    <row r="13" spans="1:68" ht="45.75" customHeight="1" x14ac:dyDescent="0.15">
      <c r="B13" s="384" t="s">
        <v>946</v>
      </c>
      <c r="C13" s="385"/>
      <c r="D13" s="385"/>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row>
    <row r="14" spans="1:68" ht="24.75" x14ac:dyDescent="0.15">
      <c r="A14" s="162"/>
      <c r="B14" s="387" t="s">
        <v>144</v>
      </c>
      <c r="C14" s="387"/>
      <c r="D14" s="387"/>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row>
    <row r="15" spans="1:68" ht="55.5" customHeight="1" x14ac:dyDescent="0.15">
      <c r="B15" s="384" t="s">
        <v>959</v>
      </c>
      <c r="C15" s="385"/>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row>
    <row r="16" spans="1:68" ht="24.75" x14ac:dyDescent="0.15">
      <c r="A16" s="162"/>
      <c r="B16" s="387" t="s">
        <v>145</v>
      </c>
      <c r="C16" s="387"/>
      <c r="D16" s="387"/>
      <c r="E16" s="387"/>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row>
    <row r="17" spans="1:45" ht="45.75" customHeight="1" x14ac:dyDescent="0.15">
      <c r="B17" s="384" t="s">
        <v>949</v>
      </c>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c r="AL17" s="385"/>
      <c r="AM17" s="385"/>
      <c r="AN17" s="385"/>
      <c r="AO17" s="385"/>
      <c r="AP17" s="385"/>
      <c r="AQ17" s="385"/>
      <c r="AR17" s="385"/>
      <c r="AS17" s="385"/>
    </row>
    <row r="18" spans="1:45" ht="24.75" x14ac:dyDescent="0.15">
      <c r="A18" s="162"/>
      <c r="B18" s="387" t="s">
        <v>146</v>
      </c>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row>
    <row r="19" spans="1:45" ht="45.75" customHeight="1" x14ac:dyDescent="0.15">
      <c r="B19" s="386" t="s">
        <v>947</v>
      </c>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c r="AR19" s="385"/>
      <c r="AS19" s="385"/>
    </row>
    <row r="20" spans="1:45" ht="24.75" x14ac:dyDescent="0.15">
      <c r="A20" s="162"/>
      <c r="B20" s="388" t="s">
        <v>147</v>
      </c>
      <c r="C20" s="388"/>
      <c r="D20" s="388"/>
      <c r="E20" s="388"/>
      <c r="F20" s="388"/>
      <c r="G20" s="388"/>
      <c r="H20" s="388"/>
      <c r="I20" s="388"/>
      <c r="J20" s="388"/>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row>
    <row r="21" spans="1:45" ht="45.75" customHeight="1" x14ac:dyDescent="0.15">
      <c r="B21" s="384" t="s">
        <v>948</v>
      </c>
      <c r="C21" s="385"/>
      <c r="D21" s="385"/>
      <c r="E21" s="385"/>
      <c r="F21" s="385"/>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row>
    <row r="22" spans="1:45" ht="24.75" x14ac:dyDescent="0.15">
      <c r="A22" s="162"/>
      <c r="B22" s="387" t="s">
        <v>148</v>
      </c>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row>
    <row r="23" spans="1:45" ht="45.75" customHeight="1" x14ac:dyDescent="0.15">
      <c r="B23" s="384" t="s">
        <v>950</v>
      </c>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row>
    <row r="24" spans="1:45" ht="7.5" customHeight="1" x14ac:dyDescent="0.15"/>
    <row r="25" spans="1:45" x14ac:dyDescent="0.15">
      <c r="B25" s="5"/>
    </row>
    <row r="26" spans="1:45" ht="7.5" customHeight="1" x14ac:dyDescent="0.15"/>
    <row r="27" spans="1:45" x14ac:dyDescent="0.15">
      <c r="B27" s="5"/>
    </row>
    <row r="28" spans="1:45" ht="7.5" customHeight="1" x14ac:dyDescent="0.15"/>
    <row r="29" spans="1:45" x14ac:dyDescent="0.15">
      <c r="B29" s="176"/>
    </row>
    <row r="30" spans="1:45" ht="7.5" customHeight="1" x14ac:dyDescent="0.15"/>
    <row r="31" spans="1:45" x14ac:dyDescent="0.15">
      <c r="B31" s="5"/>
    </row>
    <row r="32" spans="1:45" ht="7.5" customHeight="1" x14ac:dyDescent="0.15"/>
    <row r="33" spans="2:2" x14ac:dyDescent="0.15">
      <c r="B33" s="5"/>
    </row>
    <row r="34" spans="2:2" ht="7.5" customHeight="1" x14ac:dyDescent="0.15"/>
    <row r="35" spans="2:2" x14ac:dyDescent="0.15">
      <c r="B35" s="176"/>
    </row>
    <row r="36" spans="2:2" ht="7.5" customHeight="1" x14ac:dyDescent="0.15"/>
    <row r="37" spans="2:2" x14ac:dyDescent="0.15">
      <c r="B37" s="5"/>
    </row>
    <row r="38" spans="2:2" ht="7.5" customHeight="1" x14ac:dyDescent="0.15"/>
    <row r="39" spans="2:2" x14ac:dyDescent="0.15">
      <c r="B39" s="5"/>
    </row>
    <row r="41" spans="2:2" ht="14.25" x14ac:dyDescent="0.15">
      <c r="B41" s="178"/>
    </row>
    <row r="42" spans="2:2" ht="7.5" customHeight="1" x14ac:dyDescent="0.15"/>
    <row r="43" spans="2:2" x14ac:dyDescent="0.15">
      <c r="B43" s="5"/>
    </row>
    <row r="44" spans="2:2" ht="7.5" customHeight="1" x14ac:dyDescent="0.15"/>
    <row r="45" spans="2:2" x14ac:dyDescent="0.15">
      <c r="B45" s="5"/>
    </row>
    <row r="46" spans="2:2" ht="7.5" customHeight="1" x14ac:dyDescent="0.15"/>
    <row r="47" spans="2:2" x14ac:dyDescent="0.15">
      <c r="B47" s="5"/>
    </row>
    <row r="48" spans="2:2" ht="7.5" customHeight="1" x14ac:dyDescent="0.15"/>
    <row r="49" spans="2:2" x14ac:dyDescent="0.15">
      <c r="B49" s="5"/>
    </row>
    <row r="50" spans="2:2" ht="7.5" customHeight="1" x14ac:dyDescent="0.15"/>
    <row r="51" spans="2:2" x14ac:dyDescent="0.15">
      <c r="B51" s="5"/>
    </row>
    <row r="52" spans="2:2" ht="7.5" customHeight="1" x14ac:dyDescent="0.15"/>
    <row r="53" spans="2:2" x14ac:dyDescent="0.15">
      <c r="B53" s="5"/>
    </row>
    <row r="54" spans="2:2" ht="8.25" customHeight="1" x14ac:dyDescent="0.15"/>
    <row r="55" spans="2:2" x14ac:dyDescent="0.15">
      <c r="B55" s="5"/>
    </row>
    <row r="56" spans="2:2" ht="7.5" customHeight="1" x14ac:dyDescent="0.15"/>
    <row r="57" spans="2:2" x14ac:dyDescent="0.15">
      <c r="B57" s="5"/>
    </row>
    <row r="58" spans="2:2" ht="7.5" customHeight="1" x14ac:dyDescent="0.15"/>
    <row r="59" spans="2:2" x14ac:dyDescent="0.15">
      <c r="B59" s="5"/>
    </row>
    <row r="60" spans="2:2" ht="7.5" customHeight="1" x14ac:dyDescent="0.15"/>
    <row r="61" spans="2:2" x14ac:dyDescent="0.15">
      <c r="B61" s="5"/>
    </row>
    <row r="62" spans="2:2" ht="7.5" customHeight="1" x14ac:dyDescent="0.15"/>
    <row r="63" spans="2:2" x14ac:dyDescent="0.15">
      <c r="B63" s="5"/>
    </row>
    <row r="64" spans="2:2" ht="7.5" customHeight="1" x14ac:dyDescent="0.15"/>
    <row r="65" spans="2:3" x14ac:dyDescent="0.15">
      <c r="B65" s="5"/>
    </row>
    <row r="66" spans="2:3" ht="7.5" customHeight="1" x14ac:dyDescent="0.15"/>
    <row r="67" spans="2:3" x14ac:dyDescent="0.15">
      <c r="B67" s="5"/>
    </row>
    <row r="68" spans="2:3" ht="7.5" customHeight="1" x14ac:dyDescent="0.15">
      <c r="B68" s="5"/>
    </row>
    <row r="69" spans="2:3" ht="7.5" customHeight="1" x14ac:dyDescent="0.15"/>
    <row r="70" spans="2:3" x14ac:dyDescent="0.15">
      <c r="B70" s="151"/>
    </row>
    <row r="71" spans="2:3" ht="3.75" customHeight="1" x14ac:dyDescent="0.15">
      <c r="B71" s="151"/>
    </row>
    <row r="72" spans="2:3" x14ac:dyDescent="0.15">
      <c r="B72" s="151"/>
    </row>
    <row r="73" spans="2:3" ht="3.75" customHeight="1" x14ac:dyDescent="0.15">
      <c r="B73" s="151"/>
    </row>
    <row r="74" spans="2:3" ht="14.25" x14ac:dyDescent="0.15">
      <c r="C74" s="177"/>
    </row>
    <row r="75" spans="2:3" ht="7.5" customHeight="1" x14ac:dyDescent="0.15"/>
  </sheetData>
  <sheetProtection algorithmName="SHA-512" hashValue="3TXo7pjdLkjens7T4Bp44wX4DdKKxxNCB+dCr4ltQtayY/jbUi9uXVVON8Nn8BLs14EHy8rCNMjl77/A5zGWYg==" saltValue="9X4CuN8Go1JKjYdNw7S2sg==" spinCount="100000" sheet="1" objects="1" scenarios="1"/>
  <mergeCells count="21">
    <mergeCell ref="B12:AS12"/>
    <mergeCell ref="B2:AS2"/>
    <mergeCell ref="B4:AS4"/>
    <mergeCell ref="B6:AS6"/>
    <mergeCell ref="B8:AS8"/>
    <mergeCell ref="B10:AS10"/>
    <mergeCell ref="B5:AS5"/>
    <mergeCell ref="B7:AS7"/>
    <mergeCell ref="B9:AS9"/>
    <mergeCell ref="B11:AS11"/>
    <mergeCell ref="B23:AS23"/>
    <mergeCell ref="B13:AS13"/>
    <mergeCell ref="B15:AS15"/>
    <mergeCell ref="B17:AS17"/>
    <mergeCell ref="B19:AS19"/>
    <mergeCell ref="B21:AS21"/>
    <mergeCell ref="B14:AS14"/>
    <mergeCell ref="B16:AS16"/>
    <mergeCell ref="B18:AS18"/>
    <mergeCell ref="B20:AS20"/>
    <mergeCell ref="B22:AS22"/>
  </mergeCells>
  <phoneticPr fontId="2"/>
  <pageMargins left="0.78740157480314965" right="0.78740157480314965" top="0.98425196850393704" bottom="0.98425196850393704"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0</xdr:col>
                    <xdr:colOff>28575</xdr:colOff>
                    <xdr:row>3</xdr:row>
                    <xdr:rowOff>0</xdr:rowOff>
                  </from>
                  <to>
                    <xdr:col>45</xdr:col>
                    <xdr:colOff>0</xdr:colOff>
                    <xdr:row>4</xdr:row>
                    <xdr:rowOff>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0</xdr:col>
                    <xdr:colOff>28575</xdr:colOff>
                    <xdr:row>5</xdr:row>
                    <xdr:rowOff>0</xdr:rowOff>
                  </from>
                  <to>
                    <xdr:col>45</xdr:col>
                    <xdr:colOff>0</xdr:colOff>
                    <xdr:row>6</xdr:row>
                    <xdr:rowOff>0</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0</xdr:col>
                    <xdr:colOff>28575</xdr:colOff>
                    <xdr:row>7</xdr:row>
                    <xdr:rowOff>0</xdr:rowOff>
                  </from>
                  <to>
                    <xdr:col>45</xdr:col>
                    <xdr:colOff>0</xdr:colOff>
                    <xdr:row>8</xdr:row>
                    <xdr:rowOff>28575</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0</xdr:col>
                    <xdr:colOff>28575</xdr:colOff>
                    <xdr:row>9</xdr:row>
                    <xdr:rowOff>0</xdr:rowOff>
                  </from>
                  <to>
                    <xdr:col>45</xdr:col>
                    <xdr:colOff>0</xdr:colOff>
                    <xdr:row>10</xdr:row>
                    <xdr:rowOff>28575</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0</xdr:col>
                    <xdr:colOff>28575</xdr:colOff>
                    <xdr:row>11</xdr:row>
                    <xdr:rowOff>0</xdr:rowOff>
                  </from>
                  <to>
                    <xdr:col>45</xdr:col>
                    <xdr:colOff>0</xdr:colOff>
                    <xdr:row>12</xdr:row>
                    <xdr:rowOff>28575</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0</xdr:col>
                    <xdr:colOff>28575</xdr:colOff>
                    <xdr:row>13</xdr:row>
                    <xdr:rowOff>0</xdr:rowOff>
                  </from>
                  <to>
                    <xdr:col>45</xdr:col>
                    <xdr:colOff>0</xdr:colOff>
                    <xdr:row>14</xdr:row>
                    <xdr:rowOff>47625</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0</xdr:col>
                    <xdr:colOff>28575</xdr:colOff>
                    <xdr:row>15</xdr:row>
                    <xdr:rowOff>0</xdr:rowOff>
                  </from>
                  <to>
                    <xdr:col>45</xdr:col>
                    <xdr:colOff>0</xdr:colOff>
                    <xdr:row>16</xdr:row>
                    <xdr:rowOff>28575</xdr:rowOff>
                  </to>
                </anchor>
              </controlPr>
            </control>
          </mc:Choice>
        </mc:AlternateContent>
        <mc:AlternateContent xmlns:mc="http://schemas.openxmlformats.org/markup-compatibility/2006">
          <mc:Choice Requires="x14">
            <control shapeId="78856" r:id="rId11" name="Check Box 8">
              <controlPr defaultSize="0" autoFill="0" autoLine="0" autoPict="0">
                <anchor moveWithCells="1">
                  <from>
                    <xdr:col>0</xdr:col>
                    <xdr:colOff>28575</xdr:colOff>
                    <xdr:row>17</xdr:row>
                    <xdr:rowOff>0</xdr:rowOff>
                  </from>
                  <to>
                    <xdr:col>45</xdr:col>
                    <xdr:colOff>0</xdr:colOff>
                    <xdr:row>18</xdr:row>
                    <xdr:rowOff>28575</xdr:rowOff>
                  </to>
                </anchor>
              </controlPr>
            </control>
          </mc:Choice>
        </mc:AlternateContent>
        <mc:AlternateContent xmlns:mc="http://schemas.openxmlformats.org/markup-compatibility/2006">
          <mc:Choice Requires="x14">
            <control shapeId="78857" r:id="rId12" name="Check Box 9">
              <controlPr defaultSize="0" autoFill="0" autoLine="0" autoPict="0">
                <anchor moveWithCells="1">
                  <from>
                    <xdr:col>0</xdr:col>
                    <xdr:colOff>28575</xdr:colOff>
                    <xdr:row>19</xdr:row>
                    <xdr:rowOff>0</xdr:rowOff>
                  </from>
                  <to>
                    <xdr:col>45</xdr:col>
                    <xdr:colOff>0</xdr:colOff>
                    <xdr:row>20</xdr:row>
                    <xdr:rowOff>28575</xdr:rowOff>
                  </to>
                </anchor>
              </controlPr>
            </control>
          </mc:Choice>
        </mc:AlternateContent>
        <mc:AlternateContent xmlns:mc="http://schemas.openxmlformats.org/markup-compatibility/2006">
          <mc:Choice Requires="x14">
            <control shapeId="78858" r:id="rId13" name="Check Box 10">
              <controlPr defaultSize="0" autoFill="0" autoLine="0" autoPict="0">
                <anchor moveWithCells="1">
                  <from>
                    <xdr:col>0</xdr:col>
                    <xdr:colOff>28575</xdr:colOff>
                    <xdr:row>21</xdr:row>
                    <xdr:rowOff>0</xdr:rowOff>
                  </from>
                  <to>
                    <xdr:col>45</xdr:col>
                    <xdr:colOff>0</xdr:colOff>
                    <xdr:row>22</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126E7254-16F7-48CE-98DB-C1B5584D588F}">
            <xm:f>'DB（Ⅲ）'!$C$2</xm:f>
            <x14:dxf>
              <fill>
                <patternFill>
                  <bgColor rgb="FFFFC000"/>
                </patternFill>
              </fill>
            </x14:dxf>
          </x14:cfRule>
          <xm:sqref>A4</xm:sqref>
        </x14:conditionalFormatting>
        <x14:conditionalFormatting xmlns:xm="http://schemas.microsoft.com/office/excel/2006/main">
          <x14:cfRule type="expression" priority="11" id="{CF0E0821-0A30-43D0-A45E-0A593CB68646}">
            <xm:f>'DB（Ⅲ）'!$C$13</xm:f>
            <x14:dxf>
              <fill>
                <patternFill>
                  <bgColor rgb="FFFFC000"/>
                </patternFill>
              </fill>
            </x14:dxf>
          </x14:cfRule>
          <xm:sqref>A6</xm:sqref>
        </x14:conditionalFormatting>
        <x14:conditionalFormatting xmlns:xm="http://schemas.microsoft.com/office/excel/2006/main">
          <x14:cfRule type="expression" priority="10" id="{93DDA83C-6461-4571-BAEE-BFC6EFD28006}">
            <xm:f>'DB（Ⅲ）'!$C$19</xm:f>
            <x14:dxf>
              <fill>
                <patternFill>
                  <bgColor rgb="FFFFC000"/>
                </patternFill>
              </fill>
            </x14:dxf>
          </x14:cfRule>
          <xm:sqref>A8</xm:sqref>
        </x14:conditionalFormatting>
        <x14:conditionalFormatting xmlns:xm="http://schemas.microsoft.com/office/excel/2006/main">
          <x14:cfRule type="expression" priority="9" id="{863BBFE4-9523-45C9-A845-95FC2978A6D3}">
            <xm:f>'DB（Ⅲ）'!$C$25</xm:f>
            <x14:dxf>
              <fill>
                <patternFill>
                  <bgColor rgb="FFFFC000"/>
                </patternFill>
              </fill>
            </x14:dxf>
          </x14:cfRule>
          <xm:sqref>A10</xm:sqref>
        </x14:conditionalFormatting>
        <x14:conditionalFormatting xmlns:xm="http://schemas.microsoft.com/office/excel/2006/main">
          <x14:cfRule type="expression" priority="7" id="{2BED807F-14ED-4888-B112-D27F701CC57C}">
            <xm:f>'DB（Ⅲ）'!$C$31</xm:f>
            <x14:dxf>
              <fill>
                <patternFill>
                  <bgColor rgb="FFFFC000"/>
                </patternFill>
              </fill>
            </x14:dxf>
          </x14:cfRule>
          <xm:sqref>A12</xm:sqref>
        </x14:conditionalFormatting>
        <x14:conditionalFormatting xmlns:xm="http://schemas.microsoft.com/office/excel/2006/main">
          <x14:cfRule type="expression" priority="5" id="{7987256E-7DC9-415D-81D2-A233B2CEEA89}">
            <xm:f>'DB（Ⅲ）'!$C$37</xm:f>
            <x14:dxf>
              <fill>
                <patternFill>
                  <bgColor rgb="FFFFC000"/>
                </patternFill>
              </fill>
            </x14:dxf>
          </x14:cfRule>
          <xm:sqref>A14</xm:sqref>
        </x14:conditionalFormatting>
        <x14:conditionalFormatting xmlns:xm="http://schemas.microsoft.com/office/excel/2006/main">
          <x14:cfRule type="expression" priority="4" id="{66162075-4C2E-4EAD-9C3F-4BB4E08AC53E}">
            <xm:f>'DB（Ⅲ）'!$C$45</xm:f>
            <x14:dxf>
              <fill>
                <patternFill>
                  <bgColor rgb="FFFFC000"/>
                </patternFill>
              </fill>
            </x14:dxf>
          </x14:cfRule>
          <xm:sqref>A16</xm:sqref>
        </x14:conditionalFormatting>
        <x14:conditionalFormatting xmlns:xm="http://schemas.microsoft.com/office/excel/2006/main">
          <x14:cfRule type="expression" priority="3" id="{3DBCA174-C149-4134-BBE8-E389AB0FC880}">
            <xm:f>'DB（Ⅲ）'!$C$54</xm:f>
            <x14:dxf>
              <fill>
                <patternFill>
                  <bgColor rgb="FFFFC000"/>
                </patternFill>
              </fill>
            </x14:dxf>
          </x14:cfRule>
          <xm:sqref>A18</xm:sqref>
        </x14:conditionalFormatting>
        <x14:conditionalFormatting xmlns:xm="http://schemas.microsoft.com/office/excel/2006/main">
          <x14:cfRule type="expression" priority="2" id="{9D743FAA-2D64-41D1-B9C1-5BB287405D6D}">
            <xm:f>'DB（Ⅲ）'!$C$61</xm:f>
            <x14:dxf>
              <fill>
                <patternFill>
                  <bgColor rgb="FFFFC000"/>
                </patternFill>
              </fill>
            </x14:dxf>
          </x14:cfRule>
          <xm:sqref>A20</xm:sqref>
        </x14:conditionalFormatting>
        <x14:conditionalFormatting xmlns:xm="http://schemas.microsoft.com/office/excel/2006/main">
          <x14:cfRule type="expression" priority="1" id="{FF2D3C0F-4260-4B7C-8CF3-93AB9A50C79F}">
            <xm:f>'DB（Ⅲ）'!$C$69</xm:f>
            <x14:dxf>
              <fill>
                <patternFill>
                  <bgColor rgb="FFFFC000"/>
                </patternFill>
              </fill>
            </x14:dxf>
          </x14:cfRule>
          <xm:sqref>A22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2:BP165"/>
  <sheetViews>
    <sheetView showGridLines="0" zoomScaleNormal="100" zoomScaleSheetLayoutView="100" workbookViewId="0">
      <selection activeCell="B2" sqref="B2:AS2"/>
    </sheetView>
  </sheetViews>
  <sheetFormatPr defaultRowHeight="13.5" x14ac:dyDescent="0.15"/>
  <cols>
    <col min="1" max="1" width="3.625" customWidth="1"/>
    <col min="2" max="5" width="2.625" customWidth="1"/>
    <col min="6" max="7" width="0.625" customWidth="1"/>
    <col min="8" max="8" width="4.25" customWidth="1"/>
    <col min="9" max="9" width="0.625" customWidth="1"/>
    <col min="10" max="11" width="2.625" customWidth="1"/>
    <col min="12" max="13" width="2.875" customWidth="1"/>
    <col min="14" max="15" width="2.625" customWidth="1"/>
    <col min="16" max="16" width="0.5" customWidth="1"/>
    <col min="17" max="18" width="2.625" customWidth="1"/>
    <col min="19" max="20" width="2.875" customWidth="1"/>
    <col min="21" max="22" width="2.625" customWidth="1"/>
    <col min="23" max="23" width="0.625" customWidth="1"/>
    <col min="24" max="25" width="2.625" customWidth="1"/>
    <col min="26" max="27" width="2.875" customWidth="1"/>
    <col min="28" max="29" width="2.625" customWidth="1"/>
    <col min="30" max="30" width="0.625" customWidth="1"/>
    <col min="31" max="32" width="2.625" customWidth="1"/>
    <col min="33" max="33" width="3" customWidth="1"/>
    <col min="34" max="34" width="2.875" customWidth="1"/>
    <col min="35" max="36" width="2.625" customWidth="1"/>
    <col min="37" max="38" width="0.625" customWidth="1"/>
    <col min="39" max="44" width="2.625" customWidth="1"/>
    <col min="45" max="45" width="0.625" customWidth="1"/>
    <col min="46" max="69" width="2.625" customWidth="1"/>
  </cols>
  <sheetData>
    <row r="2" spans="1:68" ht="31.5" x14ac:dyDescent="0.15">
      <c r="B2" s="294" t="s">
        <v>139</v>
      </c>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6"/>
      <c r="AT2" s="15"/>
      <c r="AU2" s="15"/>
      <c r="AV2" s="15"/>
      <c r="AW2" s="15"/>
      <c r="AX2" s="15"/>
      <c r="AY2" s="15"/>
      <c r="AZ2" s="15"/>
      <c r="BA2" s="15"/>
      <c r="BC2" s="15"/>
      <c r="BD2" s="15"/>
      <c r="BE2" s="15"/>
      <c r="BF2" s="15"/>
      <c r="BG2" s="15"/>
      <c r="BH2" s="15"/>
      <c r="BI2" s="15"/>
      <c r="BJ2" s="15"/>
      <c r="BK2" s="15"/>
      <c r="BL2" s="15"/>
      <c r="BM2" s="15"/>
      <c r="BN2" s="15"/>
      <c r="BO2" s="15"/>
      <c r="BP2" s="15"/>
    </row>
    <row r="3" spans="1:68" ht="13.5" customHeight="1" x14ac:dyDescent="0.15"/>
    <row r="4" spans="1:68" ht="27.75" customHeight="1" x14ac:dyDescent="0.15">
      <c r="A4" s="162"/>
      <c r="B4" s="253" t="s">
        <v>140</v>
      </c>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row>
    <row r="6" spans="1:68" ht="13.5" customHeight="1" x14ac:dyDescent="0.15">
      <c r="B6" s="243" t="s">
        <v>243</v>
      </c>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row>
    <row r="7" spans="1:68" ht="3.75" customHeight="1" x14ac:dyDescent="0.15"/>
    <row r="8" spans="1:68" ht="21" customHeight="1" x14ac:dyDescent="0.15">
      <c r="B8" s="400" t="s">
        <v>865</v>
      </c>
      <c r="C8" s="400"/>
      <c r="D8" s="400"/>
      <c r="E8" s="151"/>
      <c r="H8" t="s">
        <v>184</v>
      </c>
      <c r="I8" s="42" t="s">
        <v>163</v>
      </c>
    </row>
    <row r="9" spans="1:68" ht="21" customHeight="1" x14ac:dyDescent="0.15">
      <c r="B9" s="393" t="s">
        <v>962</v>
      </c>
      <c r="C9" s="393"/>
      <c r="J9" s="48" t="s">
        <v>392</v>
      </c>
      <c r="K9" s="36"/>
      <c r="L9" s="36"/>
      <c r="M9" s="36"/>
      <c r="N9" s="36"/>
      <c r="O9" s="36"/>
      <c r="P9" s="36"/>
      <c r="Q9" s="36"/>
      <c r="R9" s="36"/>
      <c r="S9" s="36"/>
      <c r="T9" s="36"/>
      <c r="U9" s="36"/>
      <c r="V9" s="36"/>
      <c r="W9" s="36"/>
      <c r="X9" s="36"/>
      <c r="Y9" s="36"/>
      <c r="Z9" s="36"/>
      <c r="AA9" s="81"/>
      <c r="AB9" s="81"/>
      <c r="AC9" s="81"/>
      <c r="AD9" s="81"/>
      <c r="AE9" s="81"/>
      <c r="AF9" s="81"/>
      <c r="AG9" s="81"/>
      <c r="AH9" s="81"/>
      <c r="AI9" s="81"/>
      <c r="AJ9" s="81"/>
      <c r="AK9" s="81"/>
      <c r="AL9" s="81"/>
      <c r="AM9" s="81"/>
      <c r="AN9" s="81"/>
      <c r="AO9" s="81"/>
      <c r="AP9" s="81"/>
      <c r="AQ9" s="81"/>
      <c r="AR9" s="81"/>
      <c r="AS9" s="36"/>
    </row>
    <row r="10" spans="1:68" ht="21" customHeight="1" x14ac:dyDescent="0.15">
      <c r="B10" s="393" t="s">
        <v>963</v>
      </c>
      <c r="C10" s="393"/>
      <c r="J10" s="48" t="s">
        <v>393</v>
      </c>
      <c r="K10" s="36"/>
      <c r="L10" s="36"/>
      <c r="M10" s="36"/>
      <c r="N10" s="36"/>
      <c r="O10" s="36"/>
      <c r="P10" s="36"/>
      <c r="Q10" s="36"/>
      <c r="R10" s="36"/>
      <c r="S10" s="36"/>
      <c r="T10" s="36"/>
      <c r="U10" s="36"/>
      <c r="V10" s="36"/>
      <c r="W10" s="36"/>
      <c r="X10" s="36"/>
      <c r="Y10" s="36"/>
      <c r="Z10" s="36"/>
      <c r="AA10" s="81"/>
      <c r="AB10" s="81"/>
      <c r="AC10" s="81"/>
      <c r="AD10" s="81"/>
      <c r="AE10" s="81"/>
      <c r="AF10" s="81"/>
      <c r="AG10" s="81"/>
      <c r="AH10" s="81"/>
      <c r="AI10" s="81"/>
      <c r="AJ10" s="81"/>
      <c r="AK10" s="81"/>
      <c r="AL10" s="81"/>
      <c r="AM10" s="81"/>
      <c r="AN10" s="81"/>
      <c r="AO10" s="81"/>
      <c r="AP10" s="81"/>
      <c r="AQ10" s="81"/>
      <c r="AR10" s="81"/>
      <c r="AS10" s="36"/>
    </row>
    <row r="11" spans="1:68" ht="21" customHeight="1" x14ac:dyDescent="0.15">
      <c r="B11" s="393" t="s">
        <v>963</v>
      </c>
      <c r="C11" s="393"/>
      <c r="J11" s="48" t="s">
        <v>394</v>
      </c>
      <c r="K11" s="36"/>
      <c r="L11" s="36"/>
      <c r="M11" s="36"/>
      <c r="N11" s="36"/>
      <c r="O11" s="36"/>
      <c r="P11" s="36"/>
      <c r="Q11" s="36"/>
      <c r="R11" s="36"/>
      <c r="S11" s="36"/>
      <c r="T11" s="36"/>
      <c r="U11" s="36"/>
      <c r="V11" s="36"/>
      <c r="W11" s="36"/>
      <c r="X11" s="36"/>
      <c r="Y11" s="36"/>
      <c r="Z11" s="36"/>
      <c r="AA11" s="81"/>
      <c r="AB11" s="81"/>
      <c r="AC11" s="81"/>
      <c r="AD11" s="81"/>
      <c r="AE11" s="81"/>
      <c r="AF11" s="81"/>
      <c r="AG11" s="81"/>
      <c r="AH11" s="81"/>
      <c r="AI11" s="81"/>
      <c r="AJ11" s="81"/>
      <c r="AK11" s="81"/>
      <c r="AL11" s="81"/>
      <c r="AM11" s="81"/>
      <c r="AN11" s="81"/>
      <c r="AO11" s="81"/>
      <c r="AP11" s="81"/>
      <c r="AQ11" s="81"/>
      <c r="AR11" s="81"/>
      <c r="AS11" s="36"/>
    </row>
    <row r="12" spans="1:68" ht="21" customHeight="1" x14ac:dyDescent="0.15">
      <c r="B12" s="393" t="s">
        <v>964</v>
      </c>
      <c r="C12" s="393"/>
      <c r="J12" s="48" t="s">
        <v>1006</v>
      </c>
      <c r="K12" s="36"/>
      <c r="L12" s="36"/>
      <c r="M12" s="36"/>
      <c r="N12" s="36"/>
      <c r="O12" s="36"/>
      <c r="P12" s="36"/>
      <c r="Q12" s="36"/>
      <c r="R12" s="36"/>
      <c r="S12" s="36"/>
      <c r="T12" s="36"/>
      <c r="U12" s="36"/>
      <c r="V12" s="36"/>
      <c r="W12" s="36"/>
      <c r="X12" s="36"/>
      <c r="Y12" s="36"/>
      <c r="Z12" s="36"/>
      <c r="AA12" s="81"/>
      <c r="AB12" s="36"/>
      <c r="AC12" s="36"/>
      <c r="AD12" s="36"/>
      <c r="AE12" s="36"/>
      <c r="AF12" s="36"/>
      <c r="AG12" s="36"/>
      <c r="AH12" s="36"/>
      <c r="AI12" s="36"/>
      <c r="AJ12" s="36"/>
      <c r="AK12" s="36"/>
      <c r="AL12" s="36"/>
      <c r="AM12" s="36"/>
      <c r="AN12" s="36"/>
      <c r="AO12" s="36"/>
      <c r="AP12" s="36"/>
      <c r="AQ12" s="36"/>
      <c r="AR12" s="36"/>
      <c r="AS12" s="36"/>
    </row>
    <row r="13" spans="1:68" ht="21" customHeight="1" x14ac:dyDescent="0.15">
      <c r="B13" s="393" t="s">
        <v>964</v>
      </c>
      <c r="C13" s="393"/>
      <c r="J13" s="48" t="s">
        <v>396</v>
      </c>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row>
    <row r="14" spans="1:68" ht="21" customHeight="1" x14ac:dyDescent="0.15">
      <c r="B14" s="393" t="s">
        <v>965</v>
      </c>
      <c r="C14" s="393"/>
      <c r="J14" s="48" t="s">
        <v>164</v>
      </c>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row>
    <row r="15" spans="1:68" ht="21" customHeight="1" x14ac:dyDescent="0.15">
      <c r="B15" s="393" t="s">
        <v>965</v>
      </c>
      <c r="C15" s="393"/>
      <c r="J15" s="48" t="s">
        <v>397</v>
      </c>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row>
    <row r="16" spans="1:68" ht="21" customHeight="1" x14ac:dyDescent="0.15">
      <c r="B16" s="393" t="s">
        <v>966</v>
      </c>
      <c r="C16" s="393"/>
      <c r="J16" s="48" t="s">
        <v>165</v>
      </c>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row>
    <row r="17" spans="1:46" ht="21" customHeight="1" x14ac:dyDescent="0.15">
      <c r="B17" s="393" t="s">
        <v>966</v>
      </c>
      <c r="C17" s="393"/>
      <c r="J17" s="402" t="s">
        <v>316</v>
      </c>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3"/>
      <c r="AI17" s="403"/>
      <c r="AJ17" s="403"/>
      <c r="AK17" s="403"/>
      <c r="AL17" s="403"/>
      <c r="AM17" s="403"/>
      <c r="AN17" s="403"/>
      <c r="AO17" s="403"/>
      <c r="AP17" s="403"/>
      <c r="AQ17" s="403"/>
      <c r="AR17" s="403"/>
      <c r="AS17" s="403"/>
    </row>
    <row r="18" spans="1:46" ht="7.5" customHeight="1" x14ac:dyDescent="0.15">
      <c r="J18" s="5"/>
    </row>
    <row r="19" spans="1:46" ht="21" customHeight="1" x14ac:dyDescent="0.15">
      <c r="H19" t="s">
        <v>141</v>
      </c>
      <c r="L19" s="42" t="s">
        <v>765</v>
      </c>
    </row>
    <row r="20" spans="1:46" ht="13.5" customHeight="1" x14ac:dyDescent="0.15">
      <c r="B20" s="396"/>
      <c r="C20" s="396"/>
      <c r="D20" s="396"/>
      <c r="E20" s="396"/>
      <c r="F20" s="4"/>
      <c r="G20" s="397" t="s">
        <v>766</v>
      </c>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c r="AL20" s="398"/>
      <c r="AM20" s="398"/>
      <c r="AN20" s="398"/>
      <c r="AO20" s="398"/>
      <c r="AP20" s="398"/>
      <c r="AQ20" s="398"/>
      <c r="AR20" s="399"/>
    </row>
    <row r="21" spans="1:46" ht="3.75" customHeight="1" x14ac:dyDescent="0.15">
      <c r="B21" s="396"/>
      <c r="C21" s="396"/>
      <c r="D21" s="396"/>
      <c r="E21" s="396"/>
      <c r="F21" s="4"/>
      <c r="G21" s="23"/>
      <c r="AR21" s="24"/>
    </row>
    <row r="22" spans="1:46" ht="55.5" customHeight="1" x14ac:dyDescent="0.15">
      <c r="B22" s="396"/>
      <c r="C22" s="396"/>
      <c r="D22" s="396"/>
      <c r="E22" s="396"/>
      <c r="F22" s="4"/>
      <c r="G22" s="332"/>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4"/>
      <c r="AT22" s="110" t="str">
        <f>work!$E$187</f>
        <v/>
      </c>
    </row>
    <row r="23" spans="1:46" ht="20.25" customHeight="1" x14ac:dyDescent="0.15"/>
    <row r="24" spans="1:46" ht="27.75" x14ac:dyDescent="0.15">
      <c r="A24" s="162"/>
      <c r="B24" s="253" t="s">
        <v>142</v>
      </c>
      <c r="C24" s="253"/>
      <c r="D24" s="253"/>
      <c r="E24" s="253"/>
      <c r="F24" s="253"/>
      <c r="G24" s="253"/>
      <c r="H24" s="253"/>
      <c r="I24" s="253"/>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row>
    <row r="26" spans="1:46" x14ac:dyDescent="0.15">
      <c r="B26" s="243" t="s">
        <v>0</v>
      </c>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row>
    <row r="27" spans="1:46" ht="3.75" customHeight="1" x14ac:dyDescent="0.15"/>
    <row r="28" spans="1:46" ht="21" customHeight="1" x14ac:dyDescent="0.15">
      <c r="B28" s="400" t="s">
        <v>865</v>
      </c>
      <c r="C28" s="400"/>
      <c r="D28" s="400"/>
      <c r="H28" t="s">
        <v>184</v>
      </c>
      <c r="I28" s="42" t="s">
        <v>163</v>
      </c>
    </row>
    <row r="29" spans="1:46" ht="21" customHeight="1" x14ac:dyDescent="0.15">
      <c r="B29" s="393" t="s">
        <v>967</v>
      </c>
      <c r="C29" s="393"/>
      <c r="D29" s="2"/>
      <c r="E29" s="2"/>
      <c r="F29" s="2"/>
      <c r="G29" s="3"/>
      <c r="J29" s="5" t="s">
        <v>166</v>
      </c>
      <c r="AB29" s="3"/>
      <c r="AC29" s="3"/>
      <c r="AD29" s="3"/>
      <c r="AE29" s="3"/>
      <c r="AF29" s="3"/>
      <c r="AG29" s="3"/>
      <c r="AH29" s="3"/>
      <c r="AI29" s="3"/>
      <c r="AJ29" s="3"/>
      <c r="AK29" s="3"/>
    </row>
    <row r="30" spans="1:46" ht="21" customHeight="1" x14ac:dyDescent="0.15">
      <c r="B30" s="393" t="s">
        <v>967</v>
      </c>
      <c r="C30" s="393"/>
      <c r="J30" s="5" t="s">
        <v>167</v>
      </c>
    </row>
    <row r="31" spans="1:46" ht="21" customHeight="1" x14ac:dyDescent="0.15">
      <c r="B31" s="393" t="s">
        <v>968</v>
      </c>
      <c r="C31" s="393"/>
      <c r="J31" s="5" t="s">
        <v>1007</v>
      </c>
    </row>
    <row r="32" spans="1:46" ht="21" customHeight="1" x14ac:dyDescent="0.15">
      <c r="B32" s="393" t="s">
        <v>968</v>
      </c>
      <c r="C32" s="393"/>
      <c r="J32" s="402" t="s">
        <v>316</v>
      </c>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c r="AN32" s="403"/>
      <c r="AO32" s="403"/>
      <c r="AP32" s="403"/>
      <c r="AQ32" s="403"/>
      <c r="AR32" s="403"/>
      <c r="AS32" s="403"/>
    </row>
    <row r="33" spans="1:46" ht="7.5" customHeight="1" x14ac:dyDescent="0.15">
      <c r="J33" s="5"/>
    </row>
    <row r="34" spans="1:46" ht="21" customHeight="1" x14ac:dyDescent="0.15">
      <c r="H34" t="s">
        <v>141</v>
      </c>
      <c r="L34" s="42" t="s">
        <v>765</v>
      </c>
    </row>
    <row r="35" spans="1:46" ht="13.5" customHeight="1" x14ac:dyDescent="0.15">
      <c r="B35" s="396"/>
      <c r="C35" s="396"/>
      <c r="D35" s="396"/>
      <c r="E35" s="396"/>
      <c r="F35" s="4"/>
      <c r="G35" s="397" t="s">
        <v>766</v>
      </c>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9"/>
    </row>
    <row r="36" spans="1:46" ht="3.75" customHeight="1" x14ac:dyDescent="0.15">
      <c r="B36" s="396"/>
      <c r="C36" s="396"/>
      <c r="D36" s="396"/>
      <c r="E36" s="396"/>
      <c r="F36" s="4"/>
      <c r="G36" s="23"/>
      <c r="AR36" s="24"/>
    </row>
    <row r="37" spans="1:46" ht="55.5" customHeight="1" x14ac:dyDescent="0.15">
      <c r="B37" s="396"/>
      <c r="C37" s="396"/>
      <c r="D37" s="396"/>
      <c r="E37" s="396"/>
      <c r="F37" s="4"/>
      <c r="G37" s="332"/>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4"/>
      <c r="AT37" s="110" t="str">
        <f>work!$E$188</f>
        <v/>
      </c>
    </row>
    <row r="38" spans="1:46" ht="20.25" customHeight="1" x14ac:dyDescent="0.15"/>
    <row r="39" spans="1:46" ht="27.75" x14ac:dyDescent="0.15">
      <c r="A39" s="162"/>
      <c r="B39" s="406" t="s">
        <v>304</v>
      </c>
      <c r="C39" s="406"/>
      <c r="D39" s="406"/>
      <c r="E39" s="406"/>
      <c r="F39" s="406"/>
      <c r="G39" s="406"/>
      <c r="H39" s="406"/>
      <c r="I39" s="406"/>
      <c r="J39" s="406"/>
      <c r="K39" s="406"/>
      <c r="L39" s="406"/>
      <c r="M39" s="406"/>
      <c r="N39" s="406"/>
      <c r="O39" s="406"/>
      <c r="P39" s="406"/>
      <c r="Q39" s="406"/>
      <c r="R39" s="406"/>
      <c r="S39" s="406"/>
      <c r="T39" s="406"/>
      <c r="U39" s="406"/>
      <c r="V39" s="406"/>
      <c r="W39" s="406"/>
      <c r="X39" s="406"/>
      <c r="Y39" s="406"/>
      <c r="Z39" s="406"/>
      <c r="AA39" s="406"/>
      <c r="AB39" s="406"/>
      <c r="AC39" s="406"/>
      <c r="AD39" s="406"/>
      <c r="AE39" s="406"/>
      <c r="AF39" s="406"/>
      <c r="AG39" s="406"/>
      <c r="AH39" s="406"/>
      <c r="AI39" s="406"/>
      <c r="AJ39" s="406"/>
      <c r="AK39" s="406"/>
      <c r="AL39" s="406"/>
      <c r="AM39" s="406"/>
      <c r="AN39" s="406"/>
      <c r="AO39" s="406"/>
      <c r="AP39" s="406"/>
      <c r="AQ39" s="406"/>
      <c r="AR39" s="406"/>
      <c r="AS39" s="406"/>
    </row>
    <row r="41" spans="1:46" x14ac:dyDescent="0.15">
      <c r="B41" s="243" t="s">
        <v>0</v>
      </c>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row>
    <row r="42" spans="1:46" ht="3.75" customHeight="1" x14ac:dyDescent="0.15"/>
    <row r="43" spans="1:46" ht="21" customHeight="1" x14ac:dyDescent="0.15">
      <c r="B43" s="400" t="s">
        <v>865</v>
      </c>
      <c r="C43" s="400"/>
      <c r="D43" s="400"/>
      <c r="H43" t="s">
        <v>184</v>
      </c>
      <c r="I43" s="42" t="s">
        <v>163</v>
      </c>
    </row>
    <row r="44" spans="1:46" ht="21" customHeight="1" x14ac:dyDescent="0.15">
      <c r="B44" s="393" t="s">
        <v>969</v>
      </c>
      <c r="C44" s="393"/>
      <c r="J44" s="48" t="s">
        <v>564</v>
      </c>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row>
    <row r="45" spans="1:46" ht="15" customHeight="1" x14ac:dyDescent="0.15">
      <c r="B45" s="393" t="s">
        <v>970</v>
      </c>
      <c r="C45" s="393"/>
      <c r="D45" s="2"/>
      <c r="E45" s="2"/>
      <c r="F45" s="2"/>
      <c r="G45" s="3"/>
      <c r="H45" s="3"/>
      <c r="I45" s="3"/>
      <c r="J45" s="48" t="s">
        <v>305</v>
      </c>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36"/>
      <c r="AM45" s="36"/>
      <c r="AN45" s="36"/>
      <c r="AO45" s="36"/>
      <c r="AP45" s="36"/>
      <c r="AQ45" s="36"/>
      <c r="AR45" s="36"/>
      <c r="AS45" s="36"/>
    </row>
    <row r="46" spans="1:46" ht="21" customHeight="1" x14ac:dyDescent="0.15">
      <c r="B46" s="393" t="s">
        <v>970</v>
      </c>
      <c r="C46" s="393"/>
      <c r="J46" s="48" t="s">
        <v>565</v>
      </c>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row>
    <row r="47" spans="1:46" ht="21" customHeight="1" x14ac:dyDescent="0.15">
      <c r="B47" s="393" t="s">
        <v>971</v>
      </c>
      <c r="C47" s="393"/>
      <c r="J47" s="402" t="s">
        <v>316</v>
      </c>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c r="AN47" s="403"/>
      <c r="AO47" s="403"/>
      <c r="AP47" s="403"/>
      <c r="AQ47" s="403"/>
      <c r="AR47" s="403"/>
      <c r="AS47" s="403"/>
    </row>
    <row r="48" spans="1:46" ht="7.5" customHeight="1" x14ac:dyDescent="0.15">
      <c r="J48" s="51"/>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row>
    <row r="49" spans="1:46" ht="21" customHeight="1" x14ac:dyDescent="0.15">
      <c r="H49" t="s">
        <v>141</v>
      </c>
      <c r="L49" s="42" t="s">
        <v>765</v>
      </c>
    </row>
    <row r="50" spans="1:46" ht="13.5" customHeight="1" x14ac:dyDescent="0.15">
      <c r="B50" s="396"/>
      <c r="C50" s="396"/>
      <c r="D50" s="396"/>
      <c r="E50" s="396"/>
      <c r="F50" s="4"/>
      <c r="G50" s="397" t="s">
        <v>766</v>
      </c>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9"/>
    </row>
    <row r="51" spans="1:46" ht="3.75" customHeight="1" x14ac:dyDescent="0.15">
      <c r="B51" s="396"/>
      <c r="C51" s="396"/>
      <c r="D51" s="396"/>
      <c r="E51" s="396"/>
      <c r="F51" s="4"/>
      <c r="G51" s="23"/>
      <c r="AR51" s="24"/>
    </row>
    <row r="52" spans="1:46" ht="55.5" customHeight="1" x14ac:dyDescent="0.15">
      <c r="B52" s="396"/>
      <c r="C52" s="396"/>
      <c r="D52" s="396"/>
      <c r="E52" s="396"/>
      <c r="F52" s="4"/>
      <c r="G52" s="332"/>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4"/>
      <c r="AT52" s="110" t="str">
        <f>work!$E$189</f>
        <v/>
      </c>
    </row>
    <row r="53" spans="1:46" ht="20.25" customHeight="1" x14ac:dyDescent="0.15">
      <c r="J53" s="51"/>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row>
    <row r="54" spans="1:46" ht="27.75" x14ac:dyDescent="0.15">
      <c r="A54" s="162"/>
      <c r="B54" s="405" t="s">
        <v>143</v>
      </c>
      <c r="C54" s="405"/>
      <c r="D54" s="405"/>
      <c r="E54" s="405"/>
      <c r="F54" s="405"/>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405"/>
      <c r="AE54" s="405"/>
      <c r="AF54" s="405"/>
      <c r="AG54" s="405"/>
      <c r="AH54" s="405"/>
      <c r="AI54" s="405"/>
      <c r="AJ54" s="405"/>
      <c r="AK54" s="405"/>
      <c r="AL54" s="405"/>
      <c r="AM54" s="405"/>
      <c r="AN54" s="405"/>
      <c r="AO54" s="405"/>
      <c r="AP54" s="405"/>
      <c r="AQ54" s="405"/>
      <c r="AR54" s="405"/>
      <c r="AS54" s="405"/>
    </row>
    <row r="56" spans="1:46" x14ac:dyDescent="0.15">
      <c r="B56" s="243" t="s">
        <v>0</v>
      </c>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c r="AN56" s="243"/>
      <c r="AO56" s="243"/>
      <c r="AP56" s="243"/>
      <c r="AQ56" s="243"/>
      <c r="AR56" s="243"/>
      <c r="AS56" s="243"/>
    </row>
    <row r="57" spans="1:46" ht="3.75" customHeight="1" x14ac:dyDescent="0.15"/>
    <row r="58" spans="1:46" ht="21" customHeight="1" x14ac:dyDescent="0.15">
      <c r="B58" s="400" t="s">
        <v>865</v>
      </c>
      <c r="C58" s="400"/>
      <c r="D58" s="400"/>
      <c r="H58" t="s">
        <v>184</v>
      </c>
      <c r="I58" s="42" t="s">
        <v>163</v>
      </c>
    </row>
    <row r="59" spans="1:46" ht="21" customHeight="1" x14ac:dyDescent="0.15">
      <c r="B59" s="393" t="s">
        <v>972</v>
      </c>
      <c r="C59" s="393"/>
      <c r="J59" s="48" t="s">
        <v>566</v>
      </c>
    </row>
    <row r="60" spans="1:46" ht="21" customHeight="1" x14ac:dyDescent="0.15">
      <c r="B60" s="393" t="s">
        <v>972</v>
      </c>
      <c r="C60" s="393"/>
      <c r="J60" s="48" t="s">
        <v>1008</v>
      </c>
    </row>
    <row r="61" spans="1:46" ht="21" customHeight="1" x14ac:dyDescent="0.15">
      <c r="B61" s="393" t="s">
        <v>973</v>
      </c>
      <c r="C61" s="393"/>
      <c r="J61" s="48" t="s">
        <v>168</v>
      </c>
    </row>
    <row r="62" spans="1:46" ht="21" customHeight="1" x14ac:dyDescent="0.15">
      <c r="B62" s="393" t="s">
        <v>973</v>
      </c>
      <c r="C62" s="393"/>
      <c r="J62" s="48" t="s">
        <v>316</v>
      </c>
    </row>
    <row r="63" spans="1:46" ht="7.5" customHeight="1" x14ac:dyDescent="0.15">
      <c r="J63" s="5"/>
    </row>
    <row r="64" spans="1:46" ht="21" customHeight="1" x14ac:dyDescent="0.15">
      <c r="H64" t="s">
        <v>141</v>
      </c>
      <c r="L64" s="42" t="s">
        <v>765</v>
      </c>
    </row>
    <row r="65" spans="1:46" ht="13.5" customHeight="1" x14ac:dyDescent="0.15">
      <c r="B65" s="396"/>
      <c r="C65" s="396"/>
      <c r="D65" s="396"/>
      <c r="E65" s="396"/>
      <c r="F65" s="4"/>
      <c r="G65" s="397" t="s">
        <v>766</v>
      </c>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8"/>
      <c r="AL65" s="398"/>
      <c r="AM65" s="398"/>
      <c r="AN65" s="398"/>
      <c r="AO65" s="398"/>
      <c r="AP65" s="398"/>
      <c r="AQ65" s="398"/>
      <c r="AR65" s="399"/>
    </row>
    <row r="66" spans="1:46" ht="3.75" customHeight="1" x14ac:dyDescent="0.15">
      <c r="B66" s="396"/>
      <c r="C66" s="396"/>
      <c r="D66" s="396"/>
      <c r="E66" s="396"/>
      <c r="F66" s="4"/>
      <c r="G66" s="23"/>
      <c r="AR66" s="24"/>
    </row>
    <row r="67" spans="1:46" ht="55.5" customHeight="1" x14ac:dyDescent="0.15">
      <c r="B67" s="396"/>
      <c r="C67" s="396"/>
      <c r="D67" s="396"/>
      <c r="E67" s="396"/>
      <c r="F67" s="4"/>
      <c r="G67" s="332"/>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4"/>
      <c r="AT67" s="110" t="str">
        <f>work!$E$190</f>
        <v/>
      </c>
    </row>
    <row r="68" spans="1:46" ht="20.25" customHeight="1" x14ac:dyDescent="0.15">
      <c r="B68" s="53"/>
      <c r="C68" s="53"/>
      <c r="D68" s="53"/>
      <c r="E68" s="53"/>
      <c r="F68" s="4"/>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row>
    <row r="69" spans="1:46" ht="27.75" x14ac:dyDescent="0.15">
      <c r="A69" s="162"/>
      <c r="B69" s="253" t="s">
        <v>306</v>
      </c>
      <c r="C69" s="253"/>
      <c r="D69" s="253"/>
      <c r="E69" s="253"/>
      <c r="F69" s="253"/>
      <c r="G69" s="253"/>
      <c r="H69" s="253"/>
      <c r="I69" s="253"/>
      <c r="J69" s="253"/>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row>
    <row r="71" spans="1:46" x14ac:dyDescent="0.15">
      <c r="B71" s="243" t="s">
        <v>0</v>
      </c>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c r="AN71" s="243"/>
      <c r="AO71" s="243"/>
      <c r="AP71" s="243"/>
      <c r="AQ71" s="243"/>
      <c r="AR71" s="243"/>
      <c r="AS71" s="243"/>
    </row>
    <row r="72" spans="1:46" ht="3.75" customHeight="1" x14ac:dyDescent="0.15"/>
    <row r="73" spans="1:46" ht="21" customHeight="1" x14ac:dyDescent="0.15">
      <c r="B73" s="400" t="s">
        <v>865</v>
      </c>
      <c r="C73" s="400"/>
      <c r="D73" s="400"/>
      <c r="H73" t="s">
        <v>184</v>
      </c>
      <c r="I73" s="42" t="s">
        <v>163</v>
      </c>
    </row>
    <row r="74" spans="1:46" ht="21" customHeight="1" x14ac:dyDescent="0.15">
      <c r="B74" s="393" t="s">
        <v>973</v>
      </c>
      <c r="C74" s="393"/>
      <c r="D74" s="2"/>
      <c r="E74" s="2"/>
      <c r="F74" s="2"/>
      <c r="G74" s="3"/>
      <c r="J74" s="48" t="s">
        <v>307</v>
      </c>
      <c r="K74" s="56"/>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46" ht="21" customHeight="1" x14ac:dyDescent="0.15">
      <c r="B75" s="393" t="s">
        <v>974</v>
      </c>
      <c r="C75" s="393"/>
      <c r="D75" s="2"/>
      <c r="E75" s="2"/>
      <c r="F75" s="2"/>
      <c r="G75" s="3"/>
      <c r="J75" s="48" t="s">
        <v>790</v>
      </c>
      <c r="K75" s="56"/>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46" ht="21" customHeight="1" x14ac:dyDescent="0.15">
      <c r="B76" s="393" t="s">
        <v>974</v>
      </c>
      <c r="C76" s="393"/>
      <c r="D76" s="2"/>
      <c r="E76" s="2"/>
      <c r="F76" s="2"/>
      <c r="G76" s="3"/>
      <c r="J76" s="48" t="s">
        <v>308</v>
      </c>
      <c r="K76" s="56"/>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46" ht="21" customHeight="1" x14ac:dyDescent="0.15">
      <c r="B77" s="393" t="s">
        <v>974</v>
      </c>
      <c r="C77" s="393"/>
      <c r="J77" s="48" t="s">
        <v>316</v>
      </c>
      <c r="K77" s="36"/>
    </row>
    <row r="78" spans="1:46" ht="7.5" customHeight="1" x14ac:dyDescent="0.15">
      <c r="J78" s="5"/>
    </row>
    <row r="79" spans="1:46" ht="21" customHeight="1" x14ac:dyDescent="0.15">
      <c r="H79" t="s">
        <v>141</v>
      </c>
      <c r="L79" s="42" t="s">
        <v>765</v>
      </c>
    </row>
    <row r="80" spans="1:46" ht="13.5" customHeight="1" x14ac:dyDescent="0.15">
      <c r="B80" s="396"/>
      <c r="C80" s="396"/>
      <c r="D80" s="396"/>
      <c r="E80" s="396"/>
      <c r="F80" s="4"/>
      <c r="G80" s="397" t="s">
        <v>766</v>
      </c>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8"/>
      <c r="AL80" s="398"/>
      <c r="AM80" s="398"/>
      <c r="AN80" s="398"/>
      <c r="AO80" s="398"/>
      <c r="AP80" s="398"/>
      <c r="AQ80" s="398"/>
      <c r="AR80" s="399"/>
    </row>
    <row r="81" spans="1:46" ht="3.75" customHeight="1" x14ac:dyDescent="0.15">
      <c r="B81" s="396"/>
      <c r="C81" s="396"/>
      <c r="D81" s="396"/>
      <c r="E81" s="396"/>
      <c r="F81" s="4"/>
      <c r="G81" s="23"/>
      <c r="AR81" s="24"/>
    </row>
    <row r="82" spans="1:46" ht="55.5" customHeight="1" x14ac:dyDescent="0.15">
      <c r="B82" s="396"/>
      <c r="C82" s="396"/>
      <c r="D82" s="396"/>
      <c r="E82" s="396"/>
      <c r="F82" s="4"/>
      <c r="G82" s="332"/>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4"/>
      <c r="AT82" s="110" t="str">
        <f>work!$E$191</f>
        <v/>
      </c>
    </row>
    <row r="83" spans="1:46" ht="19.5" customHeight="1" x14ac:dyDescent="0.15">
      <c r="B83" s="53"/>
      <c r="C83" s="53"/>
      <c r="D83" s="53"/>
      <c r="E83" s="53"/>
      <c r="F83" s="4"/>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row>
    <row r="84" spans="1:46" ht="27.75" x14ac:dyDescent="0.15">
      <c r="A84" s="162"/>
      <c r="B84" s="253" t="s">
        <v>144</v>
      </c>
      <c r="C84" s="253"/>
      <c r="D84" s="253"/>
      <c r="E84" s="253"/>
      <c r="F84" s="253"/>
      <c r="G84" s="253"/>
      <c r="H84" s="253"/>
      <c r="I84" s="253"/>
      <c r="J84" s="253"/>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row>
    <row r="86" spans="1:46" x14ac:dyDescent="0.15">
      <c r="B86" s="243" t="s">
        <v>0</v>
      </c>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243"/>
      <c r="AF86" s="243"/>
      <c r="AG86" s="243"/>
      <c r="AH86" s="243"/>
      <c r="AI86" s="243"/>
      <c r="AJ86" s="243"/>
      <c r="AK86" s="243"/>
      <c r="AL86" s="243"/>
      <c r="AM86" s="243"/>
      <c r="AN86" s="243"/>
      <c r="AO86" s="243"/>
      <c r="AP86" s="243"/>
      <c r="AQ86" s="243"/>
      <c r="AR86" s="243"/>
      <c r="AS86" s="243"/>
    </row>
    <row r="87" spans="1:46" ht="3.75" customHeight="1" x14ac:dyDescent="0.15"/>
    <row r="88" spans="1:46" ht="21" customHeight="1" x14ac:dyDescent="0.15">
      <c r="B88" s="400" t="s">
        <v>865</v>
      </c>
      <c r="C88" s="400"/>
      <c r="D88" s="400"/>
      <c r="H88" t="s">
        <v>184</v>
      </c>
      <c r="I88" s="42" t="s">
        <v>163</v>
      </c>
    </row>
    <row r="89" spans="1:46" ht="21" customHeight="1" x14ac:dyDescent="0.15">
      <c r="B89" s="393" t="s">
        <v>975</v>
      </c>
      <c r="C89" s="393"/>
      <c r="D89" s="2"/>
      <c r="E89" s="2"/>
      <c r="F89" s="2"/>
      <c r="G89" s="3"/>
      <c r="J89" s="48" t="s">
        <v>169</v>
      </c>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36"/>
      <c r="AM89" s="36"/>
      <c r="AN89" s="36"/>
      <c r="AO89" s="36"/>
      <c r="AP89" s="36"/>
      <c r="AQ89" s="36"/>
      <c r="AR89" s="36"/>
      <c r="AS89" s="36"/>
      <c r="AT89" s="36"/>
    </row>
    <row r="90" spans="1:46" ht="21" customHeight="1" x14ac:dyDescent="0.15">
      <c r="B90" s="393" t="s">
        <v>975</v>
      </c>
      <c r="C90" s="393"/>
      <c r="D90" s="2"/>
      <c r="E90" s="2"/>
      <c r="F90" s="2"/>
      <c r="G90" s="3"/>
      <c r="J90" s="48" t="s">
        <v>310</v>
      </c>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36"/>
      <c r="AM90" s="36"/>
      <c r="AN90" s="36"/>
      <c r="AO90" s="36"/>
      <c r="AP90" s="36"/>
      <c r="AQ90" s="36"/>
      <c r="AR90" s="36"/>
      <c r="AS90" s="36"/>
      <c r="AT90" s="36"/>
    </row>
    <row r="91" spans="1:46" ht="21" customHeight="1" x14ac:dyDescent="0.15">
      <c r="B91" s="393" t="s">
        <v>976</v>
      </c>
      <c r="C91" s="393"/>
      <c r="D91" s="2"/>
      <c r="E91" s="2"/>
      <c r="F91" s="2"/>
      <c r="G91" s="3"/>
      <c r="J91" s="48" t="s">
        <v>170</v>
      </c>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36"/>
      <c r="AM91" s="36"/>
      <c r="AN91" s="36"/>
      <c r="AO91" s="36"/>
      <c r="AP91" s="36"/>
      <c r="AQ91" s="36"/>
      <c r="AR91" s="36"/>
      <c r="AS91" s="36"/>
      <c r="AT91" s="36"/>
    </row>
    <row r="92" spans="1:46" ht="21" customHeight="1" x14ac:dyDescent="0.15">
      <c r="B92" s="393" t="s">
        <v>976</v>
      </c>
      <c r="C92" s="393"/>
      <c r="D92" s="2"/>
      <c r="E92" s="2"/>
      <c r="F92" s="2"/>
      <c r="G92" s="3"/>
      <c r="J92" s="402" t="s">
        <v>309</v>
      </c>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c r="AN92" s="403"/>
      <c r="AO92" s="403"/>
      <c r="AP92" s="403"/>
      <c r="AQ92" s="403"/>
      <c r="AR92" s="403"/>
      <c r="AS92" s="403"/>
      <c r="AT92" s="403"/>
    </row>
    <row r="93" spans="1:46" ht="21" customHeight="1" x14ac:dyDescent="0.15">
      <c r="B93" s="393" t="s">
        <v>977</v>
      </c>
      <c r="C93" s="393"/>
      <c r="D93" s="2"/>
      <c r="E93" s="2"/>
      <c r="F93" s="2"/>
      <c r="G93" s="3"/>
      <c r="J93" s="48" t="s">
        <v>171</v>
      </c>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36"/>
      <c r="AM93" s="36"/>
      <c r="AN93" s="36"/>
      <c r="AO93" s="36"/>
      <c r="AP93" s="36"/>
      <c r="AQ93" s="36"/>
      <c r="AR93" s="36"/>
      <c r="AS93" s="36"/>
      <c r="AT93" s="36"/>
    </row>
    <row r="94" spans="1:46" ht="21" customHeight="1" x14ac:dyDescent="0.15">
      <c r="B94" s="404" t="s">
        <v>978</v>
      </c>
      <c r="C94" s="404"/>
      <c r="D94" s="404"/>
      <c r="E94" s="404"/>
      <c r="J94" s="48" t="s">
        <v>316</v>
      </c>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row>
    <row r="95" spans="1:46" ht="7.5" customHeight="1" x14ac:dyDescent="0.15">
      <c r="J95" s="5"/>
    </row>
    <row r="96" spans="1:46" ht="21" customHeight="1" x14ac:dyDescent="0.15">
      <c r="H96" t="s">
        <v>141</v>
      </c>
      <c r="L96" s="42" t="s">
        <v>765</v>
      </c>
    </row>
    <row r="97" spans="1:46" ht="13.5" customHeight="1" x14ac:dyDescent="0.15">
      <c r="B97" s="396"/>
      <c r="C97" s="396"/>
      <c r="D97" s="396"/>
      <c r="E97" s="396"/>
      <c r="F97" s="4"/>
      <c r="G97" s="397" t="s">
        <v>766</v>
      </c>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c r="AH97" s="398"/>
      <c r="AI97" s="398"/>
      <c r="AJ97" s="398"/>
      <c r="AK97" s="398"/>
      <c r="AL97" s="398"/>
      <c r="AM97" s="398"/>
      <c r="AN97" s="398"/>
      <c r="AO97" s="398"/>
      <c r="AP97" s="398"/>
      <c r="AQ97" s="398"/>
      <c r="AR97" s="399"/>
    </row>
    <row r="98" spans="1:46" ht="3.75" customHeight="1" x14ac:dyDescent="0.15">
      <c r="B98" s="396"/>
      <c r="C98" s="396"/>
      <c r="D98" s="396"/>
      <c r="E98" s="396"/>
      <c r="F98" s="4"/>
      <c r="G98" s="23"/>
      <c r="AR98" s="24"/>
    </row>
    <row r="99" spans="1:46" ht="55.5" customHeight="1" x14ac:dyDescent="0.15">
      <c r="B99" s="396"/>
      <c r="C99" s="396"/>
      <c r="D99" s="396"/>
      <c r="E99" s="396"/>
      <c r="F99" s="4"/>
      <c r="G99" s="332"/>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4"/>
      <c r="AT99" s="110" t="str">
        <f>work!$E$192</f>
        <v/>
      </c>
    </row>
    <row r="100" spans="1:46" ht="15" customHeight="1" x14ac:dyDescent="0.15"/>
    <row r="101" spans="1:46" ht="27.75" x14ac:dyDescent="0.15">
      <c r="A101" s="162"/>
      <c r="B101" s="253" t="s">
        <v>145</v>
      </c>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row>
    <row r="103" spans="1:46" x14ac:dyDescent="0.15">
      <c r="B103" s="243" t="s">
        <v>0</v>
      </c>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row>
    <row r="104" spans="1:46" ht="3.75" customHeight="1" x14ac:dyDescent="0.15"/>
    <row r="105" spans="1:46" ht="21" customHeight="1" x14ac:dyDescent="0.15">
      <c r="B105" s="400" t="s">
        <v>865</v>
      </c>
      <c r="C105" s="400"/>
      <c r="D105" s="400"/>
      <c r="H105" t="s">
        <v>184</v>
      </c>
      <c r="I105" s="42" t="s">
        <v>163</v>
      </c>
    </row>
    <row r="106" spans="1:46" ht="21" customHeight="1" x14ac:dyDescent="0.15">
      <c r="B106" s="393" t="s">
        <v>979</v>
      </c>
      <c r="C106" s="393"/>
      <c r="D106" s="2"/>
      <c r="E106" s="2"/>
      <c r="F106" s="2"/>
      <c r="G106" s="3"/>
      <c r="J106" s="48" t="s">
        <v>311</v>
      </c>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36"/>
      <c r="AM106" s="36"/>
      <c r="AN106" s="36"/>
      <c r="AO106" s="36"/>
      <c r="AP106" s="36"/>
      <c r="AQ106" s="36"/>
      <c r="AR106" s="36"/>
    </row>
    <row r="107" spans="1:46" ht="21" customHeight="1" x14ac:dyDescent="0.15">
      <c r="B107" s="404" t="s">
        <v>991</v>
      </c>
      <c r="C107" s="404"/>
      <c r="D107" s="404"/>
      <c r="E107" s="404"/>
      <c r="F107" s="2"/>
      <c r="G107" s="3"/>
      <c r="J107" s="48" t="s">
        <v>172</v>
      </c>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36"/>
      <c r="AM107" s="36"/>
      <c r="AN107" s="36"/>
      <c r="AO107" s="36"/>
      <c r="AP107" s="36"/>
      <c r="AQ107" s="36"/>
      <c r="AR107" s="36"/>
    </row>
    <row r="108" spans="1:46" ht="21" customHeight="1" x14ac:dyDescent="0.15">
      <c r="B108" s="393" t="s">
        <v>980</v>
      </c>
      <c r="C108" s="393"/>
      <c r="D108" s="2"/>
      <c r="E108" s="2"/>
      <c r="F108" s="2"/>
      <c r="G108" s="3"/>
      <c r="J108" s="48" t="s">
        <v>173</v>
      </c>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36"/>
      <c r="AM108" s="36"/>
      <c r="AN108" s="36"/>
      <c r="AO108" s="36"/>
      <c r="AP108" s="36"/>
      <c r="AQ108" s="36"/>
      <c r="AR108" s="36"/>
    </row>
    <row r="109" spans="1:46" ht="21" customHeight="1" x14ac:dyDescent="0.15">
      <c r="B109" s="393" t="s">
        <v>981</v>
      </c>
      <c r="C109" s="393"/>
      <c r="D109" s="2"/>
      <c r="E109" s="2"/>
      <c r="F109" s="2"/>
      <c r="G109" s="3"/>
      <c r="J109" s="48" t="s">
        <v>312</v>
      </c>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36"/>
      <c r="AM109" s="36"/>
      <c r="AN109" s="36"/>
      <c r="AO109" s="36"/>
      <c r="AP109" s="36"/>
      <c r="AQ109" s="36"/>
      <c r="AR109" s="36"/>
    </row>
    <row r="110" spans="1:46" ht="21" customHeight="1" x14ac:dyDescent="0.15">
      <c r="B110" s="393" t="s">
        <v>982</v>
      </c>
      <c r="C110" s="393"/>
      <c r="D110" s="2"/>
      <c r="E110" s="2"/>
      <c r="F110" s="2"/>
      <c r="G110" s="3"/>
      <c r="J110" s="48" t="s">
        <v>313</v>
      </c>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36"/>
      <c r="AM110" s="36"/>
      <c r="AN110" s="36"/>
      <c r="AO110" s="36"/>
      <c r="AP110" s="36"/>
      <c r="AQ110" s="36"/>
      <c r="AR110" s="36"/>
    </row>
    <row r="111" spans="1:46" ht="21" customHeight="1" x14ac:dyDescent="0.15">
      <c r="B111" s="393" t="s">
        <v>982</v>
      </c>
      <c r="C111" s="393"/>
      <c r="D111" s="2"/>
      <c r="E111" s="2"/>
      <c r="F111" s="2"/>
      <c r="G111" s="3"/>
      <c r="J111" s="48" t="s">
        <v>791</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36"/>
      <c r="AM111" s="36"/>
      <c r="AN111" s="36"/>
      <c r="AO111" s="36"/>
      <c r="AP111" s="36"/>
      <c r="AQ111" s="36"/>
      <c r="AR111" s="36"/>
    </row>
    <row r="112" spans="1:46" ht="21" customHeight="1" x14ac:dyDescent="0.15">
      <c r="B112" s="393" t="s">
        <v>983</v>
      </c>
      <c r="C112" s="393"/>
      <c r="J112" s="402" t="s">
        <v>316</v>
      </c>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403"/>
      <c r="AL112" s="403"/>
      <c r="AM112" s="403"/>
      <c r="AN112" s="403"/>
      <c r="AO112" s="403"/>
      <c r="AP112" s="403"/>
      <c r="AQ112" s="403"/>
      <c r="AR112" s="403"/>
    </row>
    <row r="113" spans="1:46" ht="7.5" customHeight="1" x14ac:dyDescent="0.15">
      <c r="J113" s="51"/>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6" ht="21" customHeight="1" x14ac:dyDescent="0.15">
      <c r="H114" t="s">
        <v>141</v>
      </c>
      <c r="L114" s="42" t="s">
        <v>765</v>
      </c>
    </row>
    <row r="115" spans="1:46" ht="13.5" customHeight="1" x14ac:dyDescent="0.15">
      <c r="B115" s="396"/>
      <c r="C115" s="396"/>
      <c r="D115" s="396"/>
      <c r="E115" s="396"/>
      <c r="F115" s="4"/>
      <c r="G115" s="397" t="s">
        <v>766</v>
      </c>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c r="AI115" s="398"/>
      <c r="AJ115" s="398"/>
      <c r="AK115" s="398"/>
      <c r="AL115" s="398"/>
      <c r="AM115" s="398"/>
      <c r="AN115" s="398"/>
      <c r="AO115" s="398"/>
      <c r="AP115" s="398"/>
      <c r="AQ115" s="398"/>
      <c r="AR115" s="399"/>
    </row>
    <row r="116" spans="1:46" ht="3.75" customHeight="1" x14ac:dyDescent="0.15">
      <c r="B116" s="396"/>
      <c r="C116" s="396"/>
      <c r="D116" s="396"/>
      <c r="E116" s="396"/>
      <c r="F116" s="4"/>
      <c r="G116" s="23"/>
      <c r="AR116" s="24"/>
    </row>
    <row r="117" spans="1:46" ht="55.5" customHeight="1" x14ac:dyDescent="0.15">
      <c r="B117" s="396"/>
      <c r="C117" s="396"/>
      <c r="D117" s="396"/>
      <c r="E117" s="396"/>
      <c r="F117" s="4"/>
      <c r="G117" s="332"/>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4"/>
      <c r="AT117" s="110" t="str">
        <f>work!$E$193</f>
        <v/>
      </c>
    </row>
    <row r="118" spans="1:46" ht="15" customHeight="1" x14ac:dyDescent="0.15">
      <c r="J118" s="5"/>
    </row>
    <row r="119" spans="1:46" ht="27.75" x14ac:dyDescent="0.15">
      <c r="A119" s="162"/>
      <c r="B119" s="253" t="s">
        <v>146</v>
      </c>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row>
    <row r="121" spans="1:46" x14ac:dyDescent="0.15">
      <c r="B121" s="243" t="s">
        <v>0</v>
      </c>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c r="AN121" s="243"/>
      <c r="AO121" s="243"/>
      <c r="AP121" s="243"/>
      <c r="AQ121" s="243"/>
      <c r="AR121" s="243"/>
      <c r="AS121" s="243"/>
    </row>
    <row r="122" spans="1:46" ht="3.75" customHeight="1" x14ac:dyDescent="0.15"/>
    <row r="123" spans="1:46" ht="21" customHeight="1" x14ac:dyDescent="0.15">
      <c r="B123" s="400" t="s">
        <v>865</v>
      </c>
      <c r="C123" s="400"/>
      <c r="D123" s="400"/>
      <c r="H123" t="s">
        <v>184</v>
      </c>
      <c r="I123" s="42" t="s">
        <v>163</v>
      </c>
    </row>
    <row r="124" spans="1:46" ht="21" customHeight="1" x14ac:dyDescent="0.15">
      <c r="B124" s="393" t="s">
        <v>984</v>
      </c>
      <c r="C124" s="393"/>
      <c r="D124" s="2"/>
      <c r="E124" s="2"/>
      <c r="F124" s="2"/>
      <c r="G124" s="3"/>
      <c r="J124" s="48" t="s">
        <v>174</v>
      </c>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46" ht="21" customHeight="1" x14ac:dyDescent="0.15">
      <c r="B125" s="393" t="s">
        <v>992</v>
      </c>
      <c r="C125" s="393"/>
      <c r="D125" s="2"/>
      <c r="E125" s="2"/>
      <c r="F125" s="2"/>
      <c r="G125" s="3"/>
      <c r="J125" s="48" t="s">
        <v>314</v>
      </c>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46" ht="21" customHeight="1" x14ac:dyDescent="0.15">
      <c r="B126" s="393" t="s">
        <v>992</v>
      </c>
      <c r="C126" s="393"/>
      <c r="D126" s="2"/>
      <c r="E126" s="2"/>
      <c r="F126" s="2"/>
      <c r="G126" s="3"/>
      <c r="J126" s="48" t="s">
        <v>175</v>
      </c>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46" ht="21" customHeight="1" x14ac:dyDescent="0.15">
      <c r="B127" s="393" t="s">
        <v>985</v>
      </c>
      <c r="C127" s="393"/>
      <c r="D127" s="2"/>
      <c r="E127" s="2"/>
      <c r="F127" s="2"/>
      <c r="G127" s="3"/>
      <c r="J127" s="48" t="s">
        <v>176</v>
      </c>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46" ht="21" customHeight="1" x14ac:dyDescent="0.15">
      <c r="B128" s="393" t="s">
        <v>985</v>
      </c>
      <c r="C128" s="393"/>
      <c r="J128" s="48" t="s">
        <v>316</v>
      </c>
    </row>
    <row r="129" spans="1:46" ht="7.5" customHeight="1" x14ac:dyDescent="0.15">
      <c r="J129" s="5"/>
    </row>
    <row r="130" spans="1:46" ht="21" customHeight="1" x14ac:dyDescent="0.15">
      <c r="H130" t="s">
        <v>141</v>
      </c>
      <c r="L130" s="42" t="s">
        <v>765</v>
      </c>
    </row>
    <row r="131" spans="1:46" ht="13.5" customHeight="1" x14ac:dyDescent="0.15">
      <c r="B131" s="396"/>
      <c r="C131" s="396"/>
      <c r="D131" s="396"/>
      <c r="E131" s="396"/>
      <c r="F131" s="4"/>
      <c r="G131" s="397" t="s">
        <v>766</v>
      </c>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c r="AH131" s="398"/>
      <c r="AI131" s="398"/>
      <c r="AJ131" s="398"/>
      <c r="AK131" s="398"/>
      <c r="AL131" s="398"/>
      <c r="AM131" s="398"/>
      <c r="AN131" s="398"/>
      <c r="AO131" s="398"/>
      <c r="AP131" s="398"/>
      <c r="AQ131" s="398"/>
      <c r="AR131" s="399"/>
    </row>
    <row r="132" spans="1:46" ht="3.75" customHeight="1" x14ac:dyDescent="0.15">
      <c r="B132" s="396"/>
      <c r="C132" s="396"/>
      <c r="D132" s="396"/>
      <c r="E132" s="396"/>
      <c r="F132" s="4"/>
      <c r="G132" s="23"/>
      <c r="AR132" s="24"/>
    </row>
    <row r="133" spans="1:46" ht="55.5" customHeight="1" x14ac:dyDescent="0.15">
      <c r="B133" s="396"/>
      <c r="C133" s="396"/>
      <c r="D133" s="396"/>
      <c r="E133" s="396"/>
      <c r="F133" s="4"/>
      <c r="G133" s="332"/>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4"/>
      <c r="AT133" s="110" t="str">
        <f>work!$E$194</f>
        <v/>
      </c>
    </row>
    <row r="134" spans="1:46" ht="20.25" customHeight="1" x14ac:dyDescent="0.15"/>
    <row r="135" spans="1:46" ht="27.75" x14ac:dyDescent="0.15">
      <c r="A135" s="162"/>
      <c r="B135" s="401" t="s">
        <v>147</v>
      </c>
      <c r="C135" s="401"/>
      <c r="D135" s="401"/>
      <c r="E135" s="401"/>
      <c r="F135" s="401"/>
      <c r="G135" s="401"/>
      <c r="H135" s="401"/>
      <c r="I135" s="401"/>
      <c r="J135" s="401"/>
      <c r="K135" s="401"/>
      <c r="L135" s="401"/>
      <c r="M135" s="401"/>
      <c r="N135" s="401"/>
      <c r="O135" s="401"/>
      <c r="P135" s="401"/>
      <c r="Q135" s="401"/>
      <c r="R135" s="401"/>
      <c r="S135" s="401"/>
      <c r="T135" s="401"/>
      <c r="U135" s="401"/>
      <c r="V135" s="401"/>
      <c r="W135" s="401"/>
      <c r="X135" s="401"/>
      <c r="Y135" s="401"/>
      <c r="Z135" s="401"/>
      <c r="AA135" s="401"/>
      <c r="AB135" s="401"/>
      <c r="AC135" s="401"/>
      <c r="AD135" s="401"/>
      <c r="AE135" s="401"/>
      <c r="AF135" s="401"/>
      <c r="AG135" s="401"/>
      <c r="AH135" s="401"/>
      <c r="AI135" s="401"/>
      <c r="AJ135" s="401"/>
      <c r="AK135" s="401"/>
      <c r="AL135" s="401"/>
      <c r="AM135" s="401"/>
      <c r="AN135" s="401"/>
      <c r="AO135" s="401"/>
      <c r="AP135" s="401"/>
      <c r="AQ135" s="401"/>
      <c r="AR135" s="401"/>
      <c r="AS135" s="401"/>
    </row>
    <row r="137" spans="1:46" x14ac:dyDescent="0.15">
      <c r="B137" s="243" t="s">
        <v>0</v>
      </c>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c r="AN137" s="243"/>
      <c r="AO137" s="243"/>
      <c r="AP137" s="243"/>
      <c r="AQ137" s="243"/>
      <c r="AR137" s="243"/>
      <c r="AS137" s="243"/>
    </row>
    <row r="138" spans="1:46" ht="3.75" customHeight="1" x14ac:dyDescent="0.15"/>
    <row r="139" spans="1:46" ht="21" customHeight="1" x14ac:dyDescent="0.15">
      <c r="B139" s="400" t="s">
        <v>865</v>
      </c>
      <c r="C139" s="400"/>
      <c r="D139" s="400"/>
      <c r="H139" t="s">
        <v>184</v>
      </c>
      <c r="I139" s="42" t="s">
        <v>163</v>
      </c>
    </row>
    <row r="140" spans="1:46" ht="21" customHeight="1" x14ac:dyDescent="0.15">
      <c r="B140" s="393" t="s">
        <v>986</v>
      </c>
      <c r="C140" s="393"/>
      <c r="D140" s="2"/>
      <c r="E140" s="2"/>
      <c r="F140" s="2"/>
      <c r="G140" s="3"/>
      <c r="J140" s="48" t="s">
        <v>315</v>
      </c>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36"/>
      <c r="AM140" s="36"/>
      <c r="AN140" s="36"/>
      <c r="AO140" s="36"/>
      <c r="AP140" s="36"/>
      <c r="AQ140" s="36"/>
      <c r="AR140" s="36"/>
    </row>
    <row r="141" spans="1:46" ht="21" customHeight="1" x14ac:dyDescent="0.15">
      <c r="B141" s="393" t="s">
        <v>986</v>
      </c>
      <c r="C141" s="393"/>
      <c r="D141" s="2"/>
      <c r="E141" s="2"/>
      <c r="F141" s="2"/>
      <c r="G141" s="3"/>
      <c r="J141" s="48" t="s">
        <v>177</v>
      </c>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36"/>
      <c r="AM141" s="36"/>
      <c r="AN141" s="36"/>
      <c r="AO141" s="36"/>
      <c r="AP141" s="36"/>
      <c r="AQ141" s="36"/>
      <c r="AR141" s="36"/>
    </row>
    <row r="142" spans="1:46" ht="21" customHeight="1" x14ac:dyDescent="0.15">
      <c r="B142" s="393" t="s">
        <v>987</v>
      </c>
      <c r="C142" s="393"/>
      <c r="D142" s="2"/>
      <c r="E142" s="2"/>
      <c r="F142" s="2"/>
      <c r="G142" s="3"/>
      <c r="J142" s="48" t="s">
        <v>178</v>
      </c>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36"/>
      <c r="AM142" s="36"/>
      <c r="AN142" s="36"/>
      <c r="AO142" s="36"/>
      <c r="AP142" s="36"/>
      <c r="AQ142" s="36"/>
      <c r="AR142" s="36"/>
    </row>
    <row r="143" spans="1:46" ht="21" customHeight="1" x14ac:dyDescent="0.15">
      <c r="B143" s="393" t="s">
        <v>987</v>
      </c>
      <c r="C143" s="393"/>
      <c r="D143" s="2"/>
      <c r="E143" s="2"/>
      <c r="F143" s="2"/>
      <c r="G143" s="3"/>
      <c r="J143" s="48" t="s">
        <v>179</v>
      </c>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36"/>
      <c r="AM143" s="36"/>
      <c r="AN143" s="36"/>
      <c r="AO143" s="36"/>
      <c r="AP143" s="36"/>
      <c r="AQ143" s="36"/>
      <c r="AR143" s="36"/>
    </row>
    <row r="144" spans="1:46" ht="21" customHeight="1" x14ac:dyDescent="0.15">
      <c r="B144" s="393" t="s">
        <v>987</v>
      </c>
      <c r="C144" s="393"/>
      <c r="J144" s="402" t="s">
        <v>180</v>
      </c>
      <c r="K144" s="403"/>
      <c r="L144" s="403"/>
      <c r="M144" s="403"/>
      <c r="N144" s="403"/>
      <c r="O144" s="403"/>
      <c r="P144" s="403"/>
      <c r="Q144" s="403"/>
      <c r="R144" s="403"/>
      <c r="S144" s="403"/>
      <c r="T144" s="403"/>
      <c r="U144" s="403"/>
      <c r="V144" s="403"/>
      <c r="W144" s="403"/>
      <c r="X144" s="403"/>
      <c r="Y144" s="403"/>
      <c r="Z144" s="403"/>
      <c r="AA144" s="403"/>
      <c r="AB144" s="403"/>
      <c r="AC144" s="403"/>
      <c r="AD144" s="403"/>
      <c r="AE144" s="403"/>
      <c r="AF144" s="403"/>
      <c r="AG144" s="403"/>
      <c r="AH144" s="403"/>
      <c r="AI144" s="403"/>
      <c r="AJ144" s="403"/>
      <c r="AK144" s="403"/>
      <c r="AL144" s="403"/>
      <c r="AM144" s="403"/>
      <c r="AN144" s="403"/>
      <c r="AO144" s="403"/>
      <c r="AP144" s="403"/>
      <c r="AQ144" s="403"/>
      <c r="AR144" s="403"/>
    </row>
    <row r="145" spans="1:46" ht="21" customHeight="1" x14ac:dyDescent="0.15">
      <c r="B145" s="393" t="s">
        <v>988</v>
      </c>
      <c r="C145" s="393"/>
      <c r="J145" s="48" t="s">
        <v>316</v>
      </c>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row>
    <row r="146" spans="1:46" ht="7.5" customHeight="1" x14ac:dyDescent="0.15">
      <c r="J146" s="5"/>
    </row>
    <row r="147" spans="1:46" ht="21" customHeight="1" x14ac:dyDescent="0.15">
      <c r="H147" t="s">
        <v>141</v>
      </c>
      <c r="L147" s="42" t="s">
        <v>765</v>
      </c>
    </row>
    <row r="148" spans="1:46" ht="13.5" customHeight="1" x14ac:dyDescent="0.15">
      <c r="B148" s="396"/>
      <c r="C148" s="396"/>
      <c r="D148" s="396"/>
      <c r="E148" s="396"/>
      <c r="F148" s="4"/>
      <c r="G148" s="397" t="s">
        <v>766</v>
      </c>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c r="AG148" s="398"/>
      <c r="AH148" s="398"/>
      <c r="AI148" s="398"/>
      <c r="AJ148" s="398"/>
      <c r="AK148" s="398"/>
      <c r="AL148" s="398"/>
      <c r="AM148" s="398"/>
      <c r="AN148" s="398"/>
      <c r="AO148" s="398"/>
      <c r="AP148" s="398"/>
      <c r="AQ148" s="398"/>
      <c r="AR148" s="399"/>
    </row>
    <row r="149" spans="1:46" ht="3.75" customHeight="1" x14ac:dyDescent="0.15">
      <c r="B149" s="396"/>
      <c r="C149" s="396"/>
      <c r="D149" s="396"/>
      <c r="E149" s="396"/>
      <c r="F149" s="4"/>
      <c r="G149" s="23"/>
      <c r="AR149" s="24"/>
    </row>
    <row r="150" spans="1:46" ht="55.5" customHeight="1" x14ac:dyDescent="0.15">
      <c r="B150" s="396"/>
      <c r="C150" s="396"/>
      <c r="D150" s="396"/>
      <c r="E150" s="396"/>
      <c r="F150" s="4"/>
      <c r="G150" s="332"/>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4"/>
      <c r="AT150" s="110" t="str">
        <f>work!$E$195</f>
        <v/>
      </c>
    </row>
    <row r="151" spans="1:46" ht="20.25" customHeight="1" x14ac:dyDescent="0.15">
      <c r="J151" s="51"/>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6" ht="27.75" x14ac:dyDescent="0.15">
      <c r="A152" s="162"/>
      <c r="B152" s="253" t="s">
        <v>148</v>
      </c>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253"/>
      <c r="AF152" s="253"/>
      <c r="AG152" s="253"/>
      <c r="AH152" s="253"/>
      <c r="AI152" s="253"/>
      <c r="AJ152" s="253"/>
      <c r="AK152" s="253"/>
      <c r="AL152" s="253"/>
      <c r="AM152" s="253"/>
      <c r="AN152" s="253"/>
      <c r="AO152" s="253"/>
      <c r="AP152" s="253"/>
      <c r="AQ152" s="253"/>
      <c r="AR152" s="253"/>
      <c r="AS152" s="253"/>
    </row>
    <row r="154" spans="1:46" x14ac:dyDescent="0.15">
      <c r="B154" s="243" t="s">
        <v>0</v>
      </c>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c r="AN154" s="243"/>
      <c r="AO154" s="243"/>
      <c r="AP154" s="243"/>
      <c r="AQ154" s="243"/>
      <c r="AR154" s="243"/>
      <c r="AS154" s="243"/>
    </row>
    <row r="155" spans="1:46" ht="3.75" customHeight="1" x14ac:dyDescent="0.15"/>
    <row r="156" spans="1:46" ht="21" customHeight="1" x14ac:dyDescent="0.15">
      <c r="B156" s="400" t="s">
        <v>865</v>
      </c>
      <c r="C156" s="400"/>
      <c r="D156" s="400"/>
      <c r="H156" t="s">
        <v>184</v>
      </c>
      <c r="I156" s="42" t="s">
        <v>163</v>
      </c>
    </row>
    <row r="157" spans="1:46" ht="21" customHeight="1" x14ac:dyDescent="0.15">
      <c r="B157" s="393" t="s">
        <v>988</v>
      </c>
      <c r="C157" s="393"/>
      <c r="D157" s="2"/>
      <c r="E157" s="2"/>
      <c r="F157" s="2"/>
      <c r="G157" s="3"/>
      <c r="J157" s="5" t="s">
        <v>181</v>
      </c>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46" ht="21" customHeight="1" x14ac:dyDescent="0.15">
      <c r="B158" s="393" t="s">
        <v>989</v>
      </c>
      <c r="C158" s="393"/>
      <c r="D158" s="2"/>
      <c r="E158" s="2"/>
      <c r="F158" s="2"/>
      <c r="G158" s="3"/>
      <c r="J158" s="5" t="s">
        <v>182</v>
      </c>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46" ht="21" customHeight="1" x14ac:dyDescent="0.15">
      <c r="B159" s="393" t="s">
        <v>989</v>
      </c>
      <c r="C159" s="393"/>
      <c r="D159" s="2"/>
      <c r="E159" s="2"/>
      <c r="F159" s="2"/>
      <c r="G159" s="3"/>
      <c r="J159" s="394" t="s">
        <v>183</v>
      </c>
      <c r="K159" s="395"/>
      <c r="L159" s="395"/>
      <c r="M159" s="395"/>
      <c r="N159" s="395"/>
      <c r="O159" s="395"/>
      <c r="P159" s="395"/>
      <c r="Q159" s="395"/>
      <c r="R159" s="395"/>
      <c r="S159" s="395"/>
      <c r="T159" s="395"/>
      <c r="U159" s="395"/>
      <c r="V159" s="395"/>
      <c r="W159" s="395"/>
      <c r="X159" s="395"/>
      <c r="Y159" s="395"/>
      <c r="Z159" s="395"/>
      <c r="AA159" s="395"/>
      <c r="AB159" s="395"/>
      <c r="AC159" s="395"/>
      <c r="AD159" s="395"/>
      <c r="AE159" s="395"/>
      <c r="AF159" s="395"/>
      <c r="AG159" s="395"/>
      <c r="AH159" s="395"/>
      <c r="AI159" s="395"/>
      <c r="AJ159" s="395"/>
      <c r="AK159" s="395"/>
      <c r="AL159" s="395"/>
      <c r="AM159" s="395"/>
      <c r="AN159" s="395"/>
      <c r="AO159" s="395"/>
      <c r="AP159" s="395"/>
      <c r="AQ159" s="395"/>
      <c r="AR159" s="395"/>
      <c r="AS159" s="395"/>
    </row>
    <row r="160" spans="1:46" ht="21" customHeight="1" x14ac:dyDescent="0.15">
      <c r="B160" s="393" t="s">
        <v>990</v>
      </c>
      <c r="C160" s="393"/>
      <c r="J160" s="48" t="s">
        <v>316</v>
      </c>
    </row>
    <row r="161" spans="2:46" ht="7.5" customHeight="1" x14ac:dyDescent="0.15">
      <c r="J161" s="5"/>
    </row>
    <row r="162" spans="2:46" ht="21" customHeight="1" x14ac:dyDescent="0.15">
      <c r="H162" t="s">
        <v>141</v>
      </c>
      <c r="L162" s="42" t="s">
        <v>765</v>
      </c>
    </row>
    <row r="163" spans="2:46" ht="13.5" customHeight="1" x14ac:dyDescent="0.15">
      <c r="B163" s="396"/>
      <c r="C163" s="396"/>
      <c r="D163" s="396"/>
      <c r="E163" s="396"/>
      <c r="F163" s="4"/>
      <c r="G163" s="397" t="s">
        <v>766</v>
      </c>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c r="AG163" s="398"/>
      <c r="AH163" s="398"/>
      <c r="AI163" s="398"/>
      <c r="AJ163" s="398"/>
      <c r="AK163" s="398"/>
      <c r="AL163" s="398"/>
      <c r="AM163" s="398"/>
      <c r="AN163" s="398"/>
      <c r="AO163" s="398"/>
      <c r="AP163" s="398"/>
      <c r="AQ163" s="398"/>
      <c r="AR163" s="399"/>
    </row>
    <row r="164" spans="2:46" ht="3.75" customHeight="1" x14ac:dyDescent="0.15">
      <c r="B164" s="396"/>
      <c r="C164" s="396"/>
      <c r="D164" s="396"/>
      <c r="E164" s="396"/>
      <c r="F164" s="4"/>
      <c r="G164" s="23"/>
      <c r="AR164" s="24"/>
    </row>
    <row r="165" spans="2:46" ht="55.5" customHeight="1" x14ac:dyDescent="0.15">
      <c r="B165" s="396"/>
      <c r="C165" s="396"/>
      <c r="D165" s="396"/>
      <c r="E165" s="396"/>
      <c r="F165" s="4"/>
      <c r="G165" s="332"/>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c r="AI165" s="333"/>
      <c r="AJ165" s="333"/>
      <c r="AK165" s="333"/>
      <c r="AL165" s="333"/>
      <c r="AM165" s="333"/>
      <c r="AN165" s="333"/>
      <c r="AO165" s="333"/>
      <c r="AP165" s="333"/>
      <c r="AQ165" s="333"/>
      <c r="AR165" s="334"/>
      <c r="AT165" s="110" t="str">
        <f>work!$E$196</f>
        <v/>
      </c>
    </row>
  </sheetData>
  <sheetProtection password="80AA" sheet="1" formatRows="0"/>
  <mergeCells count="121">
    <mergeCell ref="B24:AS24"/>
    <mergeCell ref="B26:AS26"/>
    <mergeCell ref="B35:E37"/>
    <mergeCell ref="G35:AR35"/>
    <mergeCell ref="G37:AR37"/>
    <mergeCell ref="J32:AS32"/>
    <mergeCell ref="B28:D28"/>
    <mergeCell ref="B2:AS2"/>
    <mergeCell ref="B4:AS4"/>
    <mergeCell ref="B6:AS6"/>
    <mergeCell ref="B20:E22"/>
    <mergeCell ref="G20:AR20"/>
    <mergeCell ref="G22:AR22"/>
    <mergeCell ref="J17:AS17"/>
    <mergeCell ref="B8:D8"/>
    <mergeCell ref="B9:C9"/>
    <mergeCell ref="B10:C10"/>
    <mergeCell ref="B11:C11"/>
    <mergeCell ref="B12:C12"/>
    <mergeCell ref="B13:C13"/>
    <mergeCell ref="B14:C14"/>
    <mergeCell ref="B15:C15"/>
    <mergeCell ref="B16:C16"/>
    <mergeCell ref="B17:C17"/>
    <mergeCell ref="B39:AS39"/>
    <mergeCell ref="B41:AS41"/>
    <mergeCell ref="J47:AS47"/>
    <mergeCell ref="B50:E52"/>
    <mergeCell ref="G50:AR50"/>
    <mergeCell ref="G52:AR52"/>
    <mergeCell ref="B43:D43"/>
    <mergeCell ref="B44:C44"/>
    <mergeCell ref="B45:C45"/>
    <mergeCell ref="B46:C46"/>
    <mergeCell ref="B47:C47"/>
    <mergeCell ref="B54:AS54"/>
    <mergeCell ref="B56:AS56"/>
    <mergeCell ref="B65:E67"/>
    <mergeCell ref="G65:AR65"/>
    <mergeCell ref="G67:AR67"/>
    <mergeCell ref="B58:D58"/>
    <mergeCell ref="B59:C59"/>
    <mergeCell ref="B60:C60"/>
    <mergeCell ref="B61:C61"/>
    <mergeCell ref="B62:C62"/>
    <mergeCell ref="B69:AS69"/>
    <mergeCell ref="B71:AS71"/>
    <mergeCell ref="B80:E82"/>
    <mergeCell ref="G80:AR80"/>
    <mergeCell ref="G82:AR82"/>
    <mergeCell ref="B73:D73"/>
    <mergeCell ref="B74:C74"/>
    <mergeCell ref="B75:C75"/>
    <mergeCell ref="B76:C76"/>
    <mergeCell ref="B77:C77"/>
    <mergeCell ref="B84:AS84"/>
    <mergeCell ref="B86:AS86"/>
    <mergeCell ref="J92:AT92"/>
    <mergeCell ref="B97:E99"/>
    <mergeCell ref="G97:AR97"/>
    <mergeCell ref="G99:AR99"/>
    <mergeCell ref="B88:D88"/>
    <mergeCell ref="B89:C89"/>
    <mergeCell ref="B90:C90"/>
    <mergeCell ref="B91:C91"/>
    <mergeCell ref="B92:C92"/>
    <mergeCell ref="B93:C93"/>
    <mergeCell ref="B94:E94"/>
    <mergeCell ref="B101:AS101"/>
    <mergeCell ref="B103:AS103"/>
    <mergeCell ref="J112:AR112"/>
    <mergeCell ref="B115:E117"/>
    <mergeCell ref="G115:AR115"/>
    <mergeCell ref="G117:AR117"/>
    <mergeCell ref="B105:D105"/>
    <mergeCell ref="B106:C106"/>
    <mergeCell ref="B107:E107"/>
    <mergeCell ref="B108:C108"/>
    <mergeCell ref="B109:C109"/>
    <mergeCell ref="B110:C110"/>
    <mergeCell ref="B111:C111"/>
    <mergeCell ref="B112:C112"/>
    <mergeCell ref="B142:C142"/>
    <mergeCell ref="B143:C143"/>
    <mergeCell ref="B144:C144"/>
    <mergeCell ref="B145:C145"/>
    <mergeCell ref="B119:AS119"/>
    <mergeCell ref="B121:AS121"/>
    <mergeCell ref="B131:E133"/>
    <mergeCell ref="G131:AR131"/>
    <mergeCell ref="G133:AR133"/>
    <mergeCell ref="B123:D123"/>
    <mergeCell ref="B124:C124"/>
    <mergeCell ref="B125:C125"/>
    <mergeCell ref="B126:C126"/>
    <mergeCell ref="B127:C127"/>
    <mergeCell ref="B128:C128"/>
    <mergeCell ref="B29:C29"/>
    <mergeCell ref="B30:C30"/>
    <mergeCell ref="B31:C31"/>
    <mergeCell ref="B32:C32"/>
    <mergeCell ref="B152:AS152"/>
    <mergeCell ref="B154:AS154"/>
    <mergeCell ref="J159:AS159"/>
    <mergeCell ref="B163:E165"/>
    <mergeCell ref="G163:AR163"/>
    <mergeCell ref="G165:AR165"/>
    <mergeCell ref="B156:D156"/>
    <mergeCell ref="B157:C157"/>
    <mergeCell ref="B158:C158"/>
    <mergeCell ref="B159:C159"/>
    <mergeCell ref="B160:C160"/>
    <mergeCell ref="B135:AS135"/>
    <mergeCell ref="B137:AS137"/>
    <mergeCell ref="J144:AR144"/>
    <mergeCell ref="B148:E150"/>
    <mergeCell ref="G148:AR148"/>
    <mergeCell ref="G150:AR150"/>
    <mergeCell ref="B139:D139"/>
    <mergeCell ref="B140:C140"/>
    <mergeCell ref="B141:C141"/>
  </mergeCells>
  <phoneticPr fontId="2"/>
  <hyperlinks>
    <hyperlink ref="B9" r:id="rId1" location="仕事の種類や内容" xr:uid="{00000000-0004-0000-0600-000000000000}"/>
    <hyperlink ref="B10" r:id="rId2" location="内容の変更がある場合" xr:uid="{00000000-0004-0000-0600-000001000000}"/>
    <hyperlink ref="B11" r:id="rId3" location="仕事の量" xr:uid="{00000000-0004-0000-0600-000002000000}"/>
    <hyperlink ref="B12" r:id="rId4" location="指示の方法" xr:uid="{00000000-0004-0000-0600-000003000000}"/>
    <hyperlink ref="B13" r:id="rId5" location="仕事内容の理解" xr:uid="{00000000-0004-0000-0600-000004000000}"/>
    <hyperlink ref="B14" r:id="rId6" location="仕事の正確さ" xr:uid="{00000000-0004-0000-0600-000005000000}"/>
    <hyperlink ref="B15" r:id="rId7" location="仕事に慣れた後の任せ方" xr:uid="{00000000-0004-0000-0600-000006000000}"/>
    <hyperlink ref="B16" r:id="rId8" location="仕事へのモチベーションの維持" xr:uid="{00000000-0004-0000-0600-000007000000}"/>
    <hyperlink ref="B17" r:id="rId9" location="その他_1" xr:uid="{00000000-0004-0000-0600-000008000000}"/>
    <hyperlink ref="B29" r:id="rId10" location="労働時間の設定" xr:uid="{00000000-0004-0000-0600-000009000000}"/>
    <hyperlink ref="B30" r:id="rId11" location="労働時間の変更" xr:uid="{00000000-0004-0000-0600-00000A000000}"/>
    <hyperlink ref="B31" r:id="rId12" location="勤務形態（シフト制、テレワーク等）の設定・変更" xr:uid="{00000000-0004-0000-0600-00000B000000}"/>
    <hyperlink ref="B32" r:id="rId13" location="その他_2" xr:uid="{00000000-0004-0000-0600-00000C000000}"/>
    <hyperlink ref="B44" r:id="rId14" location="同僚や上司に障害について理解してもらうこと" xr:uid="{00000000-0004-0000-0600-00000D000000}"/>
    <hyperlink ref="B45" r:id="rId15" location="経営者や人事労務担当者に障害について理解してもらうこと" xr:uid="{00000000-0004-0000-0600-00000E000000}"/>
    <hyperlink ref="B46" r:id="rId16" location="同僚や上司等に継続的に対応をお願いしたいこと" xr:uid="{00000000-0004-0000-0600-00000F000000}"/>
    <hyperlink ref="B47" r:id="rId17" location="その他_3" xr:uid="{00000000-0004-0000-0600-000010000000}"/>
    <hyperlink ref="B59" r:id="rId18" location="職場の設備の整備" xr:uid="{00000000-0004-0000-0600-000011000000}"/>
    <hyperlink ref="B60" r:id="rId19" location="機器やソフト、道具などの使用" xr:uid="{00000000-0004-0000-0600-000012000000}"/>
    <hyperlink ref="B61" r:id="rId20" location="感覚過敏や身体症状の影響" xr:uid="{00000000-0004-0000-0600-000013000000}"/>
    <hyperlink ref="B62" r:id="rId21" location="その他_4" xr:uid="{00000000-0004-0000-0600-000014000000}"/>
    <hyperlink ref="B74" r:id="rId22" location="職場のルールを理解し守ること" xr:uid="{00000000-0004-0000-0600-000015000000}"/>
    <hyperlink ref="B75" r:id="rId23" location="やむを得ない理由以外の欠勤・遅刻・早退が発生しないようにすること" xr:uid="{00000000-0004-0000-0600-000016000000}"/>
    <hyperlink ref="B76" r:id="rId24" location="上司等からの指示を理解し守ること" xr:uid="{00000000-0004-0000-0600-000017000000}"/>
    <hyperlink ref="B77" r:id="rId25" location="その他_5" xr:uid="{00000000-0004-0000-0600-000018000000}"/>
    <hyperlink ref="B89" r:id="rId26" location="安定した勤務の維持" xr:uid="{00000000-0004-0000-0600-000019000000}"/>
    <hyperlink ref="B90" r:id="rId27" location="環境に慣れることで働く態度などが悪くなることを防ぐための方法" xr:uid="{00000000-0004-0000-0600-00001A000000}"/>
    <hyperlink ref="B91" r:id="rId28" location="職場での困りごとなどを相談できる体制整備" xr:uid="{00000000-0004-0000-0600-00001B000000}"/>
    <hyperlink ref="B92" r:id="rId29" location="必要以上に頑張り過ぎて無理をすることを防ぐための方法" xr:uid="{00000000-0004-0000-0600-00001C000000}"/>
    <hyperlink ref="B93" r:id="rId30" location="こだわりや考え方の特徴" xr:uid="{00000000-0004-0000-0600-00001D000000}"/>
    <hyperlink ref="B94" r:id="rId31" location="その他_6" xr:uid="{00000000-0004-0000-0600-00001E000000}"/>
    <hyperlink ref="B106" r:id="rId32" location="体調の悪化や体調の波が生じることの予防" xr:uid="{00000000-0004-0000-0600-00001F000000}"/>
    <hyperlink ref="B107" r:id="rId33" location="気分の安定の維持" xr:uid="{00000000-0004-0000-0600-000020000000}"/>
    <hyperlink ref="B108" r:id="rId34" location="生活リズムや生活習慣の安定" xr:uid="{00000000-0004-0000-0600-000021000000}"/>
    <hyperlink ref="B109" r:id="rId35" location="疲労・ストレスを溜めないための方法" xr:uid="{00000000-0004-0000-0600-000022000000}"/>
    <hyperlink ref="B110" r:id="rId36" location="強い不安や緊張を和らげるための方法" xr:uid="{00000000-0004-0000-0600-000023000000}"/>
    <hyperlink ref="B111" r:id="rId37" location="感情のコントロールへの対応" xr:uid="{00000000-0004-0000-0600-000024000000}"/>
    <hyperlink ref="B112" r:id="rId38" location="その他_7" xr:uid="{00000000-0004-0000-0600-000025000000}"/>
    <hyperlink ref="B124" r:id="rId39" location="症状の悪化や再発予防" xr:uid="{00000000-0004-0000-0600-000026000000}"/>
    <hyperlink ref="B125" r:id="rId40" location="病気の進行への備え" xr:uid="{00000000-0004-0000-0600-000027000000}"/>
    <hyperlink ref="B126" r:id="rId41" location="服薬管理や通院" xr:uid="{00000000-0004-0000-0600-000028000000}"/>
    <hyperlink ref="B127" r:id="rId42" location="二次障害の予防" xr:uid="{00000000-0004-0000-0600-000029000000}"/>
    <hyperlink ref="B128" r:id="rId43" location="その他_8" xr:uid="{00000000-0004-0000-0600-00002A000000}"/>
    <hyperlink ref="B140" r:id="rId44" location="家族から適切なサポートを得るための方法" xr:uid="{00000000-0004-0000-0600-00002B000000}"/>
    <hyperlink ref="B141" r:id="rId45" location="家族との関係性" xr:uid="{00000000-0004-0000-0600-00002C000000}"/>
    <hyperlink ref="B142" r:id="rId46" location="家族の高齢化等による家庭環境の変化への対応" xr:uid="{00000000-0004-0000-0600-00002D000000}"/>
    <hyperlink ref="B143" r:id="rId47" location="友人・知人との関係性" xr:uid="{00000000-0004-0000-0600-00002E000000}"/>
    <hyperlink ref="B144" r:id="rId48" location="金銭管理" xr:uid="{00000000-0004-0000-0600-00002F000000}"/>
    <hyperlink ref="B145" r:id="rId49" location="その他_9" xr:uid="{00000000-0004-0000-0600-000030000000}"/>
    <hyperlink ref="B157" r:id="rId50" location="職場の人間関係の維持" xr:uid="{00000000-0004-0000-0600-000031000000}"/>
    <hyperlink ref="B158" r:id="rId51" location="上司・同僚や職場の支援者の異動時の引き継ぎ" xr:uid="{00000000-0004-0000-0600-000032000000}"/>
    <hyperlink ref="B159" r:id="rId52" location="苦手とする職場の対人コミュニケーションや対人マナー" xr:uid="{00000000-0004-0000-0600-000033000000}"/>
    <hyperlink ref="B160" r:id="rId53" location="その他_10" xr:uid="{00000000-0004-0000-0600-000034000000}"/>
    <hyperlink ref="B9:C9" r:id="rId54" location="仕事の種類や内容" display="p.52" xr:uid="{00000000-0004-0000-0600-000035000000}"/>
    <hyperlink ref="B10:C10" r:id="rId55" location="内容の変更がある場合" display="p.53" xr:uid="{00000000-0004-0000-0600-000036000000}"/>
    <hyperlink ref="B11:C11" r:id="rId56" location="仕事の量" display="p.53" xr:uid="{00000000-0004-0000-0600-000037000000}"/>
    <hyperlink ref="B12:C12" r:id="rId57" location="指示の方法" display="p.54" xr:uid="{00000000-0004-0000-0600-000038000000}"/>
    <hyperlink ref="B13:C13" r:id="rId58" location="仕事内容の理解" display="p.54" xr:uid="{00000000-0004-0000-0600-000039000000}"/>
    <hyperlink ref="B14:C14" r:id="rId59" location="仕事の正確さ" display="p.55" xr:uid="{00000000-0004-0000-0600-00003A000000}"/>
    <hyperlink ref="B15:C15" r:id="rId60" location="仕事に慣れた後の任せ方" display="p.55" xr:uid="{00000000-0004-0000-0600-00003B000000}"/>
    <hyperlink ref="B16:C16" r:id="rId61" location="仕事へのモチベーションの維持" display="p.56" xr:uid="{00000000-0004-0000-0600-00003C000000}"/>
    <hyperlink ref="B17:C17" r:id="rId62" location="その他_1" display="p.56" xr:uid="{00000000-0004-0000-0600-00003D000000}"/>
    <hyperlink ref="B29:C29" r:id="rId63" location="労働時間の設定" display="p.57" xr:uid="{00000000-0004-0000-0600-00003E000000}"/>
    <hyperlink ref="B30:C30" r:id="rId64" location="労働時間の変更" display="p.57" xr:uid="{00000000-0004-0000-0600-00003F000000}"/>
    <hyperlink ref="B31:C31" r:id="rId65" location="勤務形態（シフト制、テレワーク等）の設定・変更" display="p.58" xr:uid="{00000000-0004-0000-0600-000040000000}"/>
    <hyperlink ref="B32:C32" r:id="rId66" location="その他_2" display="p.58" xr:uid="{00000000-0004-0000-0600-000041000000}"/>
    <hyperlink ref="B44:C44" r:id="rId67" location="同僚や上司に障害について理解してもらうこと" display="p.59" xr:uid="{00000000-0004-0000-0600-000042000000}"/>
    <hyperlink ref="B45:C45" r:id="rId68" location="経営者や人事労務担当者に障害について理解してもらうこと" display="p.60" xr:uid="{00000000-0004-0000-0600-000043000000}"/>
    <hyperlink ref="B46:C46" r:id="rId69" location="同僚や上司等に継続的に対応をお願いしたいこと" display="p.60" xr:uid="{00000000-0004-0000-0600-000044000000}"/>
    <hyperlink ref="B47:C47" r:id="rId70" location="その他_3" display="p.61" xr:uid="{00000000-0004-0000-0600-000045000000}"/>
    <hyperlink ref="B59:C59" r:id="rId71" location="職場の設備の整備" display="p.62" xr:uid="{00000000-0004-0000-0600-000046000000}"/>
    <hyperlink ref="B60:C60" r:id="rId72" location="機器やソフト、道具などの使用" display="p.62" xr:uid="{00000000-0004-0000-0600-000047000000}"/>
    <hyperlink ref="B61:C61" r:id="rId73" location="感覚過敏や身体症状の影響" display="p.63" xr:uid="{00000000-0004-0000-0600-000048000000}"/>
    <hyperlink ref="B62:C62" r:id="rId74" location="その他_4" display="p.63" xr:uid="{00000000-0004-0000-0600-000049000000}"/>
    <hyperlink ref="B74:C74" r:id="rId75" location="職場のルールを理解し守ること" display="p.63" xr:uid="{00000000-0004-0000-0600-00004A000000}"/>
    <hyperlink ref="B75:C75" r:id="rId76" location="やむを得ない理由以外の欠勤・遅刻・早退が発生しないようにすること" display="p.64" xr:uid="{00000000-0004-0000-0600-00004B000000}"/>
    <hyperlink ref="B76:C76" r:id="rId77" location="上司等からの指示を理解し守ること" display="p.64" xr:uid="{00000000-0004-0000-0600-00004C000000}"/>
    <hyperlink ref="B77:C77" r:id="rId78" location="その他_5" display="p.64" xr:uid="{00000000-0004-0000-0600-00004D000000}"/>
    <hyperlink ref="B89:C89" r:id="rId79" location="安定した勤務の維持" display="p.65" xr:uid="{00000000-0004-0000-0600-00004E000000}"/>
    <hyperlink ref="B90:C90" r:id="rId80" location="環境に慣れることで働く態度などが悪くなることを防ぐための方法" display="p.65" xr:uid="{00000000-0004-0000-0600-00004F000000}"/>
    <hyperlink ref="B91:C91" r:id="rId81" location="職場での困りごとなどを相談できる体制整備" display="p.66" xr:uid="{00000000-0004-0000-0600-000050000000}"/>
    <hyperlink ref="B92:C92" r:id="rId82" location="必要以上に頑張り過ぎて無理をすることを防ぐための方法" display="p.66" xr:uid="{00000000-0004-0000-0600-000051000000}"/>
    <hyperlink ref="B93:C93" r:id="rId83" location="こだわりや考え方の特徴" display="p.67" xr:uid="{00000000-0004-0000-0600-000052000000}"/>
    <hyperlink ref="B94:E94" r:id="rId84" location="その他_6" display="p.67～68" xr:uid="{00000000-0004-0000-0600-000053000000}"/>
    <hyperlink ref="B106:C106" r:id="rId85" location="体調の悪化や体調の波が生じることの予防" display="p.69" xr:uid="{00000000-0004-0000-0600-000054000000}"/>
    <hyperlink ref="B107:E107" r:id="rId86" location="気分の安定の維持" display="p.69～70" xr:uid="{00000000-0004-0000-0600-000055000000}"/>
    <hyperlink ref="B108:C108" r:id="rId87" location="生活リズムや生活習慣の安定" display="p.70" xr:uid="{00000000-0004-0000-0600-000056000000}"/>
    <hyperlink ref="B109:C109" r:id="rId88" location="疲労・ストレスを溜めないための方法" display="p.71" xr:uid="{00000000-0004-0000-0600-000057000000}"/>
    <hyperlink ref="B110:C110" r:id="rId89" location="強い不安や緊張を和らげるための方法" display="p.72" xr:uid="{00000000-0004-0000-0600-000058000000}"/>
    <hyperlink ref="B111:C111" r:id="rId90" location="感情のコントロールへの対応" display="p.72" xr:uid="{00000000-0004-0000-0600-000059000000}"/>
    <hyperlink ref="B112:C112" r:id="rId91" location="その他_7" display="p.73" xr:uid="{00000000-0004-0000-0600-00005A000000}"/>
    <hyperlink ref="B124:C124" r:id="rId92" location="症状の悪化や再発予防" display="p.74" xr:uid="{00000000-0004-0000-0600-00005B000000}"/>
    <hyperlink ref="B125:C125" r:id="rId93" location="病気の進行への備え" display="p.75" xr:uid="{00000000-0004-0000-0600-00005C000000}"/>
    <hyperlink ref="B126:C126" r:id="rId94" location="服薬管理や通院" display="p.75" xr:uid="{00000000-0004-0000-0600-00005D000000}"/>
    <hyperlink ref="B127:C127" r:id="rId95" location="二次障害の予防" display="p.76" xr:uid="{00000000-0004-0000-0600-00005E000000}"/>
    <hyperlink ref="B128:C128" r:id="rId96" location="その他_8" display="p.76" xr:uid="{00000000-0004-0000-0600-00005F000000}"/>
    <hyperlink ref="B140:C140" r:id="rId97" location="家族から適切なサポートを得るための方法" display="p.77" xr:uid="{00000000-0004-0000-0600-000060000000}"/>
    <hyperlink ref="B141:C141" r:id="rId98" location="家族との関係性" display="p.77" xr:uid="{00000000-0004-0000-0600-000061000000}"/>
    <hyperlink ref="B142:C142" r:id="rId99" location="家族の高齢化等による家庭環境の変化への対応" display="p.78" xr:uid="{00000000-0004-0000-0600-000062000000}"/>
    <hyperlink ref="B143:C143" r:id="rId100" location="友人・知人との関係性" display="p.78" xr:uid="{00000000-0004-0000-0600-000063000000}"/>
    <hyperlink ref="B144:C144" r:id="rId101" location="金銭管理" display="p.78" xr:uid="{00000000-0004-0000-0600-000064000000}"/>
    <hyperlink ref="B145:C145" r:id="rId102" location="その他_9" display="p.79" xr:uid="{00000000-0004-0000-0600-000065000000}"/>
    <hyperlink ref="B157:C157" r:id="rId103" location="職場の人間関係の維持" display="p.79" xr:uid="{00000000-0004-0000-0600-000066000000}"/>
    <hyperlink ref="B158:C158" r:id="rId104" location="上司・同僚や職場の支援者の異動時の引き継ぎ" display="p.80" xr:uid="{00000000-0004-0000-0600-000067000000}"/>
    <hyperlink ref="B159:C159" r:id="rId105" location="苦手とする職場の対人コミュニケーションや対人マナー" display="p.80" xr:uid="{00000000-0004-0000-0600-000068000000}"/>
    <hyperlink ref="B160:C160" r:id="rId106" location="その他_10" display="p.81" xr:uid="{00000000-0004-0000-0600-000069000000}"/>
  </hyperlinks>
  <pageMargins left="0.78740157480314965" right="0.78740157480314965" top="0.98425196850393704" bottom="0.98425196850393704" header="0.31496062992125984" footer="0.31496062992125984"/>
  <pageSetup paperSize="9" scale="81" fitToHeight="0" orientation="portrait" r:id="rId107"/>
  <rowBreaks count="3" manualBreakCount="3">
    <brk id="38" max="16383" man="1"/>
    <brk id="83" max="16383" man="1"/>
    <brk id="133" max="45" man="1"/>
  </rowBreaks>
  <drawing r:id="rId108"/>
  <legacyDrawing r:id="rId109"/>
  <mc:AlternateContent xmlns:mc="http://schemas.openxmlformats.org/markup-compatibility/2006">
    <mc:Choice Requires="x14">
      <controls>
        <mc:AlternateContent xmlns:mc="http://schemas.openxmlformats.org/markup-compatibility/2006">
          <mc:Choice Requires="x14">
            <control shapeId="55297" r:id="rId110" name="Check Box 1">
              <controlPr defaultSize="0" autoFill="0" autoLine="0" autoPict="0">
                <anchor moveWithCells="1">
                  <from>
                    <xdr:col>7</xdr:col>
                    <xdr:colOff>38100</xdr:colOff>
                    <xdr:row>8</xdr:row>
                    <xdr:rowOff>19050</xdr:rowOff>
                  </from>
                  <to>
                    <xdr:col>7</xdr:col>
                    <xdr:colOff>285750</xdr:colOff>
                    <xdr:row>8</xdr:row>
                    <xdr:rowOff>257175</xdr:rowOff>
                  </to>
                </anchor>
              </controlPr>
            </control>
          </mc:Choice>
        </mc:AlternateContent>
        <mc:AlternateContent xmlns:mc="http://schemas.openxmlformats.org/markup-compatibility/2006">
          <mc:Choice Requires="x14">
            <control shapeId="55298" r:id="rId111" name="Check Box 2">
              <controlPr defaultSize="0" autoFill="0" autoLine="0" autoPict="0">
                <anchor moveWithCells="1">
                  <from>
                    <xdr:col>7</xdr:col>
                    <xdr:colOff>38100</xdr:colOff>
                    <xdr:row>9</xdr:row>
                    <xdr:rowOff>19050</xdr:rowOff>
                  </from>
                  <to>
                    <xdr:col>7</xdr:col>
                    <xdr:colOff>285750</xdr:colOff>
                    <xdr:row>9</xdr:row>
                    <xdr:rowOff>257175</xdr:rowOff>
                  </to>
                </anchor>
              </controlPr>
            </control>
          </mc:Choice>
        </mc:AlternateContent>
        <mc:AlternateContent xmlns:mc="http://schemas.openxmlformats.org/markup-compatibility/2006">
          <mc:Choice Requires="x14">
            <control shapeId="55299" r:id="rId112" name="Check Box 3">
              <controlPr defaultSize="0" autoFill="0" autoLine="0" autoPict="0">
                <anchor moveWithCells="1">
                  <from>
                    <xdr:col>7</xdr:col>
                    <xdr:colOff>38100</xdr:colOff>
                    <xdr:row>10</xdr:row>
                    <xdr:rowOff>19050</xdr:rowOff>
                  </from>
                  <to>
                    <xdr:col>7</xdr:col>
                    <xdr:colOff>285750</xdr:colOff>
                    <xdr:row>10</xdr:row>
                    <xdr:rowOff>257175</xdr:rowOff>
                  </to>
                </anchor>
              </controlPr>
            </control>
          </mc:Choice>
        </mc:AlternateContent>
        <mc:AlternateContent xmlns:mc="http://schemas.openxmlformats.org/markup-compatibility/2006">
          <mc:Choice Requires="x14">
            <control shapeId="55300" r:id="rId113" name="Check Box 4">
              <controlPr defaultSize="0" autoFill="0" autoLine="0" autoPict="0">
                <anchor moveWithCells="1">
                  <from>
                    <xdr:col>7</xdr:col>
                    <xdr:colOff>38100</xdr:colOff>
                    <xdr:row>11</xdr:row>
                    <xdr:rowOff>0</xdr:rowOff>
                  </from>
                  <to>
                    <xdr:col>7</xdr:col>
                    <xdr:colOff>285750</xdr:colOff>
                    <xdr:row>11</xdr:row>
                    <xdr:rowOff>238125</xdr:rowOff>
                  </to>
                </anchor>
              </controlPr>
            </control>
          </mc:Choice>
        </mc:AlternateContent>
        <mc:AlternateContent xmlns:mc="http://schemas.openxmlformats.org/markup-compatibility/2006">
          <mc:Choice Requires="x14">
            <control shapeId="55301" r:id="rId114" name="Check Box 5">
              <controlPr defaultSize="0" autoFill="0" autoLine="0" autoPict="0">
                <anchor moveWithCells="1">
                  <from>
                    <xdr:col>7</xdr:col>
                    <xdr:colOff>38100</xdr:colOff>
                    <xdr:row>11</xdr:row>
                    <xdr:rowOff>0</xdr:rowOff>
                  </from>
                  <to>
                    <xdr:col>7</xdr:col>
                    <xdr:colOff>285750</xdr:colOff>
                    <xdr:row>11</xdr:row>
                    <xdr:rowOff>238125</xdr:rowOff>
                  </to>
                </anchor>
              </controlPr>
            </control>
          </mc:Choice>
        </mc:AlternateContent>
        <mc:AlternateContent xmlns:mc="http://schemas.openxmlformats.org/markup-compatibility/2006">
          <mc:Choice Requires="x14">
            <control shapeId="55302" r:id="rId115" name="Check Box 6">
              <controlPr defaultSize="0" autoFill="0" autoLine="0" autoPict="0">
                <anchor moveWithCells="1">
                  <from>
                    <xdr:col>7</xdr:col>
                    <xdr:colOff>38100</xdr:colOff>
                    <xdr:row>12</xdr:row>
                    <xdr:rowOff>19050</xdr:rowOff>
                  </from>
                  <to>
                    <xdr:col>7</xdr:col>
                    <xdr:colOff>285750</xdr:colOff>
                    <xdr:row>12</xdr:row>
                    <xdr:rowOff>257175</xdr:rowOff>
                  </to>
                </anchor>
              </controlPr>
            </control>
          </mc:Choice>
        </mc:AlternateContent>
        <mc:AlternateContent xmlns:mc="http://schemas.openxmlformats.org/markup-compatibility/2006">
          <mc:Choice Requires="x14">
            <control shapeId="55303" r:id="rId116" name="Check Box 7">
              <controlPr defaultSize="0" autoFill="0" autoLine="0" autoPict="0">
                <anchor moveWithCells="1">
                  <from>
                    <xdr:col>7</xdr:col>
                    <xdr:colOff>38100</xdr:colOff>
                    <xdr:row>13</xdr:row>
                    <xdr:rowOff>19050</xdr:rowOff>
                  </from>
                  <to>
                    <xdr:col>7</xdr:col>
                    <xdr:colOff>285750</xdr:colOff>
                    <xdr:row>13</xdr:row>
                    <xdr:rowOff>257175</xdr:rowOff>
                  </to>
                </anchor>
              </controlPr>
            </control>
          </mc:Choice>
        </mc:AlternateContent>
        <mc:AlternateContent xmlns:mc="http://schemas.openxmlformats.org/markup-compatibility/2006">
          <mc:Choice Requires="x14">
            <control shapeId="55304" r:id="rId117" name="Check Box 8">
              <controlPr defaultSize="0" autoFill="0" autoLine="0" autoPict="0">
                <anchor moveWithCells="1">
                  <from>
                    <xdr:col>7</xdr:col>
                    <xdr:colOff>38100</xdr:colOff>
                    <xdr:row>14</xdr:row>
                    <xdr:rowOff>0</xdr:rowOff>
                  </from>
                  <to>
                    <xdr:col>7</xdr:col>
                    <xdr:colOff>285750</xdr:colOff>
                    <xdr:row>14</xdr:row>
                    <xdr:rowOff>238125</xdr:rowOff>
                  </to>
                </anchor>
              </controlPr>
            </control>
          </mc:Choice>
        </mc:AlternateContent>
        <mc:AlternateContent xmlns:mc="http://schemas.openxmlformats.org/markup-compatibility/2006">
          <mc:Choice Requires="x14">
            <control shapeId="55305" r:id="rId118" name="Check Box 9">
              <controlPr defaultSize="0" autoFill="0" autoLine="0" autoPict="0">
                <anchor moveWithCells="1">
                  <from>
                    <xdr:col>7</xdr:col>
                    <xdr:colOff>38100</xdr:colOff>
                    <xdr:row>15</xdr:row>
                    <xdr:rowOff>19050</xdr:rowOff>
                  </from>
                  <to>
                    <xdr:col>7</xdr:col>
                    <xdr:colOff>285750</xdr:colOff>
                    <xdr:row>15</xdr:row>
                    <xdr:rowOff>257175</xdr:rowOff>
                  </to>
                </anchor>
              </controlPr>
            </control>
          </mc:Choice>
        </mc:AlternateContent>
        <mc:AlternateContent xmlns:mc="http://schemas.openxmlformats.org/markup-compatibility/2006">
          <mc:Choice Requires="x14">
            <control shapeId="55306" r:id="rId119" name="Check Box 10">
              <controlPr defaultSize="0" autoFill="0" autoLine="0" autoPict="0">
                <anchor moveWithCells="1">
                  <from>
                    <xdr:col>7</xdr:col>
                    <xdr:colOff>38100</xdr:colOff>
                    <xdr:row>16</xdr:row>
                    <xdr:rowOff>0</xdr:rowOff>
                  </from>
                  <to>
                    <xdr:col>7</xdr:col>
                    <xdr:colOff>285750</xdr:colOff>
                    <xdr:row>16</xdr:row>
                    <xdr:rowOff>238125</xdr:rowOff>
                  </to>
                </anchor>
              </controlPr>
            </control>
          </mc:Choice>
        </mc:AlternateContent>
        <mc:AlternateContent xmlns:mc="http://schemas.openxmlformats.org/markup-compatibility/2006">
          <mc:Choice Requires="x14">
            <control shapeId="55307" r:id="rId120" name="Check Box 11">
              <controlPr defaultSize="0" autoFill="0" autoLine="0" autoPict="0">
                <anchor moveWithCells="1">
                  <from>
                    <xdr:col>7</xdr:col>
                    <xdr:colOff>38100</xdr:colOff>
                    <xdr:row>16</xdr:row>
                    <xdr:rowOff>0</xdr:rowOff>
                  </from>
                  <to>
                    <xdr:col>7</xdr:col>
                    <xdr:colOff>285750</xdr:colOff>
                    <xdr:row>16</xdr:row>
                    <xdr:rowOff>238125</xdr:rowOff>
                  </to>
                </anchor>
              </controlPr>
            </control>
          </mc:Choice>
        </mc:AlternateContent>
        <mc:AlternateContent xmlns:mc="http://schemas.openxmlformats.org/markup-compatibility/2006">
          <mc:Choice Requires="x14">
            <control shapeId="55308" r:id="rId121" name="Check Box 12">
              <controlPr defaultSize="0" autoFill="0" autoLine="0" autoPict="0">
                <anchor moveWithCells="1">
                  <from>
                    <xdr:col>7</xdr:col>
                    <xdr:colOff>38100</xdr:colOff>
                    <xdr:row>16</xdr:row>
                    <xdr:rowOff>0</xdr:rowOff>
                  </from>
                  <to>
                    <xdr:col>7</xdr:col>
                    <xdr:colOff>285750</xdr:colOff>
                    <xdr:row>16</xdr:row>
                    <xdr:rowOff>238125</xdr:rowOff>
                  </to>
                </anchor>
              </controlPr>
            </control>
          </mc:Choice>
        </mc:AlternateContent>
        <mc:AlternateContent xmlns:mc="http://schemas.openxmlformats.org/markup-compatibility/2006">
          <mc:Choice Requires="x14">
            <control shapeId="55309" r:id="rId122" name="Check Box 13">
              <controlPr defaultSize="0" autoFill="0" autoLine="0" autoPict="0">
                <anchor moveWithCells="1">
                  <from>
                    <xdr:col>7</xdr:col>
                    <xdr:colOff>38100</xdr:colOff>
                    <xdr:row>29</xdr:row>
                    <xdr:rowOff>19050</xdr:rowOff>
                  </from>
                  <to>
                    <xdr:col>7</xdr:col>
                    <xdr:colOff>285750</xdr:colOff>
                    <xdr:row>29</xdr:row>
                    <xdr:rowOff>257175</xdr:rowOff>
                  </to>
                </anchor>
              </controlPr>
            </control>
          </mc:Choice>
        </mc:AlternateContent>
        <mc:AlternateContent xmlns:mc="http://schemas.openxmlformats.org/markup-compatibility/2006">
          <mc:Choice Requires="x14">
            <control shapeId="55310" r:id="rId123" name="Check Box 14">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1" r:id="rId124" name="Check Box 15">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2" r:id="rId125" name="Check Box 16">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3" r:id="rId126" name="Check Box 17">
              <controlPr defaultSize="0" autoFill="0" autoLine="0" autoPict="0">
                <anchor moveWithCells="1">
                  <from>
                    <xdr:col>7</xdr:col>
                    <xdr:colOff>38100</xdr:colOff>
                    <xdr:row>31</xdr:row>
                    <xdr:rowOff>0</xdr:rowOff>
                  </from>
                  <to>
                    <xdr:col>7</xdr:col>
                    <xdr:colOff>285750</xdr:colOff>
                    <xdr:row>31</xdr:row>
                    <xdr:rowOff>238125</xdr:rowOff>
                  </to>
                </anchor>
              </controlPr>
            </control>
          </mc:Choice>
        </mc:AlternateContent>
        <mc:AlternateContent xmlns:mc="http://schemas.openxmlformats.org/markup-compatibility/2006">
          <mc:Choice Requires="x14">
            <control shapeId="55314" r:id="rId127" name="Check Box 18">
              <controlPr defaultSize="0" autoFill="0" autoLine="0" autoPict="0">
                <anchor moveWithCells="1">
                  <from>
                    <xdr:col>7</xdr:col>
                    <xdr:colOff>38100</xdr:colOff>
                    <xdr:row>43</xdr:row>
                    <xdr:rowOff>19050</xdr:rowOff>
                  </from>
                  <to>
                    <xdr:col>7</xdr:col>
                    <xdr:colOff>285750</xdr:colOff>
                    <xdr:row>43</xdr:row>
                    <xdr:rowOff>257175</xdr:rowOff>
                  </to>
                </anchor>
              </controlPr>
            </control>
          </mc:Choice>
        </mc:AlternateContent>
        <mc:AlternateContent xmlns:mc="http://schemas.openxmlformats.org/markup-compatibility/2006">
          <mc:Choice Requires="x14">
            <control shapeId="55315" r:id="rId128" name="Check Box 19">
              <controlPr defaultSize="0" autoFill="0" autoLine="0" autoPict="0">
                <anchor moveWithCells="1">
                  <from>
                    <xdr:col>7</xdr:col>
                    <xdr:colOff>38100</xdr:colOff>
                    <xdr:row>43</xdr:row>
                    <xdr:rowOff>247650</xdr:rowOff>
                  </from>
                  <to>
                    <xdr:col>7</xdr:col>
                    <xdr:colOff>285750</xdr:colOff>
                    <xdr:row>45</xdr:row>
                    <xdr:rowOff>28575</xdr:rowOff>
                  </to>
                </anchor>
              </controlPr>
            </control>
          </mc:Choice>
        </mc:AlternateContent>
        <mc:AlternateContent xmlns:mc="http://schemas.openxmlformats.org/markup-compatibility/2006">
          <mc:Choice Requires="x14">
            <control shapeId="55319" r:id="rId129" name="Check Box 23">
              <controlPr defaultSize="0" autoFill="0" autoLine="0" autoPict="0">
                <anchor moveWithCells="1">
                  <from>
                    <xdr:col>7</xdr:col>
                    <xdr:colOff>38100</xdr:colOff>
                    <xdr:row>45</xdr:row>
                    <xdr:rowOff>19050</xdr:rowOff>
                  </from>
                  <to>
                    <xdr:col>7</xdr:col>
                    <xdr:colOff>285750</xdr:colOff>
                    <xdr:row>46</xdr:row>
                    <xdr:rowOff>0</xdr:rowOff>
                  </to>
                </anchor>
              </controlPr>
            </control>
          </mc:Choice>
        </mc:AlternateContent>
        <mc:AlternateContent xmlns:mc="http://schemas.openxmlformats.org/markup-compatibility/2006">
          <mc:Choice Requires="x14">
            <control shapeId="55320" r:id="rId130" name="Check Box 24">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1" r:id="rId131" name="Check Box 25">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2" r:id="rId132" name="Check Box 26">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3" r:id="rId133" name="Check Box 27">
              <controlPr defaultSize="0" autoFill="0" autoLine="0" autoPict="0">
                <anchor moveWithCells="1">
                  <from>
                    <xdr:col>7</xdr:col>
                    <xdr:colOff>38100</xdr:colOff>
                    <xdr:row>46</xdr:row>
                    <xdr:rowOff>0</xdr:rowOff>
                  </from>
                  <to>
                    <xdr:col>7</xdr:col>
                    <xdr:colOff>285750</xdr:colOff>
                    <xdr:row>46</xdr:row>
                    <xdr:rowOff>238125</xdr:rowOff>
                  </to>
                </anchor>
              </controlPr>
            </control>
          </mc:Choice>
        </mc:AlternateContent>
        <mc:AlternateContent xmlns:mc="http://schemas.openxmlformats.org/markup-compatibility/2006">
          <mc:Choice Requires="x14">
            <control shapeId="55324" r:id="rId134" name="Check Box 28">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5" r:id="rId135" name="Check Box 29">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6" r:id="rId136" name="Check Box 30">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7" r:id="rId137" name="Check Box 31">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8" r:id="rId138" name="Check Box 32">
              <controlPr defaultSize="0" autoFill="0" autoLine="0" autoPict="0">
                <anchor moveWithCells="1">
                  <from>
                    <xdr:col>7</xdr:col>
                    <xdr:colOff>38100</xdr:colOff>
                    <xdr:row>74</xdr:row>
                    <xdr:rowOff>0</xdr:rowOff>
                  </from>
                  <to>
                    <xdr:col>7</xdr:col>
                    <xdr:colOff>285750</xdr:colOff>
                    <xdr:row>74</xdr:row>
                    <xdr:rowOff>238125</xdr:rowOff>
                  </to>
                </anchor>
              </controlPr>
            </control>
          </mc:Choice>
        </mc:AlternateContent>
        <mc:AlternateContent xmlns:mc="http://schemas.openxmlformats.org/markup-compatibility/2006">
          <mc:Choice Requires="x14">
            <control shapeId="55329" r:id="rId139" name="Check Box 33">
              <controlPr defaultSize="0" autoFill="0" autoLine="0" autoPict="0">
                <anchor moveWithCells="1">
                  <from>
                    <xdr:col>7</xdr:col>
                    <xdr:colOff>38100</xdr:colOff>
                    <xdr:row>73</xdr:row>
                    <xdr:rowOff>19050</xdr:rowOff>
                  </from>
                  <to>
                    <xdr:col>7</xdr:col>
                    <xdr:colOff>285750</xdr:colOff>
                    <xdr:row>73</xdr:row>
                    <xdr:rowOff>257175</xdr:rowOff>
                  </to>
                </anchor>
              </controlPr>
            </control>
          </mc:Choice>
        </mc:AlternateContent>
        <mc:AlternateContent xmlns:mc="http://schemas.openxmlformats.org/markup-compatibility/2006">
          <mc:Choice Requires="x14">
            <control shapeId="55330" r:id="rId140" name="Check Box 34">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1" r:id="rId141" name="Check Box 35">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2" r:id="rId142" name="Check Box 36">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3" r:id="rId143" name="Check Box 37">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4" r:id="rId144" name="Check Box 38">
              <controlPr defaultSize="0" autoFill="0" autoLine="0" autoPict="0">
                <anchor moveWithCells="1">
                  <from>
                    <xdr:col>7</xdr:col>
                    <xdr:colOff>38100</xdr:colOff>
                    <xdr:row>75</xdr:row>
                    <xdr:rowOff>0</xdr:rowOff>
                  </from>
                  <to>
                    <xdr:col>7</xdr:col>
                    <xdr:colOff>285750</xdr:colOff>
                    <xdr:row>75</xdr:row>
                    <xdr:rowOff>238125</xdr:rowOff>
                  </to>
                </anchor>
              </controlPr>
            </control>
          </mc:Choice>
        </mc:AlternateContent>
        <mc:AlternateContent xmlns:mc="http://schemas.openxmlformats.org/markup-compatibility/2006">
          <mc:Choice Requires="x14">
            <control shapeId="55335" r:id="rId145" name="Check Box 39">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6" r:id="rId146" name="Check Box 40">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7" r:id="rId147" name="Check Box 41">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8" r:id="rId148" name="Check Box 42">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39" r:id="rId149" name="Check Box 43">
              <controlPr defaultSize="0" autoFill="0" autoLine="0" autoPict="0">
                <anchor moveWithCells="1">
                  <from>
                    <xdr:col>7</xdr:col>
                    <xdr:colOff>38100</xdr:colOff>
                    <xdr:row>76</xdr:row>
                    <xdr:rowOff>0</xdr:rowOff>
                  </from>
                  <to>
                    <xdr:col>7</xdr:col>
                    <xdr:colOff>285750</xdr:colOff>
                    <xdr:row>76</xdr:row>
                    <xdr:rowOff>238125</xdr:rowOff>
                  </to>
                </anchor>
              </controlPr>
            </control>
          </mc:Choice>
        </mc:AlternateContent>
        <mc:AlternateContent xmlns:mc="http://schemas.openxmlformats.org/markup-compatibility/2006">
          <mc:Choice Requires="x14">
            <control shapeId="55340" r:id="rId150" name="Check Box 44">
              <controlPr defaultSize="0" autoFill="0" autoLine="0" autoPict="0">
                <anchor moveWithCells="1">
                  <from>
                    <xdr:col>7</xdr:col>
                    <xdr:colOff>38100</xdr:colOff>
                    <xdr:row>58</xdr:row>
                    <xdr:rowOff>19050</xdr:rowOff>
                  </from>
                  <to>
                    <xdr:col>7</xdr:col>
                    <xdr:colOff>285750</xdr:colOff>
                    <xdr:row>58</xdr:row>
                    <xdr:rowOff>257175</xdr:rowOff>
                  </to>
                </anchor>
              </controlPr>
            </control>
          </mc:Choice>
        </mc:AlternateContent>
        <mc:AlternateContent xmlns:mc="http://schemas.openxmlformats.org/markup-compatibility/2006">
          <mc:Choice Requires="x14">
            <control shapeId="55341" r:id="rId151" name="Check Box 45">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2" r:id="rId152" name="Check Box 46">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3" r:id="rId153" name="Check Box 47">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4" r:id="rId154" name="Check Box 48">
              <controlPr defaultSize="0" autoFill="0" autoLine="0" autoPict="0">
                <anchor moveWithCells="1">
                  <from>
                    <xdr:col>7</xdr:col>
                    <xdr:colOff>38100</xdr:colOff>
                    <xdr:row>59</xdr:row>
                    <xdr:rowOff>0</xdr:rowOff>
                  </from>
                  <to>
                    <xdr:col>7</xdr:col>
                    <xdr:colOff>285750</xdr:colOff>
                    <xdr:row>59</xdr:row>
                    <xdr:rowOff>238125</xdr:rowOff>
                  </to>
                </anchor>
              </controlPr>
            </control>
          </mc:Choice>
        </mc:AlternateContent>
        <mc:AlternateContent xmlns:mc="http://schemas.openxmlformats.org/markup-compatibility/2006">
          <mc:Choice Requires="x14">
            <control shapeId="55345" r:id="rId155" name="Check Box 49">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6" r:id="rId156" name="Check Box 50">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7" r:id="rId157" name="Check Box 51">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8" r:id="rId158" name="Check Box 52">
              <controlPr defaultSize="0" autoFill="0" autoLine="0" autoPict="0">
                <anchor moveWithCells="1">
                  <from>
                    <xdr:col>7</xdr:col>
                    <xdr:colOff>38100</xdr:colOff>
                    <xdr:row>60</xdr:row>
                    <xdr:rowOff>0</xdr:rowOff>
                  </from>
                  <to>
                    <xdr:col>7</xdr:col>
                    <xdr:colOff>285750</xdr:colOff>
                    <xdr:row>60</xdr:row>
                    <xdr:rowOff>238125</xdr:rowOff>
                  </to>
                </anchor>
              </controlPr>
            </control>
          </mc:Choice>
        </mc:AlternateContent>
        <mc:AlternateContent xmlns:mc="http://schemas.openxmlformats.org/markup-compatibility/2006">
          <mc:Choice Requires="x14">
            <control shapeId="55349" r:id="rId159" name="Check Box 53">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0" r:id="rId160" name="Check Box 54">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1" r:id="rId161" name="Check Box 55">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2" r:id="rId162" name="Check Box 56">
              <controlPr defaultSize="0" autoFill="0" autoLine="0" autoPict="0">
                <anchor moveWithCells="1">
                  <from>
                    <xdr:col>7</xdr:col>
                    <xdr:colOff>38100</xdr:colOff>
                    <xdr:row>61</xdr:row>
                    <xdr:rowOff>0</xdr:rowOff>
                  </from>
                  <to>
                    <xdr:col>7</xdr:col>
                    <xdr:colOff>285750</xdr:colOff>
                    <xdr:row>61</xdr:row>
                    <xdr:rowOff>238125</xdr:rowOff>
                  </to>
                </anchor>
              </controlPr>
            </control>
          </mc:Choice>
        </mc:AlternateContent>
        <mc:AlternateContent xmlns:mc="http://schemas.openxmlformats.org/markup-compatibility/2006">
          <mc:Choice Requires="x14">
            <control shapeId="55353" r:id="rId163" name="Check Box 57">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4" r:id="rId164" name="Check Box 58">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5" r:id="rId165" name="Check Box 59">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6" r:id="rId166" name="Check Box 60">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7" r:id="rId167" name="Check Box 61">
              <controlPr defaultSize="0" autoFill="0" autoLine="0" autoPict="0">
                <anchor moveWithCells="1">
                  <from>
                    <xdr:col>7</xdr:col>
                    <xdr:colOff>38100</xdr:colOff>
                    <xdr:row>92</xdr:row>
                    <xdr:rowOff>0</xdr:rowOff>
                  </from>
                  <to>
                    <xdr:col>7</xdr:col>
                    <xdr:colOff>285750</xdr:colOff>
                    <xdr:row>92</xdr:row>
                    <xdr:rowOff>238125</xdr:rowOff>
                  </to>
                </anchor>
              </controlPr>
            </control>
          </mc:Choice>
        </mc:AlternateContent>
        <mc:AlternateContent xmlns:mc="http://schemas.openxmlformats.org/markup-compatibility/2006">
          <mc:Choice Requires="x14">
            <control shapeId="55358" r:id="rId168" name="Check Box 62">
              <controlPr defaultSize="0" autoFill="0" autoLine="0" autoPict="0">
                <anchor moveWithCells="1">
                  <from>
                    <xdr:col>7</xdr:col>
                    <xdr:colOff>38100</xdr:colOff>
                    <xdr:row>89</xdr:row>
                    <xdr:rowOff>19050</xdr:rowOff>
                  </from>
                  <to>
                    <xdr:col>7</xdr:col>
                    <xdr:colOff>285750</xdr:colOff>
                    <xdr:row>89</xdr:row>
                    <xdr:rowOff>257175</xdr:rowOff>
                  </to>
                </anchor>
              </controlPr>
            </control>
          </mc:Choice>
        </mc:AlternateContent>
        <mc:AlternateContent xmlns:mc="http://schemas.openxmlformats.org/markup-compatibility/2006">
          <mc:Choice Requires="x14">
            <control shapeId="55359" r:id="rId169" name="Check Box 63">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0" r:id="rId170" name="Check Box 64">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1" r:id="rId171" name="Check Box 65">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2" r:id="rId172" name="Check Box 66">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3" r:id="rId173" name="Check Box 67">
              <controlPr defaultSize="0" autoFill="0" autoLine="0" autoPict="0">
                <anchor moveWithCells="1">
                  <from>
                    <xdr:col>7</xdr:col>
                    <xdr:colOff>38100</xdr:colOff>
                    <xdr:row>93</xdr:row>
                    <xdr:rowOff>0</xdr:rowOff>
                  </from>
                  <to>
                    <xdr:col>7</xdr:col>
                    <xdr:colOff>285750</xdr:colOff>
                    <xdr:row>93</xdr:row>
                    <xdr:rowOff>238125</xdr:rowOff>
                  </to>
                </anchor>
              </controlPr>
            </control>
          </mc:Choice>
        </mc:AlternateContent>
        <mc:AlternateContent xmlns:mc="http://schemas.openxmlformats.org/markup-compatibility/2006">
          <mc:Choice Requires="x14">
            <control shapeId="55364" r:id="rId174" name="Check Box 68">
              <controlPr defaultSize="0" autoFill="0" autoLine="0" autoPict="0">
                <anchor moveWithCells="1">
                  <from>
                    <xdr:col>7</xdr:col>
                    <xdr:colOff>38100</xdr:colOff>
                    <xdr:row>88</xdr:row>
                    <xdr:rowOff>19050</xdr:rowOff>
                  </from>
                  <to>
                    <xdr:col>7</xdr:col>
                    <xdr:colOff>285750</xdr:colOff>
                    <xdr:row>88</xdr:row>
                    <xdr:rowOff>257175</xdr:rowOff>
                  </to>
                </anchor>
              </controlPr>
            </control>
          </mc:Choice>
        </mc:AlternateContent>
        <mc:AlternateContent xmlns:mc="http://schemas.openxmlformats.org/markup-compatibility/2006">
          <mc:Choice Requires="x14">
            <control shapeId="55365" r:id="rId175" name="Check Box 69">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6" r:id="rId176" name="Check Box 70">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7" r:id="rId177" name="Check Box 71">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8" r:id="rId178" name="Check Box 72">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69" r:id="rId179" name="Check Box 73">
              <controlPr defaultSize="0" autoFill="0" autoLine="0" autoPict="0">
                <anchor moveWithCells="1">
                  <from>
                    <xdr:col>7</xdr:col>
                    <xdr:colOff>38100</xdr:colOff>
                    <xdr:row>107</xdr:row>
                    <xdr:rowOff>0</xdr:rowOff>
                  </from>
                  <to>
                    <xdr:col>7</xdr:col>
                    <xdr:colOff>285750</xdr:colOff>
                    <xdr:row>107</xdr:row>
                    <xdr:rowOff>238125</xdr:rowOff>
                  </to>
                </anchor>
              </controlPr>
            </control>
          </mc:Choice>
        </mc:AlternateContent>
        <mc:AlternateContent xmlns:mc="http://schemas.openxmlformats.org/markup-compatibility/2006">
          <mc:Choice Requires="x14">
            <control shapeId="55370" r:id="rId180" name="Check Box 74">
              <controlPr defaultSize="0" autoFill="0" autoLine="0" autoPict="0">
                <anchor moveWithCells="1">
                  <from>
                    <xdr:col>7</xdr:col>
                    <xdr:colOff>38100</xdr:colOff>
                    <xdr:row>106</xdr:row>
                    <xdr:rowOff>0</xdr:rowOff>
                  </from>
                  <to>
                    <xdr:col>7</xdr:col>
                    <xdr:colOff>285750</xdr:colOff>
                    <xdr:row>106</xdr:row>
                    <xdr:rowOff>238125</xdr:rowOff>
                  </to>
                </anchor>
              </controlPr>
            </control>
          </mc:Choice>
        </mc:AlternateContent>
        <mc:AlternateContent xmlns:mc="http://schemas.openxmlformats.org/markup-compatibility/2006">
          <mc:Choice Requires="x14">
            <control shapeId="55371" r:id="rId181" name="Check Box 75">
              <controlPr defaultSize="0" autoFill="0" autoLine="0" autoPict="0">
                <anchor moveWithCells="1">
                  <from>
                    <xdr:col>7</xdr:col>
                    <xdr:colOff>38100</xdr:colOff>
                    <xdr:row>105</xdr:row>
                    <xdr:rowOff>19050</xdr:rowOff>
                  </from>
                  <to>
                    <xdr:col>7</xdr:col>
                    <xdr:colOff>285750</xdr:colOff>
                    <xdr:row>105</xdr:row>
                    <xdr:rowOff>257175</xdr:rowOff>
                  </to>
                </anchor>
              </controlPr>
            </control>
          </mc:Choice>
        </mc:AlternateContent>
        <mc:AlternateContent xmlns:mc="http://schemas.openxmlformats.org/markup-compatibility/2006">
          <mc:Choice Requires="x14">
            <control shapeId="55372" r:id="rId182" name="Check Box 76">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3" r:id="rId183" name="Check Box 77">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4" r:id="rId184" name="Check Box 78">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5" r:id="rId185" name="Check Box 79">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6" r:id="rId186" name="Check Box 80">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7" r:id="rId187" name="Check Box 81">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8" r:id="rId188" name="Check Box 82">
              <controlPr defaultSize="0" autoFill="0" autoLine="0" autoPict="0">
                <anchor moveWithCells="1">
                  <from>
                    <xdr:col>7</xdr:col>
                    <xdr:colOff>38100</xdr:colOff>
                    <xdr:row>108</xdr:row>
                    <xdr:rowOff>0</xdr:rowOff>
                  </from>
                  <to>
                    <xdr:col>7</xdr:col>
                    <xdr:colOff>285750</xdr:colOff>
                    <xdr:row>108</xdr:row>
                    <xdr:rowOff>238125</xdr:rowOff>
                  </to>
                </anchor>
              </controlPr>
            </control>
          </mc:Choice>
        </mc:AlternateContent>
        <mc:AlternateContent xmlns:mc="http://schemas.openxmlformats.org/markup-compatibility/2006">
          <mc:Choice Requires="x14">
            <control shapeId="55379" r:id="rId189" name="Check Box 83">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0" r:id="rId190" name="Check Box 84">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1" r:id="rId191" name="Check Box 85">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2" r:id="rId192" name="Check Box 86">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3" r:id="rId193" name="Check Box 87">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4" r:id="rId194" name="Check Box 88">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5" r:id="rId195" name="Check Box 89">
              <controlPr defaultSize="0" autoFill="0" autoLine="0" autoPict="0">
                <anchor moveWithCells="1">
                  <from>
                    <xdr:col>7</xdr:col>
                    <xdr:colOff>38100</xdr:colOff>
                    <xdr:row>109</xdr:row>
                    <xdr:rowOff>0</xdr:rowOff>
                  </from>
                  <to>
                    <xdr:col>7</xdr:col>
                    <xdr:colOff>285750</xdr:colOff>
                    <xdr:row>109</xdr:row>
                    <xdr:rowOff>238125</xdr:rowOff>
                  </to>
                </anchor>
              </controlPr>
            </control>
          </mc:Choice>
        </mc:AlternateContent>
        <mc:AlternateContent xmlns:mc="http://schemas.openxmlformats.org/markup-compatibility/2006">
          <mc:Choice Requires="x14">
            <control shapeId="55386" r:id="rId196" name="Check Box 90">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87" r:id="rId197" name="Check Box 91">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88" r:id="rId198" name="Check Box 92">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89" r:id="rId199" name="Check Box 93">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90" r:id="rId200" name="Check Box 94">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91" r:id="rId201" name="Check Box 95">
              <controlPr defaultSize="0" autoFill="0" autoLine="0" autoPict="0">
                <anchor moveWithCells="1">
                  <from>
                    <xdr:col>7</xdr:col>
                    <xdr:colOff>38100</xdr:colOff>
                    <xdr:row>110</xdr:row>
                    <xdr:rowOff>0</xdr:rowOff>
                  </from>
                  <to>
                    <xdr:col>7</xdr:col>
                    <xdr:colOff>285750</xdr:colOff>
                    <xdr:row>110</xdr:row>
                    <xdr:rowOff>238125</xdr:rowOff>
                  </to>
                </anchor>
              </controlPr>
            </control>
          </mc:Choice>
        </mc:AlternateContent>
        <mc:AlternateContent xmlns:mc="http://schemas.openxmlformats.org/markup-compatibility/2006">
          <mc:Choice Requires="x14">
            <control shapeId="55392" r:id="rId202" name="Check Box 96">
              <controlPr defaultSize="0" autoFill="0" autoLine="0" autoPict="0">
                <anchor moveWithCells="1">
                  <from>
                    <xdr:col>7</xdr:col>
                    <xdr:colOff>38100</xdr:colOff>
                    <xdr:row>111</xdr:row>
                    <xdr:rowOff>0</xdr:rowOff>
                  </from>
                  <to>
                    <xdr:col>7</xdr:col>
                    <xdr:colOff>285750</xdr:colOff>
                    <xdr:row>111</xdr:row>
                    <xdr:rowOff>238125</xdr:rowOff>
                  </to>
                </anchor>
              </controlPr>
            </control>
          </mc:Choice>
        </mc:AlternateContent>
        <mc:AlternateContent xmlns:mc="http://schemas.openxmlformats.org/markup-compatibility/2006">
          <mc:Choice Requires="x14">
            <control shapeId="55393" r:id="rId203" name="Check Box 97">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4" r:id="rId204" name="Check Box 98">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5" r:id="rId205" name="Check Box 99">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6" r:id="rId206" name="Check Box 100">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7" r:id="rId207" name="Check Box 101">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8" r:id="rId208" name="Check Box 102">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399" r:id="rId209" name="Check Box 103">
              <controlPr defaultSize="0" autoFill="0" autoLine="0" autoPict="0">
                <anchor moveWithCells="1">
                  <from>
                    <xdr:col>7</xdr:col>
                    <xdr:colOff>38100</xdr:colOff>
                    <xdr:row>126</xdr:row>
                    <xdr:rowOff>0</xdr:rowOff>
                  </from>
                  <to>
                    <xdr:col>7</xdr:col>
                    <xdr:colOff>285750</xdr:colOff>
                    <xdr:row>126</xdr:row>
                    <xdr:rowOff>238125</xdr:rowOff>
                  </to>
                </anchor>
              </controlPr>
            </control>
          </mc:Choice>
        </mc:AlternateContent>
        <mc:AlternateContent xmlns:mc="http://schemas.openxmlformats.org/markup-compatibility/2006">
          <mc:Choice Requires="x14">
            <control shapeId="55400" r:id="rId210" name="Check Box 104">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1" r:id="rId211" name="Check Box 105">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2" r:id="rId212" name="Check Box 106">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3" r:id="rId213" name="Check Box 107">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4" r:id="rId214" name="Check Box 108">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5" r:id="rId215" name="Check Box 109">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6" r:id="rId216" name="Check Box 110">
              <controlPr defaultSize="0" autoFill="0" autoLine="0" autoPict="0">
                <anchor moveWithCells="1">
                  <from>
                    <xdr:col>7</xdr:col>
                    <xdr:colOff>38100</xdr:colOff>
                    <xdr:row>127</xdr:row>
                    <xdr:rowOff>0</xdr:rowOff>
                  </from>
                  <to>
                    <xdr:col>7</xdr:col>
                    <xdr:colOff>285750</xdr:colOff>
                    <xdr:row>127</xdr:row>
                    <xdr:rowOff>238125</xdr:rowOff>
                  </to>
                </anchor>
              </controlPr>
            </control>
          </mc:Choice>
        </mc:AlternateContent>
        <mc:AlternateContent xmlns:mc="http://schemas.openxmlformats.org/markup-compatibility/2006">
          <mc:Choice Requires="x14">
            <control shapeId="55407" r:id="rId217" name="Check Box 111">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08" r:id="rId218" name="Check Box 112">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09" r:id="rId219" name="Check Box 113">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0" r:id="rId220" name="Check Box 114">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1" r:id="rId221" name="Check Box 115">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2" r:id="rId222" name="Check Box 116">
              <controlPr defaultSize="0" autoFill="0" autoLine="0" autoPict="0">
                <anchor moveWithCells="1">
                  <from>
                    <xdr:col>7</xdr:col>
                    <xdr:colOff>38100</xdr:colOff>
                    <xdr:row>140</xdr:row>
                    <xdr:rowOff>19050</xdr:rowOff>
                  </from>
                  <to>
                    <xdr:col>7</xdr:col>
                    <xdr:colOff>285750</xdr:colOff>
                    <xdr:row>140</xdr:row>
                    <xdr:rowOff>257175</xdr:rowOff>
                  </to>
                </anchor>
              </controlPr>
            </control>
          </mc:Choice>
        </mc:AlternateContent>
        <mc:AlternateContent xmlns:mc="http://schemas.openxmlformats.org/markup-compatibility/2006">
          <mc:Choice Requires="x14">
            <control shapeId="55413" r:id="rId223" name="Check Box 117">
              <controlPr defaultSize="0" autoFill="0" autoLine="0" autoPict="0">
                <anchor moveWithCells="1">
                  <from>
                    <xdr:col>7</xdr:col>
                    <xdr:colOff>38100</xdr:colOff>
                    <xdr:row>139</xdr:row>
                    <xdr:rowOff>19050</xdr:rowOff>
                  </from>
                  <to>
                    <xdr:col>7</xdr:col>
                    <xdr:colOff>285750</xdr:colOff>
                    <xdr:row>139</xdr:row>
                    <xdr:rowOff>257175</xdr:rowOff>
                  </to>
                </anchor>
              </controlPr>
            </control>
          </mc:Choice>
        </mc:AlternateContent>
        <mc:AlternateContent xmlns:mc="http://schemas.openxmlformats.org/markup-compatibility/2006">
          <mc:Choice Requires="x14">
            <control shapeId="55414" r:id="rId224" name="Check Box 118">
              <controlPr defaultSize="0" autoFill="0" autoLine="0" autoPict="0">
                <anchor moveWithCells="1">
                  <from>
                    <xdr:col>7</xdr:col>
                    <xdr:colOff>38100</xdr:colOff>
                    <xdr:row>141</xdr:row>
                    <xdr:rowOff>0</xdr:rowOff>
                  </from>
                  <to>
                    <xdr:col>7</xdr:col>
                    <xdr:colOff>285750</xdr:colOff>
                    <xdr:row>141</xdr:row>
                    <xdr:rowOff>238125</xdr:rowOff>
                  </to>
                </anchor>
              </controlPr>
            </control>
          </mc:Choice>
        </mc:AlternateContent>
        <mc:AlternateContent xmlns:mc="http://schemas.openxmlformats.org/markup-compatibility/2006">
          <mc:Choice Requires="x14">
            <control shapeId="55415" r:id="rId225" name="Check Box 119">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6" r:id="rId226" name="Check Box 120">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7" r:id="rId227" name="Check Box 121">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8" r:id="rId228" name="Check Box 122">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19" r:id="rId229" name="Check Box 123">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20" r:id="rId230" name="Check Box 124">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21" r:id="rId231" name="Check Box 125">
              <controlPr defaultSize="0" autoFill="0" autoLine="0" autoPict="0">
                <anchor moveWithCells="1">
                  <from>
                    <xdr:col>7</xdr:col>
                    <xdr:colOff>38100</xdr:colOff>
                    <xdr:row>142</xdr:row>
                    <xdr:rowOff>0</xdr:rowOff>
                  </from>
                  <to>
                    <xdr:col>7</xdr:col>
                    <xdr:colOff>285750</xdr:colOff>
                    <xdr:row>142</xdr:row>
                    <xdr:rowOff>238125</xdr:rowOff>
                  </to>
                </anchor>
              </controlPr>
            </control>
          </mc:Choice>
        </mc:AlternateContent>
        <mc:AlternateContent xmlns:mc="http://schemas.openxmlformats.org/markup-compatibility/2006">
          <mc:Choice Requires="x14">
            <control shapeId="55422" r:id="rId232" name="Check Box 126">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3" r:id="rId233" name="Check Box 127">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4" r:id="rId234" name="Check Box 128">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5" r:id="rId235" name="Check Box 129">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6" r:id="rId236" name="Check Box 130">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7" r:id="rId237" name="Check Box 131">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28" r:id="rId238" name="Check Box 132">
              <controlPr defaultSize="0" autoFill="0" autoLine="0" autoPict="0">
                <anchor moveWithCells="1">
                  <from>
                    <xdr:col>7</xdr:col>
                    <xdr:colOff>38100</xdr:colOff>
                    <xdr:row>156</xdr:row>
                    <xdr:rowOff>19050</xdr:rowOff>
                  </from>
                  <to>
                    <xdr:col>7</xdr:col>
                    <xdr:colOff>285750</xdr:colOff>
                    <xdr:row>156</xdr:row>
                    <xdr:rowOff>257175</xdr:rowOff>
                  </to>
                </anchor>
              </controlPr>
            </control>
          </mc:Choice>
        </mc:AlternateContent>
        <mc:AlternateContent xmlns:mc="http://schemas.openxmlformats.org/markup-compatibility/2006">
          <mc:Choice Requires="x14">
            <control shapeId="55429" r:id="rId239" name="Check Box 133">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0" r:id="rId240" name="Check Box 134">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1" r:id="rId241" name="Check Box 135">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2" r:id="rId242" name="Check Box 136">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3" r:id="rId243" name="Check Box 137">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4" r:id="rId244" name="Check Box 138">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5" r:id="rId245" name="Check Box 139">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6" r:id="rId246" name="Check Box 140">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7" r:id="rId247" name="Check Box 141">
              <controlPr defaultSize="0" autoFill="0" autoLine="0" autoPict="0">
                <anchor moveWithCells="1">
                  <from>
                    <xdr:col>7</xdr:col>
                    <xdr:colOff>38100</xdr:colOff>
                    <xdr:row>158</xdr:row>
                    <xdr:rowOff>0</xdr:rowOff>
                  </from>
                  <to>
                    <xdr:col>7</xdr:col>
                    <xdr:colOff>285750</xdr:colOff>
                    <xdr:row>158</xdr:row>
                    <xdr:rowOff>238125</xdr:rowOff>
                  </to>
                </anchor>
              </controlPr>
            </control>
          </mc:Choice>
        </mc:AlternateContent>
        <mc:AlternateContent xmlns:mc="http://schemas.openxmlformats.org/markup-compatibility/2006">
          <mc:Choice Requires="x14">
            <control shapeId="55438" r:id="rId248" name="Check Box 142">
              <controlPr defaultSize="0" autoFill="0" autoLine="0" autoPict="0">
                <anchor moveWithCells="1">
                  <from>
                    <xdr:col>7</xdr:col>
                    <xdr:colOff>38100</xdr:colOff>
                    <xdr:row>159</xdr:row>
                    <xdr:rowOff>0</xdr:rowOff>
                  </from>
                  <to>
                    <xdr:col>7</xdr:col>
                    <xdr:colOff>285750</xdr:colOff>
                    <xdr:row>159</xdr:row>
                    <xdr:rowOff>238125</xdr:rowOff>
                  </to>
                </anchor>
              </controlPr>
            </control>
          </mc:Choice>
        </mc:AlternateContent>
        <mc:AlternateContent xmlns:mc="http://schemas.openxmlformats.org/markup-compatibility/2006">
          <mc:Choice Requires="x14">
            <control shapeId="55439" r:id="rId249" name="Check Box 143">
              <controlPr defaultSize="0" autoFill="0" autoLine="0" autoPict="0">
                <anchor moveWithCells="1">
                  <from>
                    <xdr:col>10</xdr:col>
                    <xdr:colOff>9525</xdr:colOff>
                    <xdr:row>18</xdr:row>
                    <xdr:rowOff>9525</xdr:rowOff>
                  </from>
                  <to>
                    <xdr:col>11</xdr:col>
                    <xdr:colOff>57150</xdr:colOff>
                    <xdr:row>19</xdr:row>
                    <xdr:rowOff>0</xdr:rowOff>
                  </to>
                </anchor>
              </controlPr>
            </control>
          </mc:Choice>
        </mc:AlternateContent>
        <mc:AlternateContent xmlns:mc="http://schemas.openxmlformats.org/markup-compatibility/2006">
          <mc:Choice Requires="x14">
            <control shapeId="55440" r:id="rId250" name="Check Box 144">
              <controlPr defaultSize="0" autoFill="0" autoLine="0" autoPict="0">
                <anchor moveWithCells="1">
                  <from>
                    <xdr:col>7</xdr:col>
                    <xdr:colOff>38100</xdr:colOff>
                    <xdr:row>28</xdr:row>
                    <xdr:rowOff>19050</xdr:rowOff>
                  </from>
                  <to>
                    <xdr:col>7</xdr:col>
                    <xdr:colOff>285750</xdr:colOff>
                    <xdr:row>28</xdr:row>
                    <xdr:rowOff>257175</xdr:rowOff>
                  </to>
                </anchor>
              </controlPr>
            </control>
          </mc:Choice>
        </mc:AlternateContent>
        <mc:AlternateContent xmlns:mc="http://schemas.openxmlformats.org/markup-compatibility/2006">
          <mc:Choice Requires="x14">
            <control shapeId="55441" r:id="rId251" name="Check Box 145">
              <controlPr defaultSize="0" autoFill="0" autoLine="0" autoPict="0">
                <anchor moveWithCells="1">
                  <from>
                    <xdr:col>7</xdr:col>
                    <xdr:colOff>38100</xdr:colOff>
                    <xdr:row>30</xdr:row>
                    <xdr:rowOff>19050</xdr:rowOff>
                  </from>
                  <to>
                    <xdr:col>7</xdr:col>
                    <xdr:colOff>285750</xdr:colOff>
                    <xdr:row>30</xdr:row>
                    <xdr:rowOff>257175</xdr:rowOff>
                  </to>
                </anchor>
              </controlPr>
            </control>
          </mc:Choice>
        </mc:AlternateContent>
        <mc:AlternateContent xmlns:mc="http://schemas.openxmlformats.org/markup-compatibility/2006">
          <mc:Choice Requires="x14">
            <control shapeId="55442" r:id="rId252" name="Check Box 146">
              <controlPr defaultSize="0" autoFill="0" autoLine="0" autoPict="0">
                <anchor moveWithCells="1">
                  <from>
                    <xdr:col>10</xdr:col>
                    <xdr:colOff>0</xdr:colOff>
                    <xdr:row>48</xdr:row>
                    <xdr:rowOff>9525</xdr:rowOff>
                  </from>
                  <to>
                    <xdr:col>11</xdr:col>
                    <xdr:colOff>47625</xdr:colOff>
                    <xdr:row>49</xdr:row>
                    <xdr:rowOff>0</xdr:rowOff>
                  </to>
                </anchor>
              </controlPr>
            </control>
          </mc:Choice>
        </mc:AlternateContent>
        <mc:AlternateContent xmlns:mc="http://schemas.openxmlformats.org/markup-compatibility/2006">
          <mc:Choice Requires="x14">
            <control shapeId="55443" r:id="rId253" name="Check Box 147">
              <controlPr defaultSize="0" autoFill="0" autoLine="0" autoPict="0">
                <anchor moveWithCells="1">
                  <from>
                    <xdr:col>10</xdr:col>
                    <xdr:colOff>0</xdr:colOff>
                    <xdr:row>63</xdr:row>
                    <xdr:rowOff>9525</xdr:rowOff>
                  </from>
                  <to>
                    <xdr:col>11</xdr:col>
                    <xdr:colOff>47625</xdr:colOff>
                    <xdr:row>64</xdr:row>
                    <xdr:rowOff>0</xdr:rowOff>
                  </to>
                </anchor>
              </controlPr>
            </control>
          </mc:Choice>
        </mc:AlternateContent>
        <mc:AlternateContent xmlns:mc="http://schemas.openxmlformats.org/markup-compatibility/2006">
          <mc:Choice Requires="x14">
            <control shapeId="55444" r:id="rId254" name="Check Box 148">
              <controlPr defaultSize="0" autoFill="0" autoLine="0" autoPict="0">
                <anchor moveWithCells="1">
                  <from>
                    <xdr:col>10</xdr:col>
                    <xdr:colOff>9525</xdr:colOff>
                    <xdr:row>78</xdr:row>
                    <xdr:rowOff>9525</xdr:rowOff>
                  </from>
                  <to>
                    <xdr:col>11</xdr:col>
                    <xdr:colOff>57150</xdr:colOff>
                    <xdr:row>79</xdr:row>
                    <xdr:rowOff>0</xdr:rowOff>
                  </to>
                </anchor>
              </controlPr>
            </control>
          </mc:Choice>
        </mc:AlternateContent>
        <mc:AlternateContent xmlns:mc="http://schemas.openxmlformats.org/markup-compatibility/2006">
          <mc:Choice Requires="x14">
            <control shapeId="55445" r:id="rId255" name="Check Box 149">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6" r:id="rId256" name="Check Box 150">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7" r:id="rId257" name="Check Box 151">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8" r:id="rId258" name="Check Box 152">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49" r:id="rId259" name="Check Box 153">
              <controlPr defaultSize="0" autoFill="0" autoLine="0" autoPict="0">
                <anchor moveWithCells="1">
                  <from>
                    <xdr:col>7</xdr:col>
                    <xdr:colOff>38100</xdr:colOff>
                    <xdr:row>90</xdr:row>
                    <xdr:rowOff>0</xdr:rowOff>
                  </from>
                  <to>
                    <xdr:col>7</xdr:col>
                    <xdr:colOff>285750</xdr:colOff>
                    <xdr:row>90</xdr:row>
                    <xdr:rowOff>238125</xdr:rowOff>
                  </to>
                </anchor>
              </controlPr>
            </control>
          </mc:Choice>
        </mc:AlternateContent>
        <mc:AlternateContent xmlns:mc="http://schemas.openxmlformats.org/markup-compatibility/2006">
          <mc:Choice Requires="x14">
            <control shapeId="55450" r:id="rId260" name="Check Box 154">
              <controlPr defaultSize="0" autoFill="0" autoLine="0" autoPict="0">
                <anchor moveWithCells="1">
                  <from>
                    <xdr:col>10</xdr:col>
                    <xdr:colOff>0</xdr:colOff>
                    <xdr:row>95</xdr:row>
                    <xdr:rowOff>9525</xdr:rowOff>
                  </from>
                  <to>
                    <xdr:col>11</xdr:col>
                    <xdr:colOff>47625</xdr:colOff>
                    <xdr:row>96</xdr:row>
                    <xdr:rowOff>0</xdr:rowOff>
                  </to>
                </anchor>
              </controlPr>
            </control>
          </mc:Choice>
        </mc:AlternateContent>
        <mc:AlternateContent xmlns:mc="http://schemas.openxmlformats.org/markup-compatibility/2006">
          <mc:Choice Requires="x14">
            <control shapeId="55451" r:id="rId261" name="Check Box 155">
              <controlPr defaultSize="0" autoFill="0" autoLine="0" autoPict="0">
                <anchor moveWithCells="1">
                  <from>
                    <xdr:col>7</xdr:col>
                    <xdr:colOff>38100</xdr:colOff>
                    <xdr:row>125</xdr:row>
                    <xdr:rowOff>19050</xdr:rowOff>
                  </from>
                  <to>
                    <xdr:col>7</xdr:col>
                    <xdr:colOff>285750</xdr:colOff>
                    <xdr:row>125</xdr:row>
                    <xdr:rowOff>257175</xdr:rowOff>
                  </to>
                </anchor>
              </controlPr>
            </control>
          </mc:Choice>
        </mc:AlternateContent>
        <mc:AlternateContent xmlns:mc="http://schemas.openxmlformats.org/markup-compatibility/2006">
          <mc:Choice Requires="x14">
            <control shapeId="55452" r:id="rId262" name="Check Box 156">
              <controlPr defaultSize="0" autoFill="0" autoLine="0" autoPict="0">
                <anchor moveWithCells="1">
                  <from>
                    <xdr:col>10</xdr:col>
                    <xdr:colOff>0</xdr:colOff>
                    <xdr:row>113</xdr:row>
                    <xdr:rowOff>9525</xdr:rowOff>
                  </from>
                  <to>
                    <xdr:col>11</xdr:col>
                    <xdr:colOff>47625</xdr:colOff>
                    <xdr:row>114</xdr:row>
                    <xdr:rowOff>0</xdr:rowOff>
                  </to>
                </anchor>
              </controlPr>
            </control>
          </mc:Choice>
        </mc:AlternateContent>
        <mc:AlternateContent xmlns:mc="http://schemas.openxmlformats.org/markup-compatibility/2006">
          <mc:Choice Requires="x14">
            <control shapeId="55453" r:id="rId263" name="Check Box 157">
              <controlPr defaultSize="0" autoFill="0" autoLine="0" autoPict="0">
                <anchor moveWithCells="1">
                  <from>
                    <xdr:col>7</xdr:col>
                    <xdr:colOff>38100</xdr:colOff>
                    <xdr:row>123</xdr:row>
                    <xdr:rowOff>19050</xdr:rowOff>
                  </from>
                  <to>
                    <xdr:col>7</xdr:col>
                    <xdr:colOff>285750</xdr:colOff>
                    <xdr:row>123</xdr:row>
                    <xdr:rowOff>257175</xdr:rowOff>
                  </to>
                </anchor>
              </controlPr>
            </control>
          </mc:Choice>
        </mc:AlternateContent>
        <mc:AlternateContent xmlns:mc="http://schemas.openxmlformats.org/markup-compatibility/2006">
          <mc:Choice Requires="x14">
            <control shapeId="55454" r:id="rId264" name="Check Box 158">
              <controlPr defaultSize="0" autoFill="0" autoLine="0" autoPict="0">
                <anchor moveWithCells="1">
                  <from>
                    <xdr:col>10</xdr:col>
                    <xdr:colOff>0</xdr:colOff>
                    <xdr:row>129</xdr:row>
                    <xdr:rowOff>9525</xdr:rowOff>
                  </from>
                  <to>
                    <xdr:col>11</xdr:col>
                    <xdr:colOff>47625</xdr:colOff>
                    <xdr:row>130</xdr:row>
                    <xdr:rowOff>0</xdr:rowOff>
                  </to>
                </anchor>
              </controlPr>
            </control>
          </mc:Choice>
        </mc:AlternateContent>
        <mc:AlternateContent xmlns:mc="http://schemas.openxmlformats.org/markup-compatibility/2006">
          <mc:Choice Requires="x14">
            <control shapeId="55455" r:id="rId265" name="Check Box 159">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6" r:id="rId266" name="Check Box 160">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7" r:id="rId267" name="Check Box 161">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8" r:id="rId268" name="Check Box 162">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59" r:id="rId269" name="Check Box 163">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0" r:id="rId270" name="Check Box 164">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1" r:id="rId271" name="Check Box 165">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2" r:id="rId272" name="Check Box 166">
              <controlPr defaultSize="0" autoFill="0" autoLine="0" autoPict="0">
                <anchor moveWithCells="1">
                  <from>
                    <xdr:col>7</xdr:col>
                    <xdr:colOff>38100</xdr:colOff>
                    <xdr:row>143</xdr:row>
                    <xdr:rowOff>0</xdr:rowOff>
                  </from>
                  <to>
                    <xdr:col>7</xdr:col>
                    <xdr:colOff>285750</xdr:colOff>
                    <xdr:row>143</xdr:row>
                    <xdr:rowOff>238125</xdr:rowOff>
                  </to>
                </anchor>
              </controlPr>
            </control>
          </mc:Choice>
        </mc:AlternateContent>
        <mc:AlternateContent xmlns:mc="http://schemas.openxmlformats.org/markup-compatibility/2006">
          <mc:Choice Requires="x14">
            <control shapeId="55463" r:id="rId273" name="Check Box 167">
              <controlPr defaultSize="0" autoFill="0" autoLine="0" autoPict="0">
                <anchor moveWithCells="1">
                  <from>
                    <xdr:col>10</xdr:col>
                    <xdr:colOff>0</xdr:colOff>
                    <xdr:row>146</xdr:row>
                    <xdr:rowOff>9525</xdr:rowOff>
                  </from>
                  <to>
                    <xdr:col>11</xdr:col>
                    <xdr:colOff>47625</xdr:colOff>
                    <xdr:row>147</xdr:row>
                    <xdr:rowOff>0</xdr:rowOff>
                  </to>
                </anchor>
              </controlPr>
            </control>
          </mc:Choice>
        </mc:AlternateContent>
        <mc:AlternateContent xmlns:mc="http://schemas.openxmlformats.org/markup-compatibility/2006">
          <mc:Choice Requires="x14">
            <control shapeId="55464" r:id="rId274" name="Check Box 168">
              <controlPr defaultSize="0" autoFill="0" autoLine="0" autoPict="0">
                <anchor moveWithCells="1">
                  <from>
                    <xdr:col>7</xdr:col>
                    <xdr:colOff>38100</xdr:colOff>
                    <xdr:row>157</xdr:row>
                    <xdr:rowOff>19050</xdr:rowOff>
                  </from>
                  <to>
                    <xdr:col>7</xdr:col>
                    <xdr:colOff>285750</xdr:colOff>
                    <xdr:row>157</xdr:row>
                    <xdr:rowOff>257175</xdr:rowOff>
                  </to>
                </anchor>
              </controlPr>
            </control>
          </mc:Choice>
        </mc:AlternateContent>
        <mc:AlternateContent xmlns:mc="http://schemas.openxmlformats.org/markup-compatibility/2006">
          <mc:Choice Requires="x14">
            <control shapeId="55465" r:id="rId275" name="Check Box 169">
              <controlPr defaultSize="0" autoFill="0" autoLine="0" autoPict="0">
                <anchor moveWithCells="1">
                  <from>
                    <xdr:col>10</xdr:col>
                    <xdr:colOff>0</xdr:colOff>
                    <xdr:row>161</xdr:row>
                    <xdr:rowOff>9525</xdr:rowOff>
                  </from>
                  <to>
                    <xdr:col>11</xdr:col>
                    <xdr:colOff>47625</xdr:colOff>
                    <xdr:row>162</xdr:row>
                    <xdr:rowOff>0</xdr:rowOff>
                  </to>
                </anchor>
              </controlPr>
            </control>
          </mc:Choice>
        </mc:AlternateContent>
        <mc:AlternateContent xmlns:mc="http://schemas.openxmlformats.org/markup-compatibility/2006">
          <mc:Choice Requires="x14">
            <control shapeId="55466" r:id="rId276" name="Check Box 170">
              <controlPr defaultSize="0" autoFill="0" autoLine="0" autoPict="0">
                <anchor moveWithCells="1">
                  <from>
                    <xdr:col>7</xdr:col>
                    <xdr:colOff>38100</xdr:colOff>
                    <xdr:row>124</xdr:row>
                    <xdr:rowOff>19050</xdr:rowOff>
                  </from>
                  <to>
                    <xdr:col>7</xdr:col>
                    <xdr:colOff>285750</xdr:colOff>
                    <xdr:row>124</xdr:row>
                    <xdr:rowOff>257175</xdr:rowOff>
                  </to>
                </anchor>
              </controlPr>
            </control>
          </mc:Choice>
        </mc:AlternateContent>
        <mc:AlternateContent xmlns:mc="http://schemas.openxmlformats.org/markup-compatibility/2006">
          <mc:Choice Requires="x14">
            <control shapeId="55467" r:id="rId277" name="Check Box 171">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68" r:id="rId278" name="Check Box 172">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69" r:id="rId279" name="Check Box 173">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70" r:id="rId280" name="Check Box 174">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71" r:id="rId281" name="Check Box 175">
              <controlPr defaultSize="0" autoFill="0" autoLine="0" autoPict="0">
                <anchor moveWithCells="1">
                  <from>
                    <xdr:col>7</xdr:col>
                    <xdr:colOff>38100</xdr:colOff>
                    <xdr:row>91</xdr:row>
                    <xdr:rowOff>0</xdr:rowOff>
                  </from>
                  <to>
                    <xdr:col>7</xdr:col>
                    <xdr:colOff>285750</xdr:colOff>
                    <xdr:row>91</xdr:row>
                    <xdr:rowOff>238125</xdr:rowOff>
                  </to>
                </anchor>
              </controlPr>
            </control>
          </mc:Choice>
        </mc:AlternateContent>
        <mc:AlternateContent xmlns:mc="http://schemas.openxmlformats.org/markup-compatibility/2006">
          <mc:Choice Requires="x14">
            <control shapeId="55472" r:id="rId282" name="Check Box 176">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3" r:id="rId283" name="Check Box 177">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4" r:id="rId284" name="Check Box 178">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5" r:id="rId285" name="Check Box 179">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6" r:id="rId286" name="Check Box 180">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7" r:id="rId287" name="Check Box 181">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8" r:id="rId288" name="Check Box 182">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79" r:id="rId289" name="Check Box 183">
              <controlPr defaultSize="0" autoFill="0" autoLine="0" autoPict="0">
                <anchor moveWithCells="1">
                  <from>
                    <xdr:col>7</xdr:col>
                    <xdr:colOff>38100</xdr:colOff>
                    <xdr:row>144</xdr:row>
                    <xdr:rowOff>0</xdr:rowOff>
                  </from>
                  <to>
                    <xdr:col>7</xdr:col>
                    <xdr:colOff>285750</xdr:colOff>
                    <xdr:row>144</xdr:row>
                    <xdr:rowOff>238125</xdr:rowOff>
                  </to>
                </anchor>
              </controlPr>
            </control>
          </mc:Choice>
        </mc:AlternateContent>
        <mc:AlternateContent xmlns:mc="http://schemas.openxmlformats.org/markup-compatibility/2006">
          <mc:Choice Requires="x14">
            <control shapeId="55480" r:id="rId290" name="Check Box 184">
              <controlPr defaultSize="0" autoFill="0" autoLine="0" autoPict="0">
                <anchor moveWithCells="1">
                  <from>
                    <xdr:col>10</xdr:col>
                    <xdr:colOff>47625</xdr:colOff>
                    <xdr:row>33</xdr:row>
                    <xdr:rowOff>0</xdr:rowOff>
                  </from>
                  <to>
                    <xdr:col>11</xdr:col>
                    <xdr:colOff>95250</xdr:colOff>
                    <xdr:row>34</xdr:row>
                    <xdr:rowOff>0</xdr:rowOff>
                  </to>
                </anchor>
              </controlPr>
            </control>
          </mc:Choice>
        </mc:AlternateContent>
        <mc:AlternateContent xmlns:mc="http://schemas.openxmlformats.org/markup-compatibility/2006">
          <mc:Choice Requires="x14">
            <control shapeId="55481" r:id="rId291" name="Check Box 185">
              <controlPr defaultSize="0" autoFill="0" autoLine="0" autoPict="0">
                <anchor moveWithCells="1">
                  <from>
                    <xdr:col>0</xdr:col>
                    <xdr:colOff>28575</xdr:colOff>
                    <xdr:row>3</xdr:row>
                    <xdr:rowOff>0</xdr:rowOff>
                  </from>
                  <to>
                    <xdr:col>1</xdr:col>
                    <xdr:colOff>28575</xdr:colOff>
                    <xdr:row>4</xdr:row>
                    <xdr:rowOff>0</xdr:rowOff>
                  </to>
                </anchor>
              </controlPr>
            </control>
          </mc:Choice>
        </mc:AlternateContent>
        <mc:AlternateContent xmlns:mc="http://schemas.openxmlformats.org/markup-compatibility/2006">
          <mc:Choice Requires="x14">
            <control shapeId="55482" r:id="rId292" name="Check Box 186">
              <controlPr defaultSize="0" autoFill="0" autoLine="0" autoPict="0">
                <anchor moveWithCells="1">
                  <from>
                    <xdr:col>0</xdr:col>
                    <xdr:colOff>28575</xdr:colOff>
                    <xdr:row>23</xdr:row>
                    <xdr:rowOff>0</xdr:rowOff>
                  </from>
                  <to>
                    <xdr:col>1</xdr:col>
                    <xdr:colOff>28575</xdr:colOff>
                    <xdr:row>24</xdr:row>
                    <xdr:rowOff>0</xdr:rowOff>
                  </to>
                </anchor>
              </controlPr>
            </control>
          </mc:Choice>
        </mc:AlternateContent>
        <mc:AlternateContent xmlns:mc="http://schemas.openxmlformats.org/markup-compatibility/2006">
          <mc:Choice Requires="x14">
            <control shapeId="55483" r:id="rId293" name="Check Box 187">
              <controlPr defaultSize="0" autoFill="0" autoLine="0" autoPict="0">
                <anchor moveWithCells="1">
                  <from>
                    <xdr:col>0</xdr:col>
                    <xdr:colOff>28575</xdr:colOff>
                    <xdr:row>38</xdr:row>
                    <xdr:rowOff>0</xdr:rowOff>
                  </from>
                  <to>
                    <xdr:col>1</xdr:col>
                    <xdr:colOff>28575</xdr:colOff>
                    <xdr:row>39</xdr:row>
                    <xdr:rowOff>0</xdr:rowOff>
                  </to>
                </anchor>
              </controlPr>
            </control>
          </mc:Choice>
        </mc:AlternateContent>
        <mc:AlternateContent xmlns:mc="http://schemas.openxmlformats.org/markup-compatibility/2006">
          <mc:Choice Requires="x14">
            <control shapeId="55484" r:id="rId294" name="Check Box 188">
              <controlPr defaultSize="0" autoFill="0" autoLine="0" autoPict="0">
                <anchor moveWithCells="1">
                  <from>
                    <xdr:col>0</xdr:col>
                    <xdr:colOff>28575</xdr:colOff>
                    <xdr:row>53</xdr:row>
                    <xdr:rowOff>0</xdr:rowOff>
                  </from>
                  <to>
                    <xdr:col>1</xdr:col>
                    <xdr:colOff>28575</xdr:colOff>
                    <xdr:row>54</xdr:row>
                    <xdr:rowOff>0</xdr:rowOff>
                  </to>
                </anchor>
              </controlPr>
            </control>
          </mc:Choice>
        </mc:AlternateContent>
        <mc:AlternateContent xmlns:mc="http://schemas.openxmlformats.org/markup-compatibility/2006">
          <mc:Choice Requires="x14">
            <control shapeId="55485" r:id="rId295" name="Check Box 189">
              <controlPr defaultSize="0" autoFill="0" autoLine="0" autoPict="0">
                <anchor moveWithCells="1">
                  <from>
                    <xdr:col>0</xdr:col>
                    <xdr:colOff>28575</xdr:colOff>
                    <xdr:row>68</xdr:row>
                    <xdr:rowOff>0</xdr:rowOff>
                  </from>
                  <to>
                    <xdr:col>1</xdr:col>
                    <xdr:colOff>28575</xdr:colOff>
                    <xdr:row>69</xdr:row>
                    <xdr:rowOff>0</xdr:rowOff>
                  </to>
                </anchor>
              </controlPr>
            </control>
          </mc:Choice>
        </mc:AlternateContent>
        <mc:AlternateContent xmlns:mc="http://schemas.openxmlformats.org/markup-compatibility/2006">
          <mc:Choice Requires="x14">
            <control shapeId="55486" r:id="rId296" name="Check Box 190">
              <controlPr defaultSize="0" autoFill="0" autoLine="0" autoPict="0">
                <anchor moveWithCells="1">
                  <from>
                    <xdr:col>0</xdr:col>
                    <xdr:colOff>28575</xdr:colOff>
                    <xdr:row>83</xdr:row>
                    <xdr:rowOff>0</xdr:rowOff>
                  </from>
                  <to>
                    <xdr:col>1</xdr:col>
                    <xdr:colOff>28575</xdr:colOff>
                    <xdr:row>84</xdr:row>
                    <xdr:rowOff>0</xdr:rowOff>
                  </to>
                </anchor>
              </controlPr>
            </control>
          </mc:Choice>
        </mc:AlternateContent>
        <mc:AlternateContent xmlns:mc="http://schemas.openxmlformats.org/markup-compatibility/2006">
          <mc:Choice Requires="x14">
            <control shapeId="55487" r:id="rId297" name="Check Box 191">
              <controlPr defaultSize="0" autoFill="0" autoLine="0" autoPict="0">
                <anchor moveWithCells="1">
                  <from>
                    <xdr:col>0</xdr:col>
                    <xdr:colOff>28575</xdr:colOff>
                    <xdr:row>100</xdr:row>
                    <xdr:rowOff>0</xdr:rowOff>
                  </from>
                  <to>
                    <xdr:col>1</xdr:col>
                    <xdr:colOff>28575</xdr:colOff>
                    <xdr:row>101</xdr:row>
                    <xdr:rowOff>0</xdr:rowOff>
                  </to>
                </anchor>
              </controlPr>
            </control>
          </mc:Choice>
        </mc:AlternateContent>
        <mc:AlternateContent xmlns:mc="http://schemas.openxmlformats.org/markup-compatibility/2006">
          <mc:Choice Requires="x14">
            <control shapeId="55488" r:id="rId298" name="Check Box 192">
              <controlPr defaultSize="0" autoFill="0" autoLine="0" autoPict="0">
                <anchor moveWithCells="1">
                  <from>
                    <xdr:col>0</xdr:col>
                    <xdr:colOff>28575</xdr:colOff>
                    <xdr:row>118</xdr:row>
                    <xdr:rowOff>0</xdr:rowOff>
                  </from>
                  <to>
                    <xdr:col>1</xdr:col>
                    <xdr:colOff>28575</xdr:colOff>
                    <xdr:row>119</xdr:row>
                    <xdr:rowOff>0</xdr:rowOff>
                  </to>
                </anchor>
              </controlPr>
            </control>
          </mc:Choice>
        </mc:AlternateContent>
        <mc:AlternateContent xmlns:mc="http://schemas.openxmlformats.org/markup-compatibility/2006">
          <mc:Choice Requires="x14">
            <control shapeId="55489" r:id="rId299" name="Check Box 193">
              <controlPr defaultSize="0" autoFill="0" autoLine="0" autoPict="0">
                <anchor moveWithCells="1">
                  <from>
                    <xdr:col>0</xdr:col>
                    <xdr:colOff>28575</xdr:colOff>
                    <xdr:row>134</xdr:row>
                    <xdr:rowOff>0</xdr:rowOff>
                  </from>
                  <to>
                    <xdr:col>1</xdr:col>
                    <xdr:colOff>28575</xdr:colOff>
                    <xdr:row>135</xdr:row>
                    <xdr:rowOff>0</xdr:rowOff>
                  </to>
                </anchor>
              </controlPr>
            </control>
          </mc:Choice>
        </mc:AlternateContent>
        <mc:AlternateContent xmlns:mc="http://schemas.openxmlformats.org/markup-compatibility/2006">
          <mc:Choice Requires="x14">
            <control shapeId="55490" r:id="rId300" name="Check Box 194">
              <controlPr defaultSize="0" autoFill="0" autoLine="0" autoPict="0">
                <anchor moveWithCells="1">
                  <from>
                    <xdr:col>0</xdr:col>
                    <xdr:colOff>28575</xdr:colOff>
                    <xdr:row>151</xdr:row>
                    <xdr:rowOff>0</xdr:rowOff>
                  </from>
                  <to>
                    <xdr:col>1</xdr:col>
                    <xdr:colOff>28575</xdr:colOff>
                    <xdr:row>152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B9860424-0C63-4D2A-8C33-43CF14682916}">
            <xm:f>'DB（Ⅲ）'!$C$2</xm:f>
            <x14:dxf>
              <fill>
                <patternFill>
                  <bgColor rgb="FFFFC000"/>
                </patternFill>
              </fill>
            </x14:dxf>
          </x14:cfRule>
          <xm:sqref>A4</xm:sqref>
        </x14:conditionalFormatting>
        <x14:conditionalFormatting xmlns:xm="http://schemas.microsoft.com/office/excel/2006/main">
          <x14:cfRule type="expression" priority="9" id="{4410C924-D1A5-47BC-A159-D3CFFC11E812}">
            <xm:f>'DB（Ⅲ）'!$C$13</xm:f>
            <x14:dxf>
              <fill>
                <patternFill>
                  <bgColor rgb="FFFFC000"/>
                </patternFill>
              </fill>
            </x14:dxf>
          </x14:cfRule>
          <xm:sqref>A24</xm:sqref>
        </x14:conditionalFormatting>
        <x14:conditionalFormatting xmlns:xm="http://schemas.microsoft.com/office/excel/2006/main">
          <x14:cfRule type="expression" priority="8" id="{DDD49B69-A079-4C67-A5A9-D2C3B00721DB}">
            <xm:f>'DB（Ⅲ）'!$C$19</xm:f>
            <x14:dxf>
              <fill>
                <patternFill>
                  <bgColor rgb="FFFFC000"/>
                </patternFill>
              </fill>
            </x14:dxf>
          </x14:cfRule>
          <xm:sqref>A39</xm:sqref>
        </x14:conditionalFormatting>
        <x14:conditionalFormatting xmlns:xm="http://schemas.microsoft.com/office/excel/2006/main">
          <x14:cfRule type="expression" priority="7" id="{E79BD017-0C8B-4DEE-961D-D6438E465410}">
            <xm:f>'DB（Ⅲ）'!$C$25</xm:f>
            <x14:dxf>
              <fill>
                <patternFill>
                  <bgColor rgb="FFFFC000"/>
                </patternFill>
              </fill>
            </x14:dxf>
          </x14:cfRule>
          <xm:sqref>A54</xm:sqref>
        </x14:conditionalFormatting>
        <x14:conditionalFormatting xmlns:xm="http://schemas.microsoft.com/office/excel/2006/main">
          <x14:cfRule type="expression" priority="6" id="{4F363F0E-260E-4019-B6B8-812EBF94BD30}">
            <xm:f>'DB（Ⅲ）'!$C$31</xm:f>
            <x14:dxf>
              <fill>
                <patternFill>
                  <bgColor rgb="FFFFC000"/>
                </patternFill>
              </fill>
            </x14:dxf>
          </x14:cfRule>
          <xm:sqref>A69</xm:sqref>
        </x14:conditionalFormatting>
        <x14:conditionalFormatting xmlns:xm="http://schemas.microsoft.com/office/excel/2006/main">
          <x14:cfRule type="expression" priority="5" id="{7F68BC67-4686-4857-A6BF-F8FC426BA49A}">
            <xm:f>'DB（Ⅲ）'!$C$37</xm:f>
            <x14:dxf>
              <fill>
                <patternFill>
                  <bgColor rgb="FFFFC000"/>
                </patternFill>
              </fill>
            </x14:dxf>
          </x14:cfRule>
          <xm:sqref>A84</xm:sqref>
        </x14:conditionalFormatting>
        <x14:conditionalFormatting xmlns:xm="http://schemas.microsoft.com/office/excel/2006/main">
          <x14:cfRule type="expression" priority="4" id="{02051EE8-5906-4DB3-AEFC-B63C33B6175C}">
            <xm:f>'DB（Ⅲ）'!$C$45</xm:f>
            <x14:dxf>
              <fill>
                <patternFill>
                  <bgColor rgb="FFFFC000"/>
                </patternFill>
              </fill>
            </x14:dxf>
          </x14:cfRule>
          <xm:sqref>A101</xm:sqref>
        </x14:conditionalFormatting>
        <x14:conditionalFormatting xmlns:xm="http://schemas.microsoft.com/office/excel/2006/main">
          <x14:cfRule type="expression" priority="3" id="{6E3E187E-266D-4F75-A202-03CAEFC42833}">
            <xm:f>'DB（Ⅲ）'!$C$54</xm:f>
            <x14:dxf>
              <fill>
                <patternFill>
                  <bgColor rgb="FFFFC000"/>
                </patternFill>
              </fill>
            </x14:dxf>
          </x14:cfRule>
          <xm:sqref>A119</xm:sqref>
        </x14:conditionalFormatting>
        <x14:conditionalFormatting xmlns:xm="http://schemas.microsoft.com/office/excel/2006/main">
          <x14:cfRule type="expression" priority="2" id="{5E32D3D3-0FDC-4104-9565-2597D3F56847}">
            <xm:f>'DB（Ⅲ）'!$C$61</xm:f>
            <x14:dxf>
              <fill>
                <patternFill>
                  <bgColor rgb="FFFFC000"/>
                </patternFill>
              </fill>
            </x14:dxf>
          </x14:cfRule>
          <xm:sqref>A135</xm:sqref>
        </x14:conditionalFormatting>
        <x14:conditionalFormatting xmlns:xm="http://schemas.microsoft.com/office/excel/2006/main">
          <x14:cfRule type="expression" priority="1" id="{31B4D25D-609F-4432-899C-C759EEE5C21E}">
            <xm:f>'DB（Ⅲ）'!$C$69</xm:f>
            <x14:dxf>
              <fill>
                <patternFill>
                  <bgColor rgb="FFFFC000"/>
                </patternFill>
              </fill>
            </x14:dxf>
          </x14:cfRule>
          <xm:sqref>A152</xm:sqref>
        </x14:conditionalFormatting>
        <x14:conditionalFormatting xmlns:xm="http://schemas.microsoft.com/office/excel/2006/main">
          <x14:cfRule type="expression" priority="30" id="{39CC81C1-EC4D-4A87-BFA7-38DE9F595EC7}">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B20:E22</xm:sqref>
        </x14:conditionalFormatting>
        <x14:conditionalFormatting xmlns:xm="http://schemas.microsoft.com/office/excel/2006/main">
          <x14:cfRule type="expression" priority="28" id="{95A19A49-542B-4443-94F0-415E3F57BE44}">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B35:E37</xm:sqref>
        </x14:conditionalFormatting>
        <x14:conditionalFormatting xmlns:xm="http://schemas.microsoft.com/office/excel/2006/main">
          <x14:cfRule type="expression" priority="27" id="{57E66436-F1B0-43B8-9136-09832B33A675}">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B50:E52</xm:sqref>
        </x14:conditionalFormatting>
        <x14:conditionalFormatting xmlns:xm="http://schemas.microsoft.com/office/excel/2006/main">
          <x14:cfRule type="expression" priority="26" id="{9EB44720-9614-4022-8E2C-4EF02E0070D4}">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B65:E68</xm:sqref>
        </x14:conditionalFormatting>
        <x14:conditionalFormatting xmlns:xm="http://schemas.microsoft.com/office/excel/2006/main">
          <x14:cfRule type="expression" priority="25" id="{B3D83F9C-4AF7-401B-A6F3-BD7C3A342290}">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B80:E83</xm:sqref>
        </x14:conditionalFormatting>
        <x14:conditionalFormatting xmlns:xm="http://schemas.microsoft.com/office/excel/2006/main">
          <x14:cfRule type="expression" priority="24" id="{E021700A-8510-4025-88E0-FE2BF4B96D33}">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B97:E99</xm:sqref>
        </x14:conditionalFormatting>
        <x14:conditionalFormatting xmlns:xm="http://schemas.microsoft.com/office/excel/2006/main">
          <x14:cfRule type="expression" priority="23" id="{9FDEE238-22E5-4F0E-B177-D6959FAE8761}">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B115:E117</xm:sqref>
        </x14:conditionalFormatting>
        <x14:conditionalFormatting xmlns:xm="http://schemas.microsoft.com/office/excel/2006/main">
          <x14:cfRule type="expression" priority="22" id="{0F9013A8-BE73-4B1B-B01D-537471A885C2}">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B131:E133</xm:sqref>
        </x14:conditionalFormatting>
        <x14:conditionalFormatting xmlns:xm="http://schemas.microsoft.com/office/excel/2006/main">
          <x14:cfRule type="expression" priority="21" id="{8515E17C-96C4-4020-A4CF-E6A0FF394325}">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B148:E150</xm:sqref>
        </x14:conditionalFormatting>
        <x14:conditionalFormatting xmlns:xm="http://schemas.microsoft.com/office/excel/2006/main">
          <x14:cfRule type="expression" priority="20" id="{6081544B-80CF-48BD-85A9-EC7CDA7C2CD3}">
            <xm:f>'\\A-file02w\研究企画部・研究担当\事業主支援部門\●10個人名フォルダ\石原\支援ツール\[評価ツール（試作版）ver.1.xlsx]DB（Ⅱ）'!#REF!=TRUE</xm:f>
            <x14:dxf>
              <fill>
                <patternFill>
                  <bgColor theme="5"/>
                </patternFill>
              </fill>
              <border>
                <left style="thin">
                  <color auto="1"/>
                </left>
                <right style="thin">
                  <color auto="1"/>
                </right>
                <top style="thin">
                  <color auto="1"/>
                </top>
                <bottom style="thin">
                  <color auto="1"/>
                </bottom>
              </border>
            </x14:dxf>
          </x14:cfRule>
          <xm:sqref>B163:E165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B1:AV99"/>
  <sheetViews>
    <sheetView showGridLines="0" zoomScale="70" zoomScaleNormal="70" zoomScaleSheetLayoutView="85" zoomScalePageLayoutView="70" workbookViewId="0">
      <selection activeCell="B98" sqref="B98:AU98"/>
    </sheetView>
  </sheetViews>
  <sheetFormatPr defaultRowHeight="13.5" x14ac:dyDescent="0.15"/>
  <cols>
    <col min="1" max="1" width="22.25" customWidth="1"/>
    <col min="2" max="105" width="2.625" customWidth="1"/>
  </cols>
  <sheetData>
    <row r="1" spans="2:48" ht="21" customHeight="1" x14ac:dyDescent="0.15">
      <c r="B1" s="433" t="s">
        <v>1009</v>
      </c>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5"/>
      <c r="AH1" s="435"/>
      <c r="AI1" s="435"/>
      <c r="AJ1" s="435"/>
      <c r="AK1" s="435"/>
      <c r="AL1" s="435"/>
      <c r="AM1" s="435"/>
      <c r="AN1" s="435"/>
      <c r="AO1" s="435"/>
      <c r="AP1" s="435"/>
      <c r="AQ1" s="435"/>
      <c r="AR1" s="435"/>
      <c r="AS1" s="435"/>
      <c r="AT1" s="435"/>
      <c r="AU1" s="435"/>
      <c r="AV1" s="436"/>
    </row>
    <row r="2" spans="2:48" ht="9.75" customHeight="1" x14ac:dyDescent="0.15">
      <c r="AG2" s="58"/>
    </row>
    <row r="3" spans="2:48" ht="26.25" customHeight="1" x14ac:dyDescent="0.15">
      <c r="B3" s="206" t="s">
        <v>149</v>
      </c>
      <c r="C3" s="26"/>
      <c r="D3" s="26"/>
      <c r="E3" s="26"/>
      <c r="F3" s="26"/>
      <c r="G3" s="407"/>
      <c r="H3" s="407"/>
      <c r="I3" s="407"/>
      <c r="J3" s="408"/>
      <c r="K3" s="22" t="s">
        <v>96</v>
      </c>
      <c r="L3" s="452"/>
      <c r="M3" s="408"/>
      <c r="N3" s="22" t="s">
        <v>97</v>
      </c>
      <c r="O3" s="452"/>
      <c r="P3" s="408"/>
      <c r="Q3" s="22" t="s">
        <v>98</v>
      </c>
      <c r="R3" s="22"/>
      <c r="T3" s="197" t="s">
        <v>1019</v>
      </c>
      <c r="U3" s="57"/>
      <c r="V3" s="57"/>
      <c r="W3" s="57"/>
      <c r="X3" s="57"/>
      <c r="Y3" s="57"/>
      <c r="Z3" s="407"/>
      <c r="AA3" s="407"/>
      <c r="AB3" s="407"/>
      <c r="AC3" s="408"/>
      <c r="AD3" s="22" t="s">
        <v>96</v>
      </c>
      <c r="AE3" s="452"/>
      <c r="AF3" s="408"/>
      <c r="AG3" s="22" t="s">
        <v>97</v>
      </c>
      <c r="AH3" s="452"/>
      <c r="AI3" s="408"/>
      <c r="AJ3" s="22" t="s">
        <v>98</v>
      </c>
    </row>
    <row r="4" spans="2:48" ht="7.5" customHeight="1" x14ac:dyDescent="0.15">
      <c r="AG4" s="58"/>
    </row>
    <row r="5" spans="2:48" ht="18.75" customHeight="1" thickBot="1" x14ac:dyDescent="0.2">
      <c r="B5" s="16" t="s">
        <v>317</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row>
    <row r="6" spans="2:48" ht="7.5" customHeight="1" thickTop="1" x14ac:dyDescent="0.15">
      <c r="B6" s="165"/>
    </row>
    <row r="7" spans="2:48" ht="13.5" customHeight="1" x14ac:dyDescent="0.15">
      <c r="B7" s="234" t="s">
        <v>93</v>
      </c>
      <c r="C7" s="235"/>
      <c r="D7" s="236"/>
      <c r="E7" s="457" t="str">
        <f>IF(①表紙!G43="","",①表紙!G43)</f>
        <v/>
      </c>
      <c r="F7" s="457"/>
      <c r="G7" s="457"/>
      <c r="H7" s="457"/>
      <c r="I7" s="457"/>
      <c r="J7" s="457"/>
      <c r="K7" s="457"/>
      <c r="L7" s="457"/>
      <c r="M7" s="458"/>
      <c r="R7" s="19"/>
      <c r="S7" s="19"/>
      <c r="T7" s="19"/>
      <c r="U7" s="18"/>
      <c r="V7" s="18"/>
      <c r="W7" s="18"/>
      <c r="X7" s="18"/>
      <c r="AA7" s="18"/>
      <c r="AB7" s="18"/>
      <c r="AD7" s="18"/>
      <c r="AE7" s="18"/>
      <c r="AG7" s="18"/>
      <c r="AH7" s="18"/>
    </row>
    <row r="8" spans="2:48" ht="24.75" customHeight="1" x14ac:dyDescent="0.15">
      <c r="B8" s="228" t="s">
        <v>94</v>
      </c>
      <c r="C8" s="229"/>
      <c r="D8" s="230"/>
      <c r="E8" s="445" t="str">
        <f>IF(①表紙!G44="","",①表紙!G44)</f>
        <v/>
      </c>
      <c r="F8" s="445"/>
      <c r="G8" s="445"/>
      <c r="H8" s="445"/>
      <c r="I8" s="445"/>
      <c r="J8" s="445"/>
      <c r="K8" s="445"/>
      <c r="L8" s="445"/>
      <c r="M8" s="446"/>
      <c r="O8" s="427" t="s">
        <v>95</v>
      </c>
      <c r="P8" s="447"/>
      <c r="Q8" s="447"/>
      <c r="R8" s="447"/>
      <c r="S8" s="416"/>
      <c r="T8" s="417"/>
      <c r="U8" s="417"/>
      <c r="V8" s="418"/>
      <c r="W8" s="22" t="s">
        <v>96</v>
      </c>
      <c r="X8" s="452"/>
      <c r="Y8" s="408"/>
      <c r="Z8" s="22" t="s">
        <v>97</v>
      </c>
      <c r="AA8" s="452"/>
      <c r="AB8" s="408"/>
      <c r="AC8" s="22" t="s">
        <v>98</v>
      </c>
      <c r="AD8" s="20" t="s">
        <v>100</v>
      </c>
      <c r="AE8" s="452"/>
      <c r="AF8" s="408"/>
      <c r="AG8" s="21" t="s">
        <v>101</v>
      </c>
      <c r="AH8" s="22" t="s">
        <v>99</v>
      </c>
      <c r="AI8" s="21"/>
    </row>
    <row r="9" spans="2:48" ht="7.5" customHeight="1" x14ac:dyDescent="0.15"/>
    <row r="10" spans="2:48" ht="28.5" customHeight="1" x14ac:dyDescent="0.15">
      <c r="B10" s="419" t="s">
        <v>103</v>
      </c>
      <c r="C10" s="420"/>
      <c r="D10" s="420"/>
      <c r="E10" s="420"/>
      <c r="F10" s="420"/>
      <c r="G10" s="421"/>
      <c r="H10" s="422"/>
      <c r="I10" s="423"/>
      <c r="J10" s="423"/>
      <c r="K10" s="423"/>
      <c r="L10" s="423"/>
      <c r="M10" s="423"/>
      <c r="N10" s="423"/>
      <c r="O10" s="423"/>
      <c r="P10" s="423"/>
      <c r="Q10" s="424"/>
      <c r="R10" s="95" t="str">
        <f>work!$E$198</f>
        <v/>
      </c>
      <c r="S10" s="427" t="s">
        <v>768</v>
      </c>
      <c r="T10" s="428"/>
      <c r="U10" s="428"/>
      <c r="V10" s="428"/>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c r="AT10" s="450"/>
      <c r="AU10" s="451"/>
      <c r="AV10" s="95" t="str">
        <f>work!$E$199</f>
        <v/>
      </c>
    </row>
    <row r="11" spans="2:48" ht="7.5" customHeight="1" x14ac:dyDescent="0.15">
      <c r="AI11" s="21"/>
      <c r="AJ11" s="21"/>
      <c r="AK11" s="21"/>
      <c r="AL11" s="21"/>
      <c r="AM11" s="21"/>
      <c r="AN11" s="21"/>
      <c r="AO11" s="21"/>
      <c r="AP11" s="21"/>
      <c r="AQ11" s="21"/>
      <c r="AR11" s="21"/>
      <c r="AS11" s="21"/>
      <c r="AT11" s="21"/>
      <c r="AU11" s="21"/>
    </row>
    <row r="12" spans="2:48" ht="24" customHeight="1" thickBot="1" x14ac:dyDescent="0.2">
      <c r="B12" s="16" t="s">
        <v>318</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row>
    <row r="13" spans="2:48" ht="7.5" customHeight="1" thickTop="1" x14ac:dyDescent="0.15">
      <c r="B13" s="165"/>
    </row>
    <row r="14" spans="2:48" ht="14.25" x14ac:dyDescent="0.15">
      <c r="B14" s="234" t="s">
        <v>93</v>
      </c>
      <c r="C14" s="235"/>
      <c r="D14" s="236"/>
      <c r="E14" s="457" t="str">
        <f>IF(①表紙!U43="","",①表紙!U43)</f>
        <v/>
      </c>
      <c r="F14" s="457"/>
      <c r="G14" s="457"/>
      <c r="H14" s="457"/>
      <c r="I14" s="457"/>
      <c r="J14" s="457"/>
      <c r="K14" s="457"/>
      <c r="L14" s="457"/>
      <c r="M14" s="458"/>
      <c r="AI14" s="21"/>
      <c r="AJ14" s="21"/>
      <c r="AK14" s="21"/>
      <c r="AL14" s="21"/>
      <c r="AM14" s="21"/>
      <c r="AN14" s="21"/>
      <c r="AP14" s="29"/>
      <c r="AQ14" s="29"/>
      <c r="AR14" s="29"/>
      <c r="AS14" s="29"/>
      <c r="AT14" s="29"/>
      <c r="AU14" s="29"/>
      <c r="AV14" s="21"/>
    </row>
    <row r="15" spans="2:48" ht="28.5" customHeight="1" x14ac:dyDescent="0.15">
      <c r="B15" s="228" t="s">
        <v>94</v>
      </c>
      <c r="C15" s="229"/>
      <c r="D15" s="230"/>
      <c r="E15" s="445" t="str">
        <f>IF(①表紙!U44="","",①表紙!U44)</f>
        <v/>
      </c>
      <c r="F15" s="445"/>
      <c r="G15" s="445"/>
      <c r="H15" s="445"/>
      <c r="I15" s="445"/>
      <c r="J15" s="445"/>
      <c r="K15" s="445"/>
      <c r="L15" s="445"/>
      <c r="M15" s="446"/>
      <c r="O15" s="427" t="s">
        <v>567</v>
      </c>
      <c r="P15" s="447"/>
      <c r="Q15" s="447"/>
      <c r="R15" s="448"/>
      <c r="S15" s="449"/>
      <c r="T15" s="450"/>
      <c r="U15" s="450"/>
      <c r="V15" s="450"/>
      <c r="W15" s="450"/>
      <c r="X15" s="450"/>
      <c r="Y15" s="450"/>
      <c r="Z15" s="450"/>
      <c r="AA15" s="450"/>
      <c r="AB15" s="450"/>
      <c r="AC15" s="450"/>
      <c r="AD15" s="450"/>
      <c r="AE15" s="450"/>
      <c r="AF15" s="450"/>
      <c r="AG15" s="450"/>
      <c r="AH15" s="451"/>
      <c r="AI15" s="95" t="str">
        <f>work!$E$200</f>
        <v/>
      </c>
      <c r="AJ15" s="95"/>
      <c r="AV15" s="21"/>
    </row>
    <row r="17" spans="2:48" ht="22.5" customHeight="1" x14ac:dyDescent="0.15">
      <c r="B17" s="437" t="s">
        <v>938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c r="AG17" s="438"/>
      <c r="AH17" s="438"/>
      <c r="AI17" s="438"/>
      <c r="AJ17" s="438"/>
      <c r="AK17" s="438"/>
      <c r="AL17" s="438"/>
      <c r="AM17" s="438"/>
      <c r="AN17" s="438"/>
      <c r="AO17" s="438"/>
      <c r="AP17" s="438"/>
      <c r="AQ17" s="438"/>
      <c r="AR17" s="438"/>
      <c r="AS17" s="438"/>
      <c r="AT17" s="438"/>
      <c r="AU17" s="439"/>
    </row>
    <row r="18" spans="2:48" ht="9.9499999999999993" customHeight="1" x14ac:dyDescent="0.15"/>
    <row r="19" spans="2:48" ht="30" customHeight="1" x14ac:dyDescent="0.15">
      <c r="B19" s="207" t="s">
        <v>153</v>
      </c>
      <c r="C19" s="208"/>
      <c r="D19" s="208"/>
      <c r="E19" s="208"/>
      <c r="F19" s="208"/>
      <c r="G19" s="209"/>
      <c r="H19" s="409" t="str">
        <f>work!B8</f>
        <v/>
      </c>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c r="AF19" s="410"/>
      <c r="AG19" s="410"/>
      <c r="AH19" s="410"/>
      <c r="AI19" s="410"/>
      <c r="AJ19" s="410"/>
      <c r="AK19" s="410"/>
      <c r="AL19" s="410"/>
      <c r="AM19" s="410"/>
      <c r="AN19" s="410"/>
      <c r="AO19" s="410"/>
      <c r="AP19" s="410"/>
      <c r="AQ19" s="410"/>
      <c r="AR19" s="410"/>
      <c r="AS19" s="410"/>
      <c r="AT19" s="410"/>
      <c r="AU19" s="411"/>
    </row>
    <row r="20" spans="2:48" ht="9.9499999999999993" customHeight="1" x14ac:dyDescent="0.15">
      <c r="B20" s="19"/>
    </row>
    <row r="21" spans="2:48" ht="30" customHeight="1" x14ac:dyDescent="0.15">
      <c r="B21" s="210" t="s">
        <v>137</v>
      </c>
      <c r="C21" s="211"/>
      <c r="D21" s="212"/>
      <c r="E21" s="212"/>
      <c r="F21" s="212"/>
      <c r="G21" s="212"/>
      <c r="H21" s="213"/>
      <c r="I21" s="213"/>
      <c r="J21" s="213"/>
      <c r="K21" s="213"/>
      <c r="L21" s="213"/>
      <c r="M21" s="213"/>
      <c r="N21" s="409" t="str">
        <f>'DB（Ⅰ）'!$C$82</f>
        <v/>
      </c>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10"/>
      <c r="AO21" s="410"/>
      <c r="AP21" s="410"/>
      <c r="AQ21" s="410"/>
      <c r="AR21" s="410"/>
      <c r="AS21" s="410"/>
      <c r="AT21" s="410"/>
      <c r="AU21" s="411"/>
      <c r="AV21" s="95" t="str">
        <f>work!$E$201</f>
        <v/>
      </c>
    </row>
    <row r="22" spans="2:48" ht="9.9499999999999993" customHeight="1" x14ac:dyDescent="0.15">
      <c r="B22" s="19"/>
    </row>
    <row r="23" spans="2:48" ht="30" customHeight="1" x14ac:dyDescent="0.15">
      <c r="B23" s="207" t="s">
        <v>154</v>
      </c>
      <c r="C23" s="214"/>
      <c r="D23" s="208"/>
      <c r="E23" s="208"/>
      <c r="F23" s="208"/>
      <c r="G23" s="209"/>
      <c r="H23" s="409" t="str">
        <f>'DB（Ⅰ）'!$C$148</f>
        <v/>
      </c>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c r="AH23" s="410"/>
      <c r="AI23" s="410"/>
      <c r="AJ23" s="410"/>
      <c r="AK23" s="410"/>
      <c r="AL23" s="410"/>
      <c r="AM23" s="410"/>
      <c r="AN23" s="410"/>
      <c r="AO23" s="410"/>
      <c r="AP23" s="410"/>
      <c r="AQ23" s="410"/>
      <c r="AR23" s="410"/>
      <c r="AS23" s="410"/>
      <c r="AT23" s="410"/>
      <c r="AU23" s="411"/>
      <c r="AV23" s="95" t="str">
        <f>work!$E$202</f>
        <v/>
      </c>
    </row>
    <row r="24" spans="2:48" ht="9.9499999999999993" customHeight="1" x14ac:dyDescent="0.15">
      <c r="B24" s="19"/>
    </row>
    <row r="25" spans="2:48" ht="30" customHeight="1" x14ac:dyDescent="0.15">
      <c r="B25" s="207" t="s">
        <v>155</v>
      </c>
      <c r="C25" s="208"/>
      <c r="D25" s="208"/>
      <c r="E25" s="208"/>
      <c r="F25" s="208"/>
      <c r="G25" s="209"/>
      <c r="H25" s="409" t="str">
        <f>'DB（Ⅰ）'!$C$164</f>
        <v/>
      </c>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1"/>
      <c r="AV25" s="95" t="str">
        <f>work!$E$203</f>
        <v/>
      </c>
    </row>
    <row r="26" spans="2:48" ht="9.9499999999999993" customHeight="1" x14ac:dyDescent="0.15"/>
    <row r="27" spans="2:48" ht="22.5" customHeight="1" x14ac:dyDescent="0.15">
      <c r="B27" s="437" t="s">
        <v>939</v>
      </c>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38"/>
      <c r="AS27" s="438"/>
      <c r="AT27" s="438"/>
      <c r="AU27" s="439"/>
    </row>
    <row r="28" spans="2:48" ht="6" customHeight="1" x14ac:dyDescent="0.15"/>
    <row r="29" spans="2:48" ht="13.5" customHeight="1" x14ac:dyDescent="0.15">
      <c r="O29" s="443" t="s">
        <v>159</v>
      </c>
      <c r="P29" s="443"/>
      <c r="Q29" s="443"/>
      <c r="R29" s="443"/>
      <c r="S29" s="443"/>
      <c r="T29" s="444" t="s">
        <v>162</v>
      </c>
      <c r="U29" s="444"/>
      <c r="V29" s="444"/>
      <c r="W29" s="444"/>
      <c r="X29" s="444"/>
    </row>
    <row r="30" spans="2:48" ht="6" customHeight="1" x14ac:dyDescent="0.15"/>
    <row r="31" spans="2:48" ht="19.5" customHeight="1" x14ac:dyDescent="0.15">
      <c r="C31" s="43" t="s">
        <v>13</v>
      </c>
      <c r="D31" s="40"/>
      <c r="E31" s="40"/>
      <c r="F31" s="40"/>
      <c r="G31" s="40"/>
      <c r="H31" s="40"/>
      <c r="I31" s="40"/>
      <c r="J31" s="40"/>
      <c r="K31" s="40"/>
      <c r="L31" s="40"/>
      <c r="M31" s="40"/>
      <c r="N31" s="40"/>
      <c r="O31" s="40"/>
      <c r="P31" s="40"/>
      <c r="Q31" s="40"/>
      <c r="R31" s="40"/>
      <c r="S31" s="40"/>
      <c r="T31" s="40"/>
      <c r="U31" s="40"/>
      <c r="V31" s="40"/>
      <c r="W31" s="40"/>
      <c r="X31" s="40"/>
      <c r="Z31" s="43" t="s">
        <v>14</v>
      </c>
      <c r="AA31" s="43"/>
      <c r="AB31" s="40"/>
      <c r="AC31" s="40"/>
      <c r="AD31" s="40"/>
      <c r="AE31" s="40"/>
      <c r="AF31" s="40"/>
      <c r="AG31" s="44"/>
      <c r="AH31" s="44"/>
      <c r="AI31" s="44"/>
      <c r="AJ31" s="44"/>
      <c r="AK31" s="44"/>
      <c r="AL31" s="44"/>
      <c r="AM31" s="44"/>
      <c r="AN31" s="44"/>
      <c r="AO31" s="44"/>
      <c r="AP31" s="44"/>
      <c r="AQ31" s="44"/>
      <c r="AR31" s="44"/>
      <c r="AS31" s="44"/>
      <c r="AT31" s="44"/>
      <c r="AU31" s="44"/>
    </row>
    <row r="32" spans="2:48" ht="9.75" customHeight="1" x14ac:dyDescent="0.15">
      <c r="C32" s="77"/>
      <c r="D32" s="77"/>
      <c r="E32" s="77"/>
      <c r="F32" s="77"/>
      <c r="G32" s="77"/>
      <c r="H32" s="77"/>
      <c r="I32" s="77"/>
      <c r="J32" s="76"/>
      <c r="K32" s="77"/>
      <c r="L32" s="412" t="s">
        <v>787</v>
      </c>
      <c r="M32" s="429"/>
      <c r="N32" s="429"/>
      <c r="O32" s="75"/>
      <c r="P32" s="74"/>
      <c r="Q32" s="74"/>
      <c r="R32" s="74"/>
      <c r="S32" s="74"/>
      <c r="T32" s="74" t="s">
        <v>762</v>
      </c>
      <c r="U32" s="74"/>
      <c r="V32" s="74"/>
      <c r="W32" s="74"/>
      <c r="X32" s="74"/>
      <c r="Z32" s="59"/>
      <c r="AA32" s="59"/>
      <c r="AB32" s="59"/>
      <c r="AC32" s="59"/>
      <c r="AD32" s="59"/>
      <c r="AE32" s="59"/>
      <c r="AF32" s="59"/>
      <c r="AG32" s="76"/>
      <c r="AH32" s="77"/>
      <c r="AI32" s="430" t="s">
        <v>787</v>
      </c>
      <c r="AJ32" s="431"/>
      <c r="AK32" s="431"/>
      <c r="AL32" s="75"/>
      <c r="AM32" s="74"/>
      <c r="AN32" s="74"/>
      <c r="AO32" s="74"/>
      <c r="AP32" s="74"/>
      <c r="AQ32" s="415" t="s">
        <v>762</v>
      </c>
      <c r="AR32" s="415"/>
      <c r="AS32" s="415"/>
      <c r="AT32" s="74"/>
      <c r="AU32" s="74"/>
    </row>
    <row r="33" spans="2:47" ht="9.75" customHeight="1" x14ac:dyDescent="0.15">
      <c r="C33" s="77"/>
      <c r="D33" s="77"/>
      <c r="E33" s="77"/>
      <c r="F33" s="77"/>
      <c r="G33" s="77"/>
      <c r="H33" s="77"/>
      <c r="I33" s="77"/>
      <c r="J33" s="87" t="s">
        <v>480</v>
      </c>
      <c r="K33" s="78"/>
      <c r="L33" s="429"/>
      <c r="M33" s="429"/>
      <c r="N33" s="429"/>
      <c r="O33" s="76"/>
      <c r="P33" s="76"/>
      <c r="Q33" s="76"/>
      <c r="R33" s="76" t="s">
        <v>133</v>
      </c>
      <c r="S33" s="76"/>
      <c r="T33" s="76"/>
      <c r="U33" s="88" t="s">
        <v>134</v>
      </c>
      <c r="V33" s="76"/>
      <c r="W33" s="76"/>
      <c r="X33" s="86" t="s">
        <v>135</v>
      </c>
      <c r="Z33" s="73"/>
      <c r="AA33" s="73"/>
      <c r="AB33" s="73"/>
      <c r="AC33" s="73"/>
      <c r="AD33" s="73"/>
      <c r="AE33" s="73"/>
      <c r="AF33" s="73"/>
      <c r="AG33" s="87" t="s">
        <v>480</v>
      </c>
      <c r="AH33" s="78"/>
      <c r="AI33" s="431"/>
      <c r="AJ33" s="431"/>
      <c r="AK33" s="431"/>
      <c r="AL33" s="76"/>
      <c r="AM33" s="76"/>
      <c r="AN33" s="76"/>
      <c r="AO33" s="76" t="s">
        <v>133</v>
      </c>
      <c r="AP33" s="76"/>
      <c r="AQ33" s="76"/>
      <c r="AR33" s="88" t="s">
        <v>134</v>
      </c>
      <c r="AS33" s="76"/>
      <c r="AT33" s="76"/>
      <c r="AU33" s="86" t="s">
        <v>135</v>
      </c>
    </row>
    <row r="34" spans="2:47" ht="20.100000000000001" customHeight="1" x14ac:dyDescent="0.15">
      <c r="B34" s="426" t="str">
        <f>'DB（Ⅱ）'!U3</f>
        <v/>
      </c>
      <c r="C34" s="426"/>
      <c r="D34" s="426"/>
      <c r="E34" s="426"/>
      <c r="F34" s="426"/>
      <c r="G34" s="426"/>
      <c r="H34" s="426"/>
      <c r="I34" s="219"/>
      <c r="J34" s="83" t="str">
        <f>work!$J15</f>
        <v/>
      </c>
      <c r="K34" s="218"/>
      <c r="M34" s="85" t="str">
        <f>work!$I15</f>
        <v/>
      </c>
      <c r="N34" s="72"/>
      <c r="U34" s="46"/>
      <c r="Y34" s="426" t="str">
        <f>'DB（Ⅱ）'!U24</f>
        <v/>
      </c>
      <c r="Z34" s="426"/>
      <c r="AA34" s="426"/>
      <c r="AB34" s="426"/>
      <c r="AC34" s="426"/>
      <c r="AD34" s="426"/>
      <c r="AE34" s="426"/>
      <c r="AF34" s="219"/>
      <c r="AG34" s="82" t="str">
        <f>work!$J36</f>
        <v/>
      </c>
      <c r="AH34" s="218"/>
      <c r="AJ34" s="20" t="str">
        <f>work!$I36</f>
        <v/>
      </c>
      <c r="AQ34" s="45"/>
    </row>
    <row r="35" spans="2:47" ht="20.100000000000001" customHeight="1" x14ac:dyDescent="0.15">
      <c r="B35" s="426" t="str">
        <f>'DB（Ⅱ）'!U4</f>
        <v/>
      </c>
      <c r="C35" s="426"/>
      <c r="D35" s="426"/>
      <c r="E35" s="426"/>
      <c r="F35" s="426"/>
      <c r="G35" s="426"/>
      <c r="H35" s="426"/>
      <c r="I35" s="219"/>
      <c r="J35" s="83" t="str">
        <f>work!$J16</f>
        <v/>
      </c>
      <c r="K35" s="218"/>
      <c r="M35" s="85" t="str">
        <f>work!$I16</f>
        <v/>
      </c>
      <c r="N35" s="72"/>
      <c r="Y35" s="432" t="str">
        <f>'DB（Ⅱ）'!U25</f>
        <v/>
      </c>
      <c r="Z35" s="432"/>
      <c r="AA35" s="432"/>
      <c r="AB35" s="432"/>
      <c r="AC35" s="432"/>
      <c r="AD35" s="432"/>
      <c r="AE35" s="432"/>
      <c r="AF35" s="219"/>
      <c r="AG35" s="82" t="str">
        <f>work!$J37</f>
        <v/>
      </c>
      <c r="AH35" s="218"/>
      <c r="AJ35" s="20" t="str">
        <f>work!$I37</f>
        <v/>
      </c>
    </row>
    <row r="36" spans="2:47" ht="20.100000000000001" customHeight="1" x14ac:dyDescent="0.15">
      <c r="B36" s="426" t="str">
        <f>'DB（Ⅱ）'!U5</f>
        <v/>
      </c>
      <c r="C36" s="426"/>
      <c r="D36" s="426"/>
      <c r="E36" s="426"/>
      <c r="F36" s="426"/>
      <c r="G36" s="426"/>
      <c r="H36" s="426"/>
      <c r="I36" s="219"/>
      <c r="J36" s="83" t="str">
        <f>work!$J17</f>
        <v/>
      </c>
      <c r="K36" s="218"/>
      <c r="M36" s="85" t="str">
        <f>work!$I17</f>
        <v/>
      </c>
      <c r="N36" s="72"/>
      <c r="Y36" s="425" t="str">
        <f>'DB（Ⅱ）'!U26</f>
        <v/>
      </c>
      <c r="Z36" s="425"/>
      <c r="AA36" s="425"/>
      <c r="AB36" s="425"/>
      <c r="AC36" s="425"/>
      <c r="AD36" s="425"/>
      <c r="AE36" s="425"/>
      <c r="AF36" s="219"/>
      <c r="AG36" s="82" t="str">
        <f>work!$J38</f>
        <v/>
      </c>
      <c r="AH36" s="218"/>
      <c r="AJ36" s="20" t="str">
        <f>work!$I38</f>
        <v/>
      </c>
    </row>
    <row r="37" spans="2:47" ht="20.100000000000001" customHeight="1" x14ac:dyDescent="0.15">
      <c r="B37" s="426" t="str">
        <f>'DB（Ⅱ）'!U6</f>
        <v/>
      </c>
      <c r="C37" s="426"/>
      <c r="D37" s="426"/>
      <c r="E37" s="426"/>
      <c r="F37" s="426"/>
      <c r="G37" s="426"/>
      <c r="H37" s="426"/>
      <c r="I37" s="219"/>
      <c r="J37" s="83" t="str">
        <f>work!$J18</f>
        <v/>
      </c>
      <c r="K37" s="218"/>
      <c r="M37" s="85" t="str">
        <f>work!$I18</f>
        <v/>
      </c>
      <c r="N37" s="72"/>
      <c r="U37" s="45"/>
      <c r="Y37" s="425" t="str">
        <f>'DB（Ⅱ）'!U27</f>
        <v/>
      </c>
      <c r="Z37" s="425"/>
      <c r="AA37" s="425"/>
      <c r="AB37" s="425"/>
      <c r="AC37" s="425"/>
      <c r="AD37" s="425"/>
      <c r="AE37" s="425"/>
      <c r="AF37" s="219"/>
      <c r="AG37" s="82" t="str">
        <f>work!$J39</f>
        <v/>
      </c>
      <c r="AH37" s="218"/>
      <c r="AJ37" s="20" t="str">
        <f>work!$I39</f>
        <v/>
      </c>
    </row>
    <row r="38" spans="2:47" ht="20.100000000000001" customHeight="1" x14ac:dyDescent="0.15">
      <c r="B38" s="426" t="str">
        <f>'DB（Ⅱ）'!U7</f>
        <v/>
      </c>
      <c r="C38" s="426"/>
      <c r="D38" s="426"/>
      <c r="E38" s="426"/>
      <c r="F38" s="426"/>
      <c r="G38" s="426"/>
      <c r="H38" s="426"/>
      <c r="I38" s="219"/>
      <c r="J38" s="83" t="str">
        <f>work!$J19</f>
        <v/>
      </c>
      <c r="K38" s="218"/>
      <c r="M38" s="85" t="str">
        <f>work!$I19</f>
        <v/>
      </c>
      <c r="N38" s="72"/>
      <c r="Y38" s="425" t="str">
        <f>'DB（Ⅱ）'!U28</f>
        <v/>
      </c>
      <c r="Z38" s="425"/>
      <c r="AA38" s="425"/>
      <c r="AB38" s="425"/>
      <c r="AC38" s="425"/>
      <c r="AD38" s="425"/>
      <c r="AE38" s="425"/>
      <c r="AF38" s="219"/>
      <c r="AG38" s="82" t="str">
        <f>work!$J40</f>
        <v/>
      </c>
      <c r="AH38" s="218"/>
      <c r="AJ38" s="20" t="str">
        <f>work!$I40</f>
        <v/>
      </c>
    </row>
    <row r="39" spans="2:47" ht="20.100000000000001" customHeight="1" x14ac:dyDescent="0.15">
      <c r="B39" s="426" t="str">
        <f>'DB（Ⅱ）'!U8</f>
        <v/>
      </c>
      <c r="C39" s="426"/>
      <c r="D39" s="426"/>
      <c r="E39" s="426"/>
      <c r="F39" s="426"/>
      <c r="G39" s="426"/>
      <c r="H39" s="426"/>
      <c r="I39" s="219"/>
      <c r="J39" s="83" t="str">
        <f>work!$J20</f>
        <v/>
      </c>
      <c r="K39" s="218"/>
      <c r="M39" s="85" t="str">
        <f>work!$I20</f>
        <v/>
      </c>
      <c r="N39" s="72"/>
      <c r="Y39" s="425" t="str">
        <f>'DB（Ⅱ）'!U29</f>
        <v/>
      </c>
      <c r="Z39" s="425"/>
      <c r="AA39" s="425"/>
      <c r="AB39" s="425"/>
      <c r="AC39" s="425"/>
      <c r="AD39" s="425"/>
      <c r="AE39" s="425"/>
      <c r="AF39" s="219"/>
      <c r="AG39" s="82" t="str">
        <f>work!$J41</f>
        <v/>
      </c>
      <c r="AH39" s="218"/>
      <c r="AJ39" s="20" t="str">
        <f>work!$I41</f>
        <v/>
      </c>
    </row>
    <row r="40" spans="2:47" ht="20.100000000000001" customHeight="1" x14ac:dyDescent="0.15">
      <c r="B40" s="426" t="str">
        <f>'DB（Ⅱ）'!U9</f>
        <v/>
      </c>
      <c r="C40" s="426"/>
      <c r="D40" s="426"/>
      <c r="E40" s="426"/>
      <c r="F40" s="426"/>
      <c r="G40" s="426"/>
      <c r="H40" s="426"/>
      <c r="I40" s="219"/>
      <c r="J40" s="83" t="str">
        <f>work!$J21</f>
        <v/>
      </c>
      <c r="K40" s="218"/>
      <c r="M40" s="85" t="str">
        <f>work!$I21</f>
        <v/>
      </c>
      <c r="N40" s="72"/>
      <c r="Y40" s="425" t="str">
        <f>'DB（Ⅱ）'!U30</f>
        <v/>
      </c>
      <c r="Z40" s="425"/>
      <c r="AA40" s="425"/>
      <c r="AB40" s="425"/>
      <c r="AC40" s="425"/>
      <c r="AD40" s="425"/>
      <c r="AE40" s="425"/>
      <c r="AF40" s="219"/>
      <c r="AG40" s="82" t="str">
        <f>work!$J42</f>
        <v/>
      </c>
      <c r="AH40" s="218"/>
      <c r="AJ40" s="20" t="str">
        <f>work!$I42</f>
        <v/>
      </c>
    </row>
    <row r="41" spans="2:47" ht="20.100000000000001" customHeight="1" x14ac:dyDescent="0.15">
      <c r="B41" s="426" t="str">
        <f>'DB（Ⅱ）'!U10</f>
        <v/>
      </c>
      <c r="C41" s="426"/>
      <c r="D41" s="426"/>
      <c r="E41" s="426"/>
      <c r="F41" s="426"/>
      <c r="G41" s="426"/>
      <c r="H41" s="426"/>
      <c r="I41" s="219"/>
      <c r="J41" s="83" t="str">
        <f>work!$J22</f>
        <v/>
      </c>
      <c r="K41" s="218"/>
      <c r="M41" s="85" t="str">
        <f>work!$I22</f>
        <v/>
      </c>
      <c r="N41" s="72"/>
      <c r="U41" s="45"/>
      <c r="Y41" s="425" t="str">
        <f>'DB（Ⅱ）'!U31</f>
        <v/>
      </c>
      <c r="Z41" s="425"/>
      <c r="AA41" s="425"/>
      <c r="AB41" s="425"/>
      <c r="AC41" s="425"/>
      <c r="AD41" s="425"/>
      <c r="AE41" s="425"/>
      <c r="AF41" s="219"/>
      <c r="AG41" s="82" t="str">
        <f>work!$J43</f>
        <v/>
      </c>
      <c r="AH41" s="218"/>
      <c r="AJ41" s="20" t="str">
        <f>work!$I43</f>
        <v/>
      </c>
    </row>
    <row r="42" spans="2:47" ht="20.100000000000001" customHeight="1" x14ac:dyDescent="0.15">
      <c r="B42" s="426" t="str">
        <f>'DB（Ⅱ）'!U11</f>
        <v/>
      </c>
      <c r="C42" s="426"/>
      <c r="D42" s="426"/>
      <c r="E42" s="426"/>
      <c r="F42" s="426"/>
      <c r="G42" s="426"/>
      <c r="H42" s="426"/>
      <c r="I42" s="219"/>
      <c r="J42" s="83" t="str">
        <f>work!$J23</f>
        <v/>
      </c>
      <c r="K42" s="218"/>
      <c r="M42" s="85" t="str">
        <f>work!$I23</f>
        <v/>
      </c>
      <c r="N42" s="72"/>
      <c r="Y42" s="425" t="str">
        <f>'DB（Ⅱ）'!U32</f>
        <v/>
      </c>
      <c r="Z42" s="425"/>
      <c r="AA42" s="425"/>
      <c r="AB42" s="425"/>
      <c r="AC42" s="425"/>
      <c r="AD42" s="425"/>
      <c r="AE42" s="425"/>
      <c r="AF42" s="219"/>
      <c r="AG42" s="82" t="str">
        <f>work!$J44</f>
        <v/>
      </c>
      <c r="AH42" s="218"/>
      <c r="AJ42" s="20" t="str">
        <f>work!$I44</f>
        <v/>
      </c>
    </row>
    <row r="43" spans="2:47" ht="20.100000000000001" customHeight="1" x14ac:dyDescent="0.15">
      <c r="B43" s="426" t="str">
        <f>'DB（Ⅱ）'!U12</f>
        <v/>
      </c>
      <c r="C43" s="426"/>
      <c r="D43" s="426"/>
      <c r="E43" s="426"/>
      <c r="F43" s="426"/>
      <c r="G43" s="426"/>
      <c r="H43" s="426"/>
      <c r="I43" s="219"/>
      <c r="J43" s="83" t="str">
        <f>work!$J24</f>
        <v/>
      </c>
      <c r="K43" s="218"/>
      <c r="M43" s="85" t="str">
        <f>work!$I24</f>
        <v/>
      </c>
      <c r="N43" s="72"/>
      <c r="Y43" s="425" t="str">
        <f>'DB（Ⅱ）'!U33</f>
        <v/>
      </c>
      <c r="Z43" s="425"/>
      <c r="AA43" s="425"/>
      <c r="AB43" s="425"/>
      <c r="AC43" s="425"/>
      <c r="AD43" s="425"/>
      <c r="AE43" s="425"/>
      <c r="AF43" s="219"/>
      <c r="AG43" s="82" t="str">
        <f>work!$J45</f>
        <v/>
      </c>
      <c r="AH43" s="218"/>
      <c r="AJ43" s="20" t="str">
        <f>work!$I45</f>
        <v/>
      </c>
    </row>
    <row r="44" spans="2:47" ht="20.100000000000001" customHeight="1" x14ac:dyDescent="0.15">
      <c r="B44" s="426" t="str">
        <f>'DB（Ⅱ）'!U13</f>
        <v/>
      </c>
      <c r="C44" s="426"/>
      <c r="D44" s="426"/>
      <c r="E44" s="426"/>
      <c r="F44" s="426"/>
      <c r="G44" s="426"/>
      <c r="H44" s="426"/>
      <c r="I44" s="219"/>
      <c r="J44" s="83" t="str">
        <f>work!$J25</f>
        <v/>
      </c>
      <c r="K44" s="218"/>
      <c r="M44" s="85" t="str">
        <f>work!$I25</f>
        <v/>
      </c>
      <c r="N44" s="72"/>
      <c r="Y44" s="425" t="str">
        <f>'DB（Ⅱ）'!U34</f>
        <v/>
      </c>
      <c r="Z44" s="425"/>
      <c r="AA44" s="425"/>
      <c r="AB44" s="425"/>
      <c r="AC44" s="425"/>
      <c r="AD44" s="425"/>
      <c r="AE44" s="425"/>
      <c r="AF44" s="219"/>
      <c r="AG44" s="82" t="str">
        <f>work!$J46</f>
        <v/>
      </c>
      <c r="AH44" s="218"/>
      <c r="AJ44" s="20" t="str">
        <f>work!$I46</f>
        <v/>
      </c>
    </row>
    <row r="45" spans="2:47" ht="20.100000000000001" customHeight="1" x14ac:dyDescent="0.15">
      <c r="B45" s="426" t="str">
        <f>'DB（Ⅱ）'!U14</f>
        <v/>
      </c>
      <c r="C45" s="426"/>
      <c r="D45" s="426"/>
      <c r="E45" s="426"/>
      <c r="F45" s="426"/>
      <c r="G45" s="426"/>
      <c r="H45" s="426"/>
      <c r="I45" s="219"/>
      <c r="J45" s="83" t="str">
        <f>work!$J26</f>
        <v/>
      </c>
      <c r="K45" s="218"/>
      <c r="M45" s="85" t="str">
        <f>work!$I26</f>
        <v/>
      </c>
      <c r="N45" s="72"/>
      <c r="Y45" s="425" t="str">
        <f>'DB（Ⅱ）'!U35</f>
        <v/>
      </c>
      <c r="Z45" s="425"/>
      <c r="AA45" s="425"/>
      <c r="AB45" s="425"/>
      <c r="AC45" s="425"/>
      <c r="AD45" s="425"/>
      <c r="AE45" s="425"/>
      <c r="AF45" s="219"/>
      <c r="AG45" s="82" t="str">
        <f>work!$J47</f>
        <v/>
      </c>
      <c r="AH45" s="218"/>
      <c r="AJ45" s="20" t="str">
        <f>work!$I47</f>
        <v/>
      </c>
    </row>
    <row r="46" spans="2:47" ht="20.100000000000001" customHeight="1" x14ac:dyDescent="0.15">
      <c r="B46" s="426" t="str">
        <f>'DB（Ⅱ）'!U15</f>
        <v/>
      </c>
      <c r="C46" s="426"/>
      <c r="D46" s="426"/>
      <c r="E46" s="426"/>
      <c r="F46" s="426"/>
      <c r="G46" s="426"/>
      <c r="H46" s="426"/>
      <c r="I46" s="219"/>
      <c r="J46" s="83" t="str">
        <f>work!$J27</f>
        <v/>
      </c>
      <c r="K46" s="218"/>
      <c r="M46" s="85" t="str">
        <f>work!$I27</f>
        <v/>
      </c>
      <c r="N46" s="72"/>
      <c r="Y46" s="425" t="str">
        <f>'DB（Ⅱ）'!U36</f>
        <v/>
      </c>
      <c r="Z46" s="425"/>
      <c r="AA46" s="425"/>
      <c r="AB46" s="425"/>
      <c r="AC46" s="425"/>
      <c r="AD46" s="425"/>
      <c r="AE46" s="425"/>
      <c r="AF46" s="219"/>
      <c r="AG46" s="82" t="str">
        <f>work!$J48</f>
        <v/>
      </c>
      <c r="AH46" s="218"/>
      <c r="AJ46" s="20" t="str">
        <f>work!$I48</f>
        <v/>
      </c>
    </row>
    <row r="47" spans="2:47" ht="20.100000000000001" customHeight="1" x14ac:dyDescent="0.15">
      <c r="B47" s="426" t="str">
        <f>'DB（Ⅱ）'!U16</f>
        <v/>
      </c>
      <c r="C47" s="426"/>
      <c r="D47" s="426"/>
      <c r="E47" s="426"/>
      <c r="F47" s="426"/>
      <c r="G47" s="426"/>
      <c r="H47" s="426"/>
      <c r="I47" s="219"/>
      <c r="J47" s="83" t="str">
        <f>work!$J28</f>
        <v/>
      </c>
      <c r="K47" s="218"/>
      <c r="M47" s="85" t="str">
        <f>work!$I28</f>
        <v/>
      </c>
      <c r="N47" s="72"/>
      <c r="Y47" s="425" t="str">
        <f>'DB（Ⅱ）'!U37</f>
        <v/>
      </c>
      <c r="Z47" s="425"/>
      <c r="AA47" s="425"/>
      <c r="AB47" s="425"/>
      <c r="AC47" s="425"/>
      <c r="AD47" s="425"/>
      <c r="AE47" s="425"/>
      <c r="AF47" s="219"/>
      <c r="AG47" s="82" t="str">
        <f>work!$J49</f>
        <v/>
      </c>
      <c r="AH47" s="218"/>
      <c r="AJ47" s="20" t="str">
        <f>work!$I49</f>
        <v/>
      </c>
    </row>
    <row r="48" spans="2:47" ht="20.100000000000001" customHeight="1" x14ac:dyDescent="0.15">
      <c r="B48" s="426" t="str">
        <f>'DB（Ⅱ）'!U17</f>
        <v/>
      </c>
      <c r="C48" s="426"/>
      <c r="D48" s="426"/>
      <c r="E48" s="426"/>
      <c r="F48" s="426"/>
      <c r="G48" s="426"/>
      <c r="H48" s="426"/>
      <c r="I48" s="219"/>
      <c r="J48" s="83" t="str">
        <f>work!$J29</f>
        <v/>
      </c>
      <c r="K48" s="218"/>
      <c r="M48" s="85" t="str">
        <f>work!$I29</f>
        <v/>
      </c>
      <c r="N48" s="72"/>
      <c r="Z48" s="43" t="s">
        <v>15</v>
      </c>
      <c r="AA48" s="43"/>
      <c r="AB48" s="40"/>
      <c r="AC48" s="40"/>
      <c r="AD48" s="40"/>
      <c r="AE48" s="40"/>
      <c r="AF48" s="40"/>
      <c r="AG48" s="79"/>
      <c r="AH48" s="44"/>
      <c r="AI48" s="44"/>
      <c r="AJ48" s="44"/>
      <c r="AK48" s="44"/>
      <c r="AL48" s="44"/>
      <c r="AM48" s="44"/>
      <c r="AN48" s="44"/>
      <c r="AO48" s="44"/>
      <c r="AP48" s="44"/>
      <c r="AQ48" s="44"/>
      <c r="AR48" s="44"/>
      <c r="AS48" s="44"/>
      <c r="AT48" s="44"/>
      <c r="AU48" s="44"/>
    </row>
    <row r="49" spans="2:48" ht="20.100000000000001" customHeight="1" x14ac:dyDescent="0.15">
      <c r="B49" s="426" t="str">
        <f>'DB（Ⅱ）'!U18</f>
        <v/>
      </c>
      <c r="C49" s="426"/>
      <c r="D49" s="426"/>
      <c r="E49" s="426"/>
      <c r="F49" s="426"/>
      <c r="G49" s="426"/>
      <c r="H49" s="426"/>
      <c r="I49" s="219"/>
      <c r="J49" s="83" t="str">
        <f>work!$J30</f>
        <v/>
      </c>
      <c r="K49" s="218"/>
      <c r="M49" s="85" t="str">
        <f>work!$I30</f>
        <v/>
      </c>
      <c r="N49" s="72"/>
      <c r="Z49" s="73"/>
      <c r="AA49" s="73"/>
      <c r="AB49" s="73"/>
      <c r="AC49" s="73"/>
      <c r="AD49" s="73"/>
      <c r="AE49" s="73"/>
      <c r="AF49" s="73"/>
      <c r="AG49" s="198" t="s">
        <v>1021</v>
      </c>
      <c r="AH49" s="73"/>
      <c r="AI49" s="412" t="s">
        <v>1020</v>
      </c>
      <c r="AJ49" s="413"/>
      <c r="AK49" s="413"/>
      <c r="AL49" s="73"/>
      <c r="AM49" s="73"/>
      <c r="AN49" s="73"/>
      <c r="AO49" s="199" t="s">
        <v>1022</v>
      </c>
      <c r="AP49" s="73"/>
      <c r="AQ49" s="414" t="s">
        <v>1024</v>
      </c>
      <c r="AR49" s="414"/>
      <c r="AS49" s="414"/>
      <c r="AT49" s="73"/>
      <c r="AU49" s="200" t="s">
        <v>1023</v>
      </c>
    </row>
    <row r="50" spans="2:48" ht="20.100000000000001" customHeight="1" x14ac:dyDescent="0.15">
      <c r="B50" s="426" t="str">
        <f>'DB（Ⅱ）'!U19</f>
        <v/>
      </c>
      <c r="C50" s="426"/>
      <c r="D50" s="426"/>
      <c r="E50" s="426"/>
      <c r="F50" s="426"/>
      <c r="G50" s="426"/>
      <c r="H50" s="426"/>
      <c r="I50" s="219"/>
      <c r="J50" s="83" t="str">
        <f>work!$J31</f>
        <v/>
      </c>
      <c r="K50" s="218"/>
      <c r="M50" s="85" t="str">
        <f>work!$I31</f>
        <v/>
      </c>
      <c r="N50" s="72"/>
      <c r="Y50" s="453" t="str">
        <f>'DB（Ⅱ）'!U38</f>
        <v/>
      </c>
      <c r="Z50" s="453"/>
      <c r="AA50" s="453"/>
      <c r="AB50" s="453"/>
      <c r="AC50" s="453"/>
      <c r="AD50" s="453"/>
      <c r="AE50" s="453"/>
      <c r="AF50" s="219"/>
      <c r="AG50" s="82" t="str">
        <f>work!$J50</f>
        <v/>
      </c>
      <c r="AH50" s="218"/>
      <c r="AI50" s="72"/>
      <c r="AJ50" s="20" t="str">
        <f>work!$I50</f>
        <v/>
      </c>
    </row>
    <row r="51" spans="2:48" ht="20.100000000000001" customHeight="1" x14ac:dyDescent="0.15">
      <c r="B51" s="459" t="str">
        <f>'DB（Ⅱ）'!U20</f>
        <v/>
      </c>
      <c r="C51" s="459"/>
      <c r="D51" s="459"/>
      <c r="E51" s="459"/>
      <c r="F51" s="459"/>
      <c r="G51" s="459"/>
      <c r="H51" s="459"/>
      <c r="I51" s="219"/>
      <c r="J51" s="83" t="str">
        <f>work!$J32</f>
        <v/>
      </c>
      <c r="K51" s="218"/>
      <c r="M51" s="85" t="str">
        <f>work!$I32</f>
        <v/>
      </c>
      <c r="N51" s="72"/>
      <c r="Y51" s="453" t="str">
        <f>'DB（Ⅱ）'!U39</f>
        <v/>
      </c>
      <c r="Z51" s="453"/>
      <c r="AA51" s="453"/>
      <c r="AB51" s="453"/>
      <c r="AC51" s="453"/>
      <c r="AD51" s="453"/>
      <c r="AE51" s="453"/>
      <c r="AF51" s="219"/>
      <c r="AG51" s="82" t="str">
        <f>work!$J51</f>
        <v/>
      </c>
      <c r="AH51" s="218"/>
      <c r="AI51" s="72"/>
      <c r="AJ51" s="20" t="str">
        <f>work!$I51</f>
        <v/>
      </c>
    </row>
    <row r="52" spans="2:48" ht="20.100000000000001" customHeight="1" x14ac:dyDescent="0.15">
      <c r="B52" s="459" t="str">
        <f>'DB（Ⅱ）'!U21</f>
        <v/>
      </c>
      <c r="C52" s="459"/>
      <c r="D52" s="459"/>
      <c r="E52" s="459"/>
      <c r="F52" s="459"/>
      <c r="G52" s="459"/>
      <c r="H52" s="459"/>
      <c r="I52" s="219"/>
      <c r="J52" s="83" t="str">
        <f>work!$J33</f>
        <v/>
      </c>
      <c r="K52" s="218"/>
      <c r="M52" s="85" t="str">
        <f>work!$I33</f>
        <v/>
      </c>
      <c r="N52" s="72"/>
      <c r="Y52" s="453" t="str">
        <f>'DB（Ⅱ）'!U40</f>
        <v/>
      </c>
      <c r="Z52" s="453"/>
      <c r="AA52" s="453"/>
      <c r="AB52" s="453"/>
      <c r="AC52" s="453"/>
      <c r="AD52" s="453"/>
      <c r="AE52" s="453"/>
      <c r="AF52" s="219"/>
      <c r="AG52" s="82" t="str">
        <f>work!$J52</f>
        <v/>
      </c>
      <c r="AH52" s="218"/>
      <c r="AI52" s="72"/>
      <c r="AJ52" s="20" t="str">
        <f>work!$I52</f>
        <v/>
      </c>
    </row>
    <row r="53" spans="2:48" ht="20.100000000000001" customHeight="1" x14ac:dyDescent="0.15">
      <c r="B53" s="426" t="str">
        <f>'DB（Ⅱ）'!U22</f>
        <v/>
      </c>
      <c r="C53" s="426"/>
      <c r="D53" s="426"/>
      <c r="E53" s="426"/>
      <c r="F53" s="426"/>
      <c r="G53" s="426"/>
      <c r="H53" s="426"/>
      <c r="I53" s="219"/>
      <c r="J53" s="83" t="str">
        <f>work!$J34</f>
        <v/>
      </c>
      <c r="K53" s="218"/>
      <c r="M53" s="85" t="str">
        <f>work!$I34</f>
        <v/>
      </c>
      <c r="N53" s="72"/>
      <c r="Y53" s="453" t="str">
        <f>'DB（Ⅱ）'!U41</f>
        <v/>
      </c>
      <c r="Z53" s="453"/>
      <c r="AA53" s="453"/>
      <c r="AB53" s="453"/>
      <c r="AC53" s="453"/>
      <c r="AD53" s="453"/>
      <c r="AE53" s="453"/>
      <c r="AF53" s="219"/>
      <c r="AG53" s="82" t="str">
        <f>work!$J53</f>
        <v/>
      </c>
      <c r="AH53" s="218"/>
      <c r="AI53" s="72"/>
      <c r="AJ53" s="20" t="str">
        <f>work!$I53</f>
        <v/>
      </c>
    </row>
    <row r="54" spans="2:48" ht="20.100000000000001" customHeight="1" x14ac:dyDescent="0.15">
      <c r="B54" s="426" t="str">
        <f>'DB（Ⅱ）'!U23</f>
        <v/>
      </c>
      <c r="C54" s="426"/>
      <c r="D54" s="426"/>
      <c r="E54" s="426"/>
      <c r="F54" s="426"/>
      <c r="G54" s="426"/>
      <c r="H54" s="426"/>
      <c r="I54" s="219"/>
      <c r="J54" s="83" t="str">
        <f>work!$J35</f>
        <v/>
      </c>
      <c r="K54" s="218"/>
      <c r="M54" s="85" t="str">
        <f>work!$I35</f>
        <v/>
      </c>
      <c r="N54" s="72"/>
      <c r="Y54" s="453" t="str">
        <f>'DB（Ⅱ）'!U42</f>
        <v/>
      </c>
      <c r="Z54" s="453"/>
      <c r="AA54" s="453"/>
      <c r="AB54" s="453"/>
      <c r="AC54" s="453"/>
      <c r="AD54" s="453"/>
      <c r="AE54" s="453"/>
      <c r="AF54" s="219"/>
      <c r="AG54" s="82" t="str">
        <f>work!$J54</f>
        <v/>
      </c>
      <c r="AH54" s="218"/>
      <c r="AI54" s="72"/>
      <c r="AJ54" s="20" t="str">
        <f>work!$I54</f>
        <v/>
      </c>
    </row>
    <row r="55" spans="2:48" ht="20.100000000000001" customHeight="1" x14ac:dyDescent="0.15">
      <c r="J55" s="83"/>
      <c r="M55" s="85"/>
      <c r="N55" s="64"/>
      <c r="Y55" s="453" t="str">
        <f>'DB（Ⅱ）'!U43</f>
        <v/>
      </c>
      <c r="Z55" s="453"/>
      <c r="AA55" s="453"/>
      <c r="AB55" s="453"/>
      <c r="AC55" s="453"/>
      <c r="AD55" s="453"/>
      <c r="AE55" s="453"/>
      <c r="AF55" s="219"/>
      <c r="AG55" s="82" t="str">
        <f>work!$J55</f>
        <v/>
      </c>
      <c r="AH55" s="218"/>
      <c r="AI55" s="72"/>
      <c r="AJ55" s="20" t="str">
        <f>work!$I55</f>
        <v/>
      </c>
    </row>
    <row r="56" spans="2:48" ht="20.100000000000001" customHeight="1" x14ac:dyDescent="0.15">
      <c r="D56" s="5" t="str">
        <f>work!D5</f>
        <v/>
      </c>
      <c r="M56" s="64"/>
      <c r="N56" s="64"/>
      <c r="Y56" s="453" t="str">
        <f>'DB（Ⅱ）'!U44</f>
        <v/>
      </c>
      <c r="Z56" s="453"/>
      <c r="AA56" s="453"/>
      <c r="AB56" s="453"/>
      <c r="AC56" s="453"/>
      <c r="AD56" s="453"/>
      <c r="AE56" s="453"/>
      <c r="AF56" s="219"/>
      <c r="AG56" s="82" t="str">
        <f>work!$J56</f>
        <v/>
      </c>
      <c r="AH56" s="218"/>
      <c r="AI56" s="72"/>
      <c r="AJ56" s="20" t="str">
        <f>work!$I56</f>
        <v/>
      </c>
    </row>
    <row r="57" spans="2:48" ht="20.100000000000001" customHeight="1" x14ac:dyDescent="0.15">
      <c r="D57" s="175"/>
      <c r="M57" s="64"/>
      <c r="N57" s="64"/>
      <c r="Y57" s="453" t="str">
        <f>'DB（Ⅱ）'!U45</f>
        <v/>
      </c>
      <c r="Z57" s="453"/>
      <c r="AA57" s="453"/>
      <c r="AB57" s="453"/>
      <c r="AC57" s="453"/>
      <c r="AD57" s="453"/>
      <c r="AE57" s="453"/>
      <c r="AF57" s="219"/>
      <c r="AG57" s="82" t="str">
        <f>work!$J57</f>
        <v/>
      </c>
      <c r="AH57" s="218"/>
      <c r="AI57" s="72"/>
      <c r="AJ57" s="20" t="str">
        <f>work!$I57</f>
        <v/>
      </c>
    </row>
    <row r="58" spans="2:48" ht="20.100000000000001" customHeight="1" x14ac:dyDescent="0.15">
      <c r="D58" s="175"/>
      <c r="M58" s="64"/>
      <c r="N58" s="64"/>
      <c r="Y58" s="453" t="str">
        <f>'DB（Ⅱ）'!U46</f>
        <v/>
      </c>
      <c r="Z58" s="453"/>
      <c r="AA58" s="453"/>
      <c r="AB58" s="453"/>
      <c r="AC58" s="453"/>
      <c r="AD58" s="453"/>
      <c r="AE58" s="453"/>
      <c r="AF58" s="219"/>
      <c r="AG58" s="82" t="str">
        <f>work!$J58</f>
        <v/>
      </c>
      <c r="AH58" s="218"/>
      <c r="AI58" s="72"/>
      <c r="AJ58" s="20" t="str">
        <f>work!$I58</f>
        <v/>
      </c>
    </row>
    <row r="59" spans="2:48" ht="20.100000000000001" customHeight="1" x14ac:dyDescent="0.15">
      <c r="AG59" s="82"/>
      <c r="AJ59" s="72"/>
    </row>
    <row r="60" spans="2:48" ht="22.5" customHeight="1" x14ac:dyDescent="0.15">
      <c r="B60" s="437" t="s">
        <v>940</v>
      </c>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438"/>
      <c r="AN60" s="438"/>
      <c r="AO60" s="438"/>
      <c r="AP60" s="438"/>
      <c r="AQ60" s="438"/>
      <c r="AR60" s="438"/>
      <c r="AS60" s="438"/>
      <c r="AT60" s="438"/>
      <c r="AU60" s="439"/>
    </row>
    <row r="62" spans="2:48" ht="15" customHeight="1" x14ac:dyDescent="0.15">
      <c r="B62" s="454" t="str">
        <f>'DB（Ⅲ）'!B2</f>
        <v/>
      </c>
      <c r="C62" s="455"/>
      <c r="D62" s="455"/>
      <c r="E62" s="455"/>
      <c r="F62" s="455"/>
      <c r="G62" s="455"/>
      <c r="H62" s="455"/>
      <c r="I62" s="455"/>
      <c r="J62" s="455"/>
      <c r="K62" s="455"/>
      <c r="L62" s="455"/>
      <c r="M62" s="455"/>
      <c r="N62" s="455"/>
      <c r="O62" s="455"/>
      <c r="P62" s="455"/>
      <c r="Q62" s="455"/>
      <c r="R62" s="455"/>
      <c r="S62" s="455"/>
      <c r="T62" s="455"/>
      <c r="U62" s="455"/>
      <c r="V62" s="455"/>
      <c r="W62" s="455"/>
      <c r="X62" s="455"/>
      <c r="Y62" s="455"/>
      <c r="Z62" s="455"/>
      <c r="AA62" s="455"/>
      <c r="AB62" s="455"/>
      <c r="AC62" s="455"/>
      <c r="AD62" s="455"/>
      <c r="AE62" s="455"/>
      <c r="AF62" s="455"/>
      <c r="AG62" s="455"/>
      <c r="AH62" s="455"/>
      <c r="AI62" s="455"/>
      <c r="AJ62" s="455"/>
      <c r="AK62" s="455"/>
      <c r="AL62" s="455"/>
      <c r="AM62" s="455"/>
      <c r="AN62" s="455"/>
      <c r="AO62" s="455"/>
      <c r="AP62" s="455"/>
      <c r="AQ62" s="455"/>
      <c r="AR62" s="455"/>
      <c r="AS62" s="455"/>
      <c r="AT62" s="455"/>
      <c r="AU62" s="456"/>
    </row>
    <row r="63" spans="2:48" ht="37.5" customHeight="1" x14ac:dyDescent="0.15">
      <c r="B63" s="440" t="str">
        <f>IF('DB（Ⅲ）'!C12=0,"",'DB（Ⅲ）'!C12)</f>
        <v/>
      </c>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2"/>
      <c r="AV63" s="95" t="str">
        <f>work!$E$204</f>
        <v/>
      </c>
    </row>
    <row r="64" spans="2:48" ht="7.5" customHeight="1" x14ac:dyDescent="0.15">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row>
    <row r="65" spans="2:48" ht="15" customHeight="1" x14ac:dyDescent="0.15">
      <c r="B65" s="454" t="str">
        <f>'DB（Ⅲ）'!B13</f>
        <v/>
      </c>
      <c r="C65" s="455"/>
      <c r="D65" s="455"/>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5"/>
      <c r="AG65" s="455"/>
      <c r="AH65" s="455"/>
      <c r="AI65" s="455"/>
      <c r="AJ65" s="455"/>
      <c r="AK65" s="455"/>
      <c r="AL65" s="455"/>
      <c r="AM65" s="455"/>
      <c r="AN65" s="455"/>
      <c r="AO65" s="455"/>
      <c r="AP65" s="455"/>
      <c r="AQ65" s="455"/>
      <c r="AR65" s="455"/>
      <c r="AS65" s="455"/>
      <c r="AT65" s="455"/>
      <c r="AU65" s="456"/>
    </row>
    <row r="66" spans="2:48" ht="39" customHeight="1" x14ac:dyDescent="0.15">
      <c r="B66" s="440" t="str">
        <f>IF('DB（Ⅲ）'!C18=0,"",'DB（Ⅲ）'!C18)</f>
        <v/>
      </c>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1"/>
      <c r="AB66" s="441"/>
      <c r="AC66" s="441"/>
      <c r="AD66" s="441"/>
      <c r="AE66" s="441"/>
      <c r="AF66" s="441"/>
      <c r="AG66" s="441"/>
      <c r="AH66" s="441"/>
      <c r="AI66" s="441"/>
      <c r="AJ66" s="441"/>
      <c r="AK66" s="441"/>
      <c r="AL66" s="441"/>
      <c r="AM66" s="441"/>
      <c r="AN66" s="441"/>
      <c r="AO66" s="441"/>
      <c r="AP66" s="441"/>
      <c r="AQ66" s="441"/>
      <c r="AR66" s="441"/>
      <c r="AS66" s="441"/>
      <c r="AT66" s="441"/>
      <c r="AU66" s="442"/>
      <c r="AV66" s="95" t="str">
        <f>work!$E$205</f>
        <v/>
      </c>
    </row>
    <row r="67" spans="2:48" ht="7.5" customHeight="1" x14ac:dyDescent="0.15">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row>
    <row r="68" spans="2:48" ht="15" customHeight="1" x14ac:dyDescent="0.15">
      <c r="B68" s="454" t="str">
        <f>'DB（Ⅲ）'!B19</f>
        <v/>
      </c>
      <c r="C68" s="455"/>
      <c r="D68" s="455"/>
      <c r="E68" s="455"/>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c r="AM68" s="455"/>
      <c r="AN68" s="455"/>
      <c r="AO68" s="455"/>
      <c r="AP68" s="455"/>
      <c r="AQ68" s="455"/>
      <c r="AR68" s="455"/>
      <c r="AS68" s="455"/>
      <c r="AT68" s="455"/>
      <c r="AU68" s="456"/>
    </row>
    <row r="69" spans="2:48" ht="37.5" customHeight="1" x14ac:dyDescent="0.15">
      <c r="B69" s="440" t="str">
        <f>IF('DB（Ⅲ）'!C24=0,"",'DB（Ⅲ）'!C24)</f>
        <v/>
      </c>
      <c r="C69" s="441"/>
      <c r="D69" s="441"/>
      <c r="E69" s="441"/>
      <c r="F69" s="441"/>
      <c r="G69" s="441"/>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441"/>
      <c r="AK69" s="441"/>
      <c r="AL69" s="441"/>
      <c r="AM69" s="441"/>
      <c r="AN69" s="441"/>
      <c r="AO69" s="441"/>
      <c r="AP69" s="441"/>
      <c r="AQ69" s="441"/>
      <c r="AR69" s="441"/>
      <c r="AS69" s="441"/>
      <c r="AT69" s="441"/>
      <c r="AU69" s="442"/>
      <c r="AV69" s="95" t="str">
        <f>work!$E$206</f>
        <v/>
      </c>
    </row>
    <row r="70" spans="2:48" ht="7.5" customHeight="1" x14ac:dyDescent="0.15">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row>
    <row r="71" spans="2:48" ht="15" customHeight="1" x14ac:dyDescent="0.15">
      <c r="B71" s="454" t="str">
        <f>'DB（Ⅲ）'!B25</f>
        <v/>
      </c>
      <c r="C71" s="455"/>
      <c r="D71" s="455"/>
      <c r="E71" s="455"/>
      <c r="F71" s="455"/>
      <c r="G71" s="455"/>
      <c r="H71" s="455"/>
      <c r="I71" s="455"/>
      <c r="J71" s="455"/>
      <c r="K71" s="455"/>
      <c r="L71" s="455"/>
      <c r="M71" s="455"/>
      <c r="N71" s="455"/>
      <c r="O71" s="455"/>
      <c r="P71" s="455"/>
      <c r="Q71" s="455"/>
      <c r="R71" s="455"/>
      <c r="S71" s="455"/>
      <c r="T71" s="455"/>
      <c r="U71" s="455"/>
      <c r="V71" s="455"/>
      <c r="W71" s="455"/>
      <c r="X71" s="455"/>
      <c r="Y71" s="455"/>
      <c r="Z71" s="455"/>
      <c r="AA71" s="455"/>
      <c r="AB71" s="455"/>
      <c r="AC71" s="455"/>
      <c r="AD71" s="455"/>
      <c r="AE71" s="455"/>
      <c r="AF71" s="455"/>
      <c r="AG71" s="455"/>
      <c r="AH71" s="455"/>
      <c r="AI71" s="455"/>
      <c r="AJ71" s="455"/>
      <c r="AK71" s="455"/>
      <c r="AL71" s="455"/>
      <c r="AM71" s="455"/>
      <c r="AN71" s="455"/>
      <c r="AO71" s="455"/>
      <c r="AP71" s="455"/>
      <c r="AQ71" s="455"/>
      <c r="AR71" s="455"/>
      <c r="AS71" s="455"/>
      <c r="AT71" s="455"/>
      <c r="AU71" s="456"/>
    </row>
    <row r="72" spans="2:48" ht="37.5" customHeight="1" x14ac:dyDescent="0.15">
      <c r="B72" s="440" t="str">
        <f>IF('DB（Ⅲ）'!C30=0,"",'DB（Ⅲ）'!C30)</f>
        <v/>
      </c>
      <c r="C72" s="441"/>
      <c r="D72" s="441"/>
      <c r="E72" s="441"/>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441"/>
      <c r="AK72" s="441"/>
      <c r="AL72" s="441"/>
      <c r="AM72" s="441"/>
      <c r="AN72" s="441"/>
      <c r="AO72" s="441"/>
      <c r="AP72" s="441"/>
      <c r="AQ72" s="441"/>
      <c r="AR72" s="441"/>
      <c r="AS72" s="441"/>
      <c r="AT72" s="441"/>
      <c r="AU72" s="442"/>
      <c r="AV72" s="95" t="str">
        <f>work!$E$207</f>
        <v/>
      </c>
    </row>
    <row r="73" spans="2:48" ht="7.5" customHeight="1" x14ac:dyDescent="0.15">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row>
    <row r="74" spans="2:48" ht="15" customHeight="1" x14ac:dyDescent="0.15">
      <c r="B74" s="454" t="str">
        <f>'DB（Ⅲ）'!B31</f>
        <v/>
      </c>
      <c r="C74" s="455"/>
      <c r="D74" s="455"/>
      <c r="E74" s="455"/>
      <c r="F74" s="455"/>
      <c r="G74" s="455"/>
      <c r="H74" s="455"/>
      <c r="I74" s="455"/>
      <c r="J74" s="455"/>
      <c r="K74" s="455"/>
      <c r="L74" s="455"/>
      <c r="M74" s="455"/>
      <c r="N74" s="455"/>
      <c r="O74" s="455"/>
      <c r="P74" s="455"/>
      <c r="Q74" s="455"/>
      <c r="R74" s="455"/>
      <c r="S74" s="455"/>
      <c r="T74" s="455"/>
      <c r="U74" s="455"/>
      <c r="V74" s="455"/>
      <c r="W74" s="455"/>
      <c r="X74" s="455"/>
      <c r="Y74" s="455"/>
      <c r="Z74" s="455"/>
      <c r="AA74" s="455"/>
      <c r="AB74" s="455"/>
      <c r="AC74" s="455"/>
      <c r="AD74" s="455"/>
      <c r="AE74" s="455"/>
      <c r="AF74" s="455"/>
      <c r="AG74" s="455"/>
      <c r="AH74" s="455"/>
      <c r="AI74" s="455"/>
      <c r="AJ74" s="455"/>
      <c r="AK74" s="455"/>
      <c r="AL74" s="455"/>
      <c r="AM74" s="455"/>
      <c r="AN74" s="455"/>
      <c r="AO74" s="455"/>
      <c r="AP74" s="455"/>
      <c r="AQ74" s="455"/>
      <c r="AR74" s="455"/>
      <c r="AS74" s="455"/>
      <c r="AT74" s="455"/>
      <c r="AU74" s="456"/>
    </row>
    <row r="75" spans="2:48" ht="37.5" customHeight="1" x14ac:dyDescent="0.15">
      <c r="B75" s="440" t="str">
        <f>IF('DB（Ⅲ）'!C36=0,"",'DB（Ⅲ）'!C36)</f>
        <v/>
      </c>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441"/>
      <c r="AE75" s="441"/>
      <c r="AF75" s="441"/>
      <c r="AG75" s="441"/>
      <c r="AH75" s="441"/>
      <c r="AI75" s="441"/>
      <c r="AJ75" s="441"/>
      <c r="AK75" s="441"/>
      <c r="AL75" s="441"/>
      <c r="AM75" s="441"/>
      <c r="AN75" s="441"/>
      <c r="AO75" s="441"/>
      <c r="AP75" s="441"/>
      <c r="AQ75" s="441"/>
      <c r="AR75" s="441"/>
      <c r="AS75" s="441"/>
      <c r="AT75" s="441"/>
      <c r="AU75" s="442"/>
      <c r="AV75" s="95" t="str">
        <f>work!$E$208</f>
        <v/>
      </c>
    </row>
    <row r="76" spans="2:48" ht="7.5" customHeight="1" x14ac:dyDescent="0.15">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row>
    <row r="77" spans="2:48" ht="15" customHeight="1" x14ac:dyDescent="0.15">
      <c r="B77" s="454" t="str">
        <f>'DB（Ⅲ）'!B37</f>
        <v/>
      </c>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5"/>
      <c r="AC77" s="455"/>
      <c r="AD77" s="455"/>
      <c r="AE77" s="455"/>
      <c r="AF77" s="455"/>
      <c r="AG77" s="455"/>
      <c r="AH77" s="455"/>
      <c r="AI77" s="455"/>
      <c r="AJ77" s="455"/>
      <c r="AK77" s="455"/>
      <c r="AL77" s="455"/>
      <c r="AM77" s="455"/>
      <c r="AN77" s="455"/>
      <c r="AO77" s="455"/>
      <c r="AP77" s="455"/>
      <c r="AQ77" s="455"/>
      <c r="AR77" s="455"/>
      <c r="AS77" s="455"/>
      <c r="AT77" s="455"/>
      <c r="AU77" s="456"/>
    </row>
    <row r="78" spans="2:48" ht="37.5" customHeight="1" x14ac:dyDescent="0.15">
      <c r="B78" s="440" t="str">
        <f>IF('DB（Ⅲ）'!C44=0,"",'DB（Ⅲ）'!C44)</f>
        <v/>
      </c>
      <c r="C78" s="441"/>
      <c r="D78" s="441"/>
      <c r="E78" s="441"/>
      <c r="F78" s="441"/>
      <c r="G78" s="441"/>
      <c r="H78" s="441"/>
      <c r="I78" s="441"/>
      <c r="J78" s="441"/>
      <c r="K78" s="441"/>
      <c r="L78" s="441"/>
      <c r="M78" s="441"/>
      <c r="N78" s="441"/>
      <c r="O78" s="441"/>
      <c r="P78" s="441"/>
      <c r="Q78" s="441"/>
      <c r="R78" s="441"/>
      <c r="S78" s="441"/>
      <c r="T78" s="441"/>
      <c r="U78" s="441"/>
      <c r="V78" s="441"/>
      <c r="W78" s="441"/>
      <c r="X78" s="441"/>
      <c r="Y78" s="441"/>
      <c r="Z78" s="441"/>
      <c r="AA78" s="441"/>
      <c r="AB78" s="441"/>
      <c r="AC78" s="441"/>
      <c r="AD78" s="441"/>
      <c r="AE78" s="441"/>
      <c r="AF78" s="441"/>
      <c r="AG78" s="441"/>
      <c r="AH78" s="441"/>
      <c r="AI78" s="441"/>
      <c r="AJ78" s="441"/>
      <c r="AK78" s="441"/>
      <c r="AL78" s="441"/>
      <c r="AM78" s="441"/>
      <c r="AN78" s="441"/>
      <c r="AO78" s="441"/>
      <c r="AP78" s="441"/>
      <c r="AQ78" s="441"/>
      <c r="AR78" s="441"/>
      <c r="AS78" s="441"/>
      <c r="AT78" s="441"/>
      <c r="AU78" s="442"/>
      <c r="AV78" s="95" t="str">
        <f>work!$E$209</f>
        <v/>
      </c>
    </row>
    <row r="79" spans="2:48" ht="7.5" customHeight="1" x14ac:dyDescent="0.15">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row>
    <row r="80" spans="2:48" ht="15" customHeight="1" x14ac:dyDescent="0.15">
      <c r="B80" s="454" t="str">
        <f>'DB（Ⅲ）'!B45</f>
        <v/>
      </c>
      <c r="C80" s="455"/>
      <c r="D80" s="455"/>
      <c r="E80" s="455"/>
      <c r="F80" s="455"/>
      <c r="G80" s="455"/>
      <c r="H80" s="455"/>
      <c r="I80" s="455"/>
      <c r="J80" s="455"/>
      <c r="K80" s="455"/>
      <c r="L80" s="455"/>
      <c r="M80" s="455"/>
      <c r="N80" s="455"/>
      <c r="O80" s="455"/>
      <c r="P80" s="455"/>
      <c r="Q80" s="455"/>
      <c r="R80" s="455"/>
      <c r="S80" s="455"/>
      <c r="T80" s="455"/>
      <c r="U80" s="455"/>
      <c r="V80" s="455"/>
      <c r="W80" s="455"/>
      <c r="X80" s="455"/>
      <c r="Y80" s="455"/>
      <c r="Z80" s="455"/>
      <c r="AA80" s="455"/>
      <c r="AB80" s="455"/>
      <c r="AC80" s="455"/>
      <c r="AD80" s="455"/>
      <c r="AE80" s="455"/>
      <c r="AF80" s="455"/>
      <c r="AG80" s="455"/>
      <c r="AH80" s="455"/>
      <c r="AI80" s="455"/>
      <c r="AJ80" s="455"/>
      <c r="AK80" s="455"/>
      <c r="AL80" s="455"/>
      <c r="AM80" s="455"/>
      <c r="AN80" s="455"/>
      <c r="AO80" s="455"/>
      <c r="AP80" s="455"/>
      <c r="AQ80" s="455"/>
      <c r="AR80" s="455"/>
      <c r="AS80" s="455"/>
      <c r="AT80" s="455"/>
      <c r="AU80" s="456"/>
    </row>
    <row r="81" spans="2:48" ht="37.5" customHeight="1" x14ac:dyDescent="0.15">
      <c r="B81" s="440" t="str">
        <f>IF('DB（Ⅲ）'!C53=0,"",'DB（Ⅲ）'!C53)</f>
        <v/>
      </c>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c r="AJ81" s="441"/>
      <c r="AK81" s="441"/>
      <c r="AL81" s="441"/>
      <c r="AM81" s="441"/>
      <c r="AN81" s="441"/>
      <c r="AO81" s="441"/>
      <c r="AP81" s="441"/>
      <c r="AQ81" s="441"/>
      <c r="AR81" s="441"/>
      <c r="AS81" s="441"/>
      <c r="AT81" s="441"/>
      <c r="AU81" s="442"/>
      <c r="AV81" s="95" t="str">
        <f>work!$E$210</f>
        <v/>
      </c>
    </row>
    <row r="82" spans="2:48" ht="7.5" customHeight="1" x14ac:dyDescent="0.15">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row>
    <row r="83" spans="2:48" ht="15" customHeight="1" x14ac:dyDescent="0.15">
      <c r="B83" s="454" t="str">
        <f>'DB（Ⅲ）'!B54</f>
        <v/>
      </c>
      <c r="C83" s="455"/>
      <c r="D83" s="455"/>
      <c r="E83" s="455"/>
      <c r="F83" s="455"/>
      <c r="G83" s="455"/>
      <c r="H83" s="455"/>
      <c r="I83" s="455"/>
      <c r="J83" s="455"/>
      <c r="K83" s="455"/>
      <c r="L83" s="455"/>
      <c r="M83" s="455"/>
      <c r="N83" s="455"/>
      <c r="O83" s="455"/>
      <c r="P83" s="455"/>
      <c r="Q83" s="455"/>
      <c r="R83" s="455"/>
      <c r="S83" s="455"/>
      <c r="T83" s="455"/>
      <c r="U83" s="455"/>
      <c r="V83" s="455"/>
      <c r="W83" s="455"/>
      <c r="X83" s="455"/>
      <c r="Y83" s="455"/>
      <c r="Z83" s="455"/>
      <c r="AA83" s="455"/>
      <c r="AB83" s="455"/>
      <c r="AC83" s="455"/>
      <c r="AD83" s="455"/>
      <c r="AE83" s="455"/>
      <c r="AF83" s="455"/>
      <c r="AG83" s="455"/>
      <c r="AH83" s="455"/>
      <c r="AI83" s="455"/>
      <c r="AJ83" s="455"/>
      <c r="AK83" s="455"/>
      <c r="AL83" s="455"/>
      <c r="AM83" s="455"/>
      <c r="AN83" s="455"/>
      <c r="AO83" s="455"/>
      <c r="AP83" s="455"/>
      <c r="AQ83" s="455"/>
      <c r="AR83" s="455"/>
      <c r="AS83" s="455"/>
      <c r="AT83" s="455"/>
      <c r="AU83" s="456"/>
    </row>
    <row r="84" spans="2:48" ht="37.5" customHeight="1" x14ac:dyDescent="0.15">
      <c r="B84" s="440" t="str">
        <f>IF('DB（Ⅲ）'!C60=0,"",'DB（Ⅲ）'!C60)</f>
        <v/>
      </c>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c r="AE84" s="441"/>
      <c r="AF84" s="441"/>
      <c r="AG84" s="441"/>
      <c r="AH84" s="441"/>
      <c r="AI84" s="441"/>
      <c r="AJ84" s="441"/>
      <c r="AK84" s="441"/>
      <c r="AL84" s="441"/>
      <c r="AM84" s="441"/>
      <c r="AN84" s="441"/>
      <c r="AO84" s="441"/>
      <c r="AP84" s="441"/>
      <c r="AQ84" s="441"/>
      <c r="AR84" s="441"/>
      <c r="AS84" s="441"/>
      <c r="AT84" s="441"/>
      <c r="AU84" s="442"/>
      <c r="AV84" s="95" t="str">
        <f>work!$E$211</f>
        <v/>
      </c>
    </row>
    <row r="85" spans="2:48" ht="7.5" customHeight="1" x14ac:dyDescent="0.15">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row>
    <row r="86" spans="2:48" ht="15" customHeight="1" x14ac:dyDescent="0.15">
      <c r="B86" s="454" t="str">
        <f>'DB（Ⅲ）'!B61</f>
        <v/>
      </c>
      <c r="C86" s="455"/>
      <c r="D86" s="455"/>
      <c r="E86" s="455"/>
      <c r="F86" s="455"/>
      <c r="G86" s="455"/>
      <c r="H86" s="455"/>
      <c r="I86" s="455"/>
      <c r="J86" s="455"/>
      <c r="K86" s="455"/>
      <c r="L86" s="455"/>
      <c r="M86" s="455"/>
      <c r="N86" s="455"/>
      <c r="O86" s="455"/>
      <c r="P86" s="455"/>
      <c r="Q86" s="455"/>
      <c r="R86" s="455"/>
      <c r="S86" s="455"/>
      <c r="T86" s="455"/>
      <c r="U86" s="455"/>
      <c r="V86" s="455"/>
      <c r="W86" s="455"/>
      <c r="X86" s="455"/>
      <c r="Y86" s="455"/>
      <c r="Z86" s="455"/>
      <c r="AA86" s="455"/>
      <c r="AB86" s="455"/>
      <c r="AC86" s="455"/>
      <c r="AD86" s="455"/>
      <c r="AE86" s="455"/>
      <c r="AF86" s="455"/>
      <c r="AG86" s="455"/>
      <c r="AH86" s="455"/>
      <c r="AI86" s="455"/>
      <c r="AJ86" s="455"/>
      <c r="AK86" s="455"/>
      <c r="AL86" s="455"/>
      <c r="AM86" s="455"/>
      <c r="AN86" s="455"/>
      <c r="AO86" s="455"/>
      <c r="AP86" s="455"/>
      <c r="AQ86" s="455"/>
      <c r="AR86" s="455"/>
      <c r="AS86" s="455"/>
      <c r="AT86" s="455"/>
      <c r="AU86" s="456"/>
    </row>
    <row r="87" spans="2:48" ht="37.5" customHeight="1" x14ac:dyDescent="0.15">
      <c r="B87" s="440" t="str">
        <f>IF('DB（Ⅲ）'!C68=0,"",'DB（Ⅲ）'!C68)</f>
        <v/>
      </c>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441"/>
      <c r="AE87" s="441"/>
      <c r="AF87" s="441"/>
      <c r="AG87" s="441"/>
      <c r="AH87" s="441"/>
      <c r="AI87" s="441"/>
      <c r="AJ87" s="441"/>
      <c r="AK87" s="441"/>
      <c r="AL87" s="441"/>
      <c r="AM87" s="441"/>
      <c r="AN87" s="441"/>
      <c r="AO87" s="441"/>
      <c r="AP87" s="441"/>
      <c r="AQ87" s="441"/>
      <c r="AR87" s="441"/>
      <c r="AS87" s="441"/>
      <c r="AT87" s="441"/>
      <c r="AU87" s="442"/>
      <c r="AV87" s="95" t="str">
        <f>work!$E$212</f>
        <v/>
      </c>
    </row>
    <row r="88" spans="2:48" ht="7.5" customHeight="1" x14ac:dyDescent="0.15">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row>
    <row r="89" spans="2:48" ht="15" customHeight="1" x14ac:dyDescent="0.15">
      <c r="B89" s="463" t="str">
        <f>'DB（Ⅲ）'!B69</f>
        <v/>
      </c>
      <c r="C89" s="464"/>
      <c r="D89" s="464"/>
      <c r="E89" s="464"/>
      <c r="F89" s="464"/>
      <c r="G89" s="464"/>
      <c r="H89" s="464"/>
      <c r="I89" s="464"/>
      <c r="J89" s="464"/>
      <c r="K89" s="464"/>
      <c r="L89" s="464"/>
      <c r="M89" s="464"/>
      <c r="N89" s="464"/>
      <c r="O89" s="464"/>
      <c r="P89" s="464"/>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c r="AO89" s="464"/>
      <c r="AP89" s="464"/>
      <c r="AQ89" s="464"/>
      <c r="AR89" s="464"/>
      <c r="AS89" s="464"/>
      <c r="AT89" s="464"/>
      <c r="AU89" s="465"/>
    </row>
    <row r="90" spans="2:48" ht="37.5" customHeight="1" x14ac:dyDescent="0.15">
      <c r="B90" s="440" t="str">
        <f>IF('DB（Ⅲ）'!C74=0,"",'DB（Ⅲ）'!C74)</f>
        <v/>
      </c>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c r="AF90" s="441"/>
      <c r="AG90" s="441"/>
      <c r="AH90" s="441"/>
      <c r="AI90" s="441"/>
      <c r="AJ90" s="441"/>
      <c r="AK90" s="441"/>
      <c r="AL90" s="441"/>
      <c r="AM90" s="441"/>
      <c r="AN90" s="441"/>
      <c r="AO90" s="441"/>
      <c r="AP90" s="441"/>
      <c r="AQ90" s="441"/>
      <c r="AR90" s="441"/>
      <c r="AS90" s="441"/>
      <c r="AT90" s="441"/>
      <c r="AU90" s="442"/>
      <c r="AV90" s="95" t="str">
        <f>work!$E$213</f>
        <v/>
      </c>
    </row>
    <row r="91" spans="2:48" ht="20.100000000000001" customHeight="1" x14ac:dyDescent="0.15"/>
    <row r="92" spans="2:48" ht="22.5" customHeight="1" x14ac:dyDescent="0.15">
      <c r="B92" s="437" t="s">
        <v>157</v>
      </c>
      <c r="C92" s="438"/>
      <c r="D92" s="438"/>
      <c r="E92" s="438"/>
      <c r="F92" s="438"/>
      <c r="G92" s="438"/>
      <c r="H92" s="438"/>
      <c r="I92" s="438"/>
      <c r="J92" s="438"/>
      <c r="K92" s="438"/>
      <c r="L92" s="438"/>
      <c r="M92" s="438"/>
      <c r="N92" s="438"/>
      <c r="O92" s="438"/>
      <c r="P92" s="438"/>
      <c r="Q92" s="438"/>
      <c r="R92" s="438"/>
      <c r="S92" s="438"/>
      <c r="T92" s="438"/>
      <c r="U92" s="438"/>
      <c r="V92" s="438"/>
      <c r="W92" s="438"/>
      <c r="X92" s="438"/>
      <c r="Y92" s="438"/>
      <c r="Z92" s="438"/>
      <c r="AA92" s="438"/>
      <c r="AB92" s="438"/>
      <c r="AC92" s="438"/>
      <c r="AD92" s="438"/>
      <c r="AE92" s="438"/>
      <c r="AF92" s="438"/>
      <c r="AG92" s="438"/>
      <c r="AH92" s="438"/>
      <c r="AI92" s="438"/>
      <c r="AJ92" s="438"/>
      <c r="AK92" s="438"/>
      <c r="AL92" s="438"/>
      <c r="AM92" s="438"/>
      <c r="AN92" s="438"/>
      <c r="AO92" s="438"/>
      <c r="AP92" s="438"/>
      <c r="AQ92" s="438"/>
      <c r="AR92" s="438"/>
      <c r="AS92" s="438"/>
      <c r="AT92" s="438"/>
      <c r="AU92" s="439"/>
    </row>
    <row r="93" spans="2:48" ht="20.100000000000001" customHeight="1" x14ac:dyDescent="0.15">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row>
    <row r="94" spans="2:48" ht="13.5" customHeight="1" x14ac:dyDescent="0.15">
      <c r="B94" s="215" t="s">
        <v>156</v>
      </c>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c r="AH94" s="216"/>
      <c r="AI94" s="216"/>
      <c r="AJ94" s="216"/>
      <c r="AK94" s="216"/>
      <c r="AL94" s="216"/>
      <c r="AM94" s="216"/>
      <c r="AN94" s="216"/>
      <c r="AO94" s="216"/>
      <c r="AP94" s="216"/>
      <c r="AQ94" s="216"/>
      <c r="AR94" s="216"/>
      <c r="AS94" s="216"/>
      <c r="AT94" s="216"/>
      <c r="AU94" s="217"/>
      <c r="AV94" s="30"/>
    </row>
    <row r="95" spans="2:48" ht="143.25" customHeight="1" x14ac:dyDescent="0.15">
      <c r="B95" s="460"/>
      <c r="C95" s="461"/>
      <c r="D95" s="461"/>
      <c r="E95" s="461"/>
      <c r="F95" s="461"/>
      <c r="G95" s="461"/>
      <c r="H95" s="461"/>
      <c r="I95" s="461"/>
      <c r="J95" s="461"/>
      <c r="K95" s="461"/>
      <c r="L95" s="461"/>
      <c r="M95" s="461"/>
      <c r="N95" s="461"/>
      <c r="O95" s="461"/>
      <c r="P95" s="461"/>
      <c r="Q95" s="461"/>
      <c r="R95" s="461"/>
      <c r="S95" s="461"/>
      <c r="T95" s="461"/>
      <c r="U95" s="461"/>
      <c r="V95" s="461"/>
      <c r="W95" s="461"/>
      <c r="X95" s="461"/>
      <c r="Y95" s="461"/>
      <c r="Z95" s="461"/>
      <c r="AA95" s="461"/>
      <c r="AB95" s="461"/>
      <c r="AC95" s="461"/>
      <c r="AD95" s="461"/>
      <c r="AE95" s="461"/>
      <c r="AF95" s="461"/>
      <c r="AG95" s="461"/>
      <c r="AH95" s="461"/>
      <c r="AI95" s="461"/>
      <c r="AJ95" s="461"/>
      <c r="AK95" s="461"/>
      <c r="AL95" s="461"/>
      <c r="AM95" s="461"/>
      <c r="AN95" s="461"/>
      <c r="AO95" s="461"/>
      <c r="AP95" s="461"/>
      <c r="AQ95" s="461"/>
      <c r="AR95" s="461"/>
      <c r="AS95" s="461"/>
      <c r="AT95" s="461"/>
      <c r="AU95" s="462"/>
      <c r="AV95" s="110" t="str">
        <f>work!$E$214</f>
        <v/>
      </c>
    </row>
    <row r="96" spans="2:48" ht="16.5" x14ac:dyDescent="0.15">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row>
    <row r="97" spans="2:48" ht="13.5" customHeight="1" x14ac:dyDescent="0.15">
      <c r="B97" s="215" t="s">
        <v>158</v>
      </c>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7"/>
      <c r="AV97" s="30"/>
    </row>
    <row r="98" spans="2:48" ht="143.25" customHeight="1" x14ac:dyDescent="0.15">
      <c r="B98" s="460"/>
      <c r="C98" s="461"/>
      <c r="D98" s="461"/>
      <c r="E98" s="461"/>
      <c r="F98" s="461"/>
      <c r="G98" s="461"/>
      <c r="H98" s="461"/>
      <c r="I98" s="461"/>
      <c r="J98" s="461"/>
      <c r="K98" s="461"/>
      <c r="L98" s="461"/>
      <c r="M98" s="461"/>
      <c r="N98" s="461"/>
      <c r="O98" s="461"/>
      <c r="P98" s="461"/>
      <c r="Q98" s="461"/>
      <c r="R98" s="461"/>
      <c r="S98" s="461"/>
      <c r="T98" s="461"/>
      <c r="U98" s="461"/>
      <c r="V98" s="461"/>
      <c r="W98" s="461"/>
      <c r="X98" s="461"/>
      <c r="Y98" s="461"/>
      <c r="Z98" s="461"/>
      <c r="AA98" s="461"/>
      <c r="AB98" s="461"/>
      <c r="AC98" s="461"/>
      <c r="AD98" s="461"/>
      <c r="AE98" s="461"/>
      <c r="AF98" s="461"/>
      <c r="AG98" s="461"/>
      <c r="AH98" s="461"/>
      <c r="AI98" s="461"/>
      <c r="AJ98" s="461"/>
      <c r="AK98" s="461"/>
      <c r="AL98" s="461"/>
      <c r="AM98" s="461"/>
      <c r="AN98" s="461"/>
      <c r="AO98" s="461"/>
      <c r="AP98" s="461"/>
      <c r="AQ98" s="461"/>
      <c r="AR98" s="461"/>
      <c r="AS98" s="461"/>
      <c r="AT98" s="461"/>
      <c r="AU98" s="462"/>
      <c r="AV98" s="110" t="str">
        <f>work!$E$215</f>
        <v/>
      </c>
    </row>
    <row r="99" spans="2:48" ht="20.100000000000001" customHeight="1" x14ac:dyDescent="0.15">
      <c r="B99" s="34"/>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row>
  </sheetData>
  <sheetProtection password="80AA" sheet="1" formatRows="0"/>
  <mergeCells count="107">
    <mergeCell ref="B95:AU95"/>
    <mergeCell ref="B98:AU98"/>
    <mergeCell ref="B69:AU69"/>
    <mergeCell ref="B72:AU72"/>
    <mergeCell ref="B75:AU75"/>
    <mergeCell ref="B89:AU89"/>
    <mergeCell ref="B86:AU86"/>
    <mergeCell ref="B83:AU83"/>
    <mergeCell ref="B80:AU80"/>
    <mergeCell ref="B77:AU77"/>
    <mergeCell ref="B74:AU74"/>
    <mergeCell ref="B71:AU71"/>
    <mergeCell ref="B92:AU92"/>
    <mergeCell ref="B66:AU66"/>
    <mergeCell ref="B68:AU68"/>
    <mergeCell ref="B52:H52"/>
    <mergeCell ref="B53:H53"/>
    <mergeCell ref="B45:H45"/>
    <mergeCell ref="B46:H46"/>
    <mergeCell ref="B47:H47"/>
    <mergeCell ref="B48:H48"/>
    <mergeCell ref="B49:H49"/>
    <mergeCell ref="B50:H50"/>
    <mergeCell ref="B51:H51"/>
    <mergeCell ref="X8:Y8"/>
    <mergeCell ref="AA8:AB8"/>
    <mergeCell ref="AE8:AF8"/>
    <mergeCell ref="O3:P3"/>
    <mergeCell ref="E7:M7"/>
    <mergeCell ref="E8:M8"/>
    <mergeCell ref="O8:R8"/>
    <mergeCell ref="N21:AU21"/>
    <mergeCell ref="B63:AU63"/>
    <mergeCell ref="B34:H34"/>
    <mergeCell ref="B44:H44"/>
    <mergeCell ref="B41:H41"/>
    <mergeCell ref="B42:H42"/>
    <mergeCell ref="B43:H43"/>
    <mergeCell ref="E14:M14"/>
    <mergeCell ref="Y56:AE56"/>
    <mergeCell ref="Y57:AE57"/>
    <mergeCell ref="Y58:AE58"/>
    <mergeCell ref="Y51:AE51"/>
    <mergeCell ref="Y52:AE52"/>
    <mergeCell ref="Y53:AE53"/>
    <mergeCell ref="Y54:AE54"/>
    <mergeCell ref="Y55:AE55"/>
    <mergeCell ref="B17:AU17"/>
    <mergeCell ref="B1:AV1"/>
    <mergeCell ref="B60:AU60"/>
    <mergeCell ref="B84:AU84"/>
    <mergeCell ref="B87:AU87"/>
    <mergeCell ref="B90:AU90"/>
    <mergeCell ref="B78:AU78"/>
    <mergeCell ref="B81:AU81"/>
    <mergeCell ref="O29:S29"/>
    <mergeCell ref="T29:X29"/>
    <mergeCell ref="B15:D15"/>
    <mergeCell ref="E15:M15"/>
    <mergeCell ref="O15:R15"/>
    <mergeCell ref="S15:AH15"/>
    <mergeCell ref="AH3:AI3"/>
    <mergeCell ref="G3:J3"/>
    <mergeCell ref="L3:M3"/>
    <mergeCell ref="AE3:AF3"/>
    <mergeCell ref="B27:AU27"/>
    <mergeCell ref="B7:D7"/>
    <mergeCell ref="B8:D8"/>
    <mergeCell ref="Y50:AE50"/>
    <mergeCell ref="B65:AU65"/>
    <mergeCell ref="B62:AU62"/>
    <mergeCell ref="W10:AU10"/>
    <mergeCell ref="S10:V10"/>
    <mergeCell ref="L32:N33"/>
    <mergeCell ref="AI32:AK33"/>
    <mergeCell ref="B54:H54"/>
    <mergeCell ref="Y34:AE34"/>
    <mergeCell ref="Y35:AE35"/>
    <mergeCell ref="Y36:AE36"/>
    <mergeCell ref="Y37:AE37"/>
    <mergeCell ref="B14:D14"/>
    <mergeCell ref="Y40:AE40"/>
    <mergeCell ref="Y41:AE41"/>
    <mergeCell ref="Z3:AC3"/>
    <mergeCell ref="H19:AU19"/>
    <mergeCell ref="H23:AU23"/>
    <mergeCell ref="H25:AU25"/>
    <mergeCell ref="AI49:AK49"/>
    <mergeCell ref="AQ49:AS49"/>
    <mergeCell ref="AQ32:AS32"/>
    <mergeCell ref="S8:V8"/>
    <mergeCell ref="B10:G10"/>
    <mergeCell ref="H10:Q10"/>
    <mergeCell ref="Y47:AE47"/>
    <mergeCell ref="Y42:AE42"/>
    <mergeCell ref="Y43:AE43"/>
    <mergeCell ref="Y44:AE44"/>
    <mergeCell ref="Y45:AE45"/>
    <mergeCell ref="Y46:AE46"/>
    <mergeCell ref="Y38:AE38"/>
    <mergeCell ref="Y39:AE39"/>
    <mergeCell ref="B35:H35"/>
    <mergeCell ref="B36:H36"/>
    <mergeCell ref="B37:H37"/>
    <mergeCell ref="B38:H38"/>
    <mergeCell ref="B39:H39"/>
    <mergeCell ref="B40:H40"/>
  </mergeCells>
  <phoneticPr fontId="2"/>
  <hyperlinks>
    <hyperlink ref="B44:H44" location="'⑤Ⅱ_就労のための基本的事項（評価用）'!B323:B349" display="'⑤Ⅱ_就労のための基本的事項（評価用）'!B323:B349" xr:uid="{00000000-0004-0000-0700-000000000000}"/>
    <hyperlink ref="B45:H54" location="③Ⅱ_就労のための基本的事項!G392" display="③Ⅱ_就労のための基本的事項!G392" xr:uid="{00000000-0004-0000-0700-000001000000}"/>
    <hyperlink ref="B45:H45" location="'⑤Ⅱ_就労のための基本的事項（評価用）'!B354:B380" display="'⑤Ⅱ_就労のための基本的事項（評価用）'!B354:B380" xr:uid="{00000000-0004-0000-0700-000002000000}"/>
    <hyperlink ref="B46:H46" location="'⑤Ⅱ_就労のための基本的事項（評価用）'!B385:B411" display="'⑤Ⅱ_就労のための基本的事項（評価用）'!B385:B411" xr:uid="{00000000-0004-0000-0700-000003000000}"/>
    <hyperlink ref="B47:H47" location="'⑤Ⅱ_就労のための基本的事項（評価用）'!B416:B442" display="'⑤Ⅱ_就労のための基本的事項（評価用）'!B416:B442" xr:uid="{00000000-0004-0000-0700-000004000000}"/>
    <hyperlink ref="B48:H48" location="'⑤Ⅱ_就労のための基本的事項（評価用）'!B447:B473" display="'⑤Ⅱ_就労のための基本的事項（評価用）'!B447:B473" xr:uid="{00000000-0004-0000-0700-000005000000}"/>
    <hyperlink ref="B49:H49" location="'⑤Ⅱ_就労のための基本的事項（評価用）'!B478:B504" display="'⑤Ⅱ_就労のための基本的事項（評価用）'!B478:B504" xr:uid="{00000000-0004-0000-0700-000006000000}"/>
    <hyperlink ref="B50:H50" location="'⑤Ⅱ_就労のための基本的事項（評価用）'!B509:B535" display="'⑤Ⅱ_就労のための基本的事項（評価用）'!B509:B535" xr:uid="{00000000-0004-0000-0700-000007000000}"/>
    <hyperlink ref="B51:H51" location="'⑤Ⅱ_就労のための基本的事項（評価用）'!B540:B566" display="'⑤Ⅱ_就労のための基本的事項（評価用）'!B540:B566" xr:uid="{00000000-0004-0000-0700-000008000000}"/>
    <hyperlink ref="B52:H52" location="'⑤Ⅱ_就労のための基本的事項（評価用）'!B571:B597" display="'⑤Ⅱ_就労のための基本的事項（評価用）'!B571:B597" xr:uid="{00000000-0004-0000-0700-000009000000}"/>
    <hyperlink ref="B53:H53" location="'⑤Ⅱ_就労のための基本的事項（評価用）'!B602:B628" display="'⑤Ⅱ_就労のための基本的事項（評価用）'!B602:B628" xr:uid="{00000000-0004-0000-0700-00000A000000}"/>
    <hyperlink ref="Y34:AE34" location="'⑤Ⅱ_就労のための基本的事項（評価用）'!B668:B694" display="'⑤Ⅱ_就労のための基本的事項（評価用）'!B668:B694" xr:uid="{00000000-0004-0000-0700-00000B000000}"/>
    <hyperlink ref="Y35:AE35" location="'⑤Ⅱ_就労のための基本的事項（評価用）'!B699:B725" display="'⑤Ⅱ_就労のための基本的事項（評価用）'!B699:B725" xr:uid="{00000000-0004-0000-0700-00000C000000}"/>
    <hyperlink ref="Y36:AE36" location="'⑤Ⅱ_就労のための基本的事項（評価用）'!B730:B756" display="'⑤Ⅱ_就労のための基本的事項（評価用）'!B730:B756" xr:uid="{00000000-0004-0000-0700-00000D000000}"/>
    <hyperlink ref="Y37:AE37" location="'⑤Ⅱ_就労のための基本的事項（評価用）'!B761:B787" display="'⑤Ⅱ_就労のための基本的事項（評価用）'!B761:B787" xr:uid="{00000000-0004-0000-0700-00000E000000}"/>
    <hyperlink ref="Y38:AE38" location="'⑤Ⅱ_就労のための基本的事項（評価用）'!B792:B818" display="'⑤Ⅱ_就労のための基本的事項（評価用）'!B792:B818" xr:uid="{00000000-0004-0000-0700-00000F000000}"/>
    <hyperlink ref="Y39:AE39" location="'⑤Ⅱ_就労のための基本的事項（評価用）'!B823:B849" display="'⑤Ⅱ_就労のための基本的事項（評価用）'!B823:B849" xr:uid="{00000000-0004-0000-0700-000010000000}"/>
    <hyperlink ref="Y40:AE40" location="'⑤Ⅱ_就労のための基本的事項（評価用）'!B854:B880" display="'⑤Ⅱ_就労のための基本的事項（評価用）'!B854:B880" xr:uid="{00000000-0004-0000-0700-000011000000}"/>
    <hyperlink ref="Y41:AE41" location="'⑤Ⅱ_就労のための基本的事項（評価用）'!B885:B911" display="'⑤Ⅱ_就労のための基本的事項（評価用）'!B885:B911" xr:uid="{00000000-0004-0000-0700-000012000000}"/>
    <hyperlink ref="Y42:AE42" location="'⑤Ⅱ_就労のための基本的事項（評価用）'!B918:B944" display="'⑤Ⅱ_就労のための基本的事項（評価用）'!B918:B944" xr:uid="{00000000-0004-0000-0700-000013000000}"/>
    <hyperlink ref="Y43:AE43" location="'⑤Ⅱ_就労のための基本的事項（評価用）'!B949:B975" display="'⑤Ⅱ_就労のための基本的事項（評価用）'!B949:B975" xr:uid="{00000000-0004-0000-0700-000014000000}"/>
    <hyperlink ref="Y45:AE45" location="'⑤Ⅱ_就労のための基本的事項（評価用）'!B1011:B1037" display="'⑤Ⅱ_就労のための基本的事項（評価用）'!B1011:B1037" xr:uid="{00000000-0004-0000-0700-000015000000}"/>
    <hyperlink ref="Y46:AE46" location="'⑤Ⅱ_就労のための基本的事項（評価用）'!B1042:B1068" display="'⑤Ⅱ_就労のための基本的事項（評価用）'!B1042:B1068" xr:uid="{00000000-0004-0000-0700-000016000000}"/>
    <hyperlink ref="Y47:AE47" location="'⑤Ⅱ_就労のための基本的事項（評価用）'!B1073:B1099" display="'⑤Ⅱ_就労のための基本的事項（評価用）'!B1073:B1099" xr:uid="{00000000-0004-0000-0700-000017000000}"/>
    <hyperlink ref="Y50:AE50" location="'⑤Ⅱ_就労のための基本的事項（評価用）'!B1108:B1134" display="'⑤Ⅱ_就労のための基本的事項（評価用）'!B1108:B1134" xr:uid="{00000000-0004-0000-0700-000018000000}"/>
    <hyperlink ref="Y51:AE58" location="③Ⅱ_就労のための基本的事項!G1277" display="③Ⅱ_就労のための基本的事項!G1277" xr:uid="{00000000-0004-0000-0700-000019000000}"/>
    <hyperlink ref="Y51:AE51" location="'⑤Ⅱ_就労のための基本的事項（評価用）'!B1139:B1165" display="'⑤Ⅱ_就労のための基本的事項（評価用）'!B1139:B1165" xr:uid="{00000000-0004-0000-0700-00001A000000}"/>
    <hyperlink ref="Y52:AE52" location="'⑤Ⅱ_就労のための基本的事項（評価用）'!B1170:B1196" display="'⑤Ⅱ_就労のための基本的事項（評価用）'!B1170:B1196" xr:uid="{00000000-0004-0000-0700-00001B000000}"/>
    <hyperlink ref="Y53:AE53" location="'⑤Ⅱ_就労のための基本的事項（評価用）'!B1201:B1227" display="'⑤Ⅱ_就労のための基本的事項（評価用）'!B1201:B1227" xr:uid="{00000000-0004-0000-0700-00001C000000}"/>
    <hyperlink ref="Y54:AE54" location="'⑤Ⅱ_就労のための基本的事項（評価用）'!B1232:B1258" display="'⑤Ⅱ_就労のための基本的事項（評価用）'!B1232:B1258" xr:uid="{00000000-0004-0000-0700-00001D000000}"/>
    <hyperlink ref="Y55:AE55" location="'⑤Ⅱ_就労のための基本的事項（評価用）'!B1263:B1289" display="'⑤Ⅱ_就労のための基本的事項（評価用）'!B1263:B1289" xr:uid="{00000000-0004-0000-0700-00001E000000}"/>
    <hyperlink ref="Y56:AE56" location="'⑤Ⅱ_就労のための基本的事項（評価用）'!B1296:B1322" display="'⑤Ⅱ_就労のための基本的事項（評価用）'!B1296:B1322" xr:uid="{00000000-0004-0000-0700-00001F000000}"/>
    <hyperlink ref="Y57:AE57" location="'⑤Ⅱ_就労のための基本的事項（評価用）'!B1327:B1353" display="'⑤Ⅱ_就労のための基本的事項（評価用）'!B1327:B1353" xr:uid="{00000000-0004-0000-0700-000020000000}"/>
    <hyperlink ref="Y58:AE58" location="'⑤Ⅱ_就労のための基本的事項（評価用）'!B1358:B1384" display="'⑤Ⅱ_就労のための基本的事項（評価用）'!B1358:B1384" xr:uid="{00000000-0004-0000-0700-000021000000}"/>
    <hyperlink ref="B34:H34" location="'⑤Ⅱ_就労のための基本的事項（評価用）'!B11:B37" display="'⑤Ⅱ_就労のための基本的事項（評価用）'!B11:B37" xr:uid="{00000000-0004-0000-0700-000022000000}"/>
    <hyperlink ref="B35:H35" location="'⑤Ⅱ_就労のための基本的事項（評価用）'!B42:B68" display="'⑤Ⅱ_就労のための基本的事項（評価用）'!B42:B68" xr:uid="{00000000-0004-0000-0700-000023000000}"/>
    <hyperlink ref="B36:H43" location="③Ⅱ_就労のための基本的事項!G75" display="③Ⅱ_就労のための基本的事項!G75" xr:uid="{00000000-0004-0000-0700-000024000000}"/>
    <hyperlink ref="B36:H36" location="'⑤Ⅱ_就労のための基本的事項（評価用）'!B73:B99" display="'⑤Ⅱ_就労のための基本的事項（評価用）'!B73:B99" xr:uid="{00000000-0004-0000-0700-000025000000}"/>
    <hyperlink ref="B37:H37" location="'⑤Ⅱ_就労のための基本的事項（評価用）'!B106:B132" display="'⑤Ⅱ_就労のための基本的事項（評価用）'!B106:B132" xr:uid="{00000000-0004-0000-0700-000026000000}"/>
    <hyperlink ref="B38:H38" location="'⑤Ⅱ_就労のための基本的事項（評価用）'!B137:B163" display="'⑤Ⅱ_就労のための基本的事項（評価用）'!B137:B163" xr:uid="{00000000-0004-0000-0700-000027000000}"/>
    <hyperlink ref="B39:H39" location="'⑤Ⅱ_就労のための基本的事項（評価用）'!B168:B194" display="'⑤Ⅱ_就労のための基本的事項（評価用）'!B168:B194" xr:uid="{00000000-0004-0000-0700-000028000000}"/>
    <hyperlink ref="B40:H40" location="'⑤Ⅱ_就労のための基本的事項（評価用）'!B199:B225" display="'⑤Ⅱ_就労のための基本的事項（評価用）'!B199:B225" xr:uid="{00000000-0004-0000-0700-000029000000}"/>
    <hyperlink ref="B41:H41" location="'⑤Ⅱ_就労のための基本的事項（評価用）'!B230:B256" display="'⑤Ⅱ_就労のための基本的事項（評価用）'!B230:B256" xr:uid="{00000000-0004-0000-0700-00002A000000}"/>
    <hyperlink ref="B42:H42" location="'⑤Ⅱ_就労のための基本的事項（評価用）'!B261:B287" display="'⑤Ⅱ_就労のための基本的事項（評価用）'!B261:B287" xr:uid="{00000000-0004-0000-0700-00002B000000}"/>
    <hyperlink ref="B43:H43" location="'⑤Ⅱ_就労のための基本的事項（評価用）'!B292:B318" display="'⑤Ⅱ_就労のための基本的事項（評価用）'!B292:B318" xr:uid="{00000000-0004-0000-0700-00002C000000}"/>
    <hyperlink ref="B54:H54" location="'⑤Ⅱ_就労のための基本的事項（評価用）'!B633:B659" display="'⑤Ⅱ_就労のための基本的事項（評価用）'!B633:B659" xr:uid="{00000000-0004-0000-0700-00002D000000}"/>
    <hyperlink ref="B65:L65" location="'⑦Ⅲ_就労継続のための環境（評価用）'!A24:A37" display="'⑦Ⅲ_就労継続のための環境（評価用）'!A24:A37" xr:uid="{00000000-0004-0000-0700-00002E000000}"/>
    <hyperlink ref="B71:K71" location="'⑦Ⅲ_就労継続のための環境（評価用）'!A54:A67" display="'⑦Ⅲ_就労継続のための環境（評価用）'!A54:A67" xr:uid="{00000000-0004-0000-0700-00002F000000}"/>
    <hyperlink ref="B74:Q74" location="'⑦Ⅲ_就労継続のための環境（評価用）'!A69:A82" display="'⑦Ⅲ_就労継続のための環境（評価用）'!A69:A82" xr:uid="{00000000-0004-0000-0700-000030000000}"/>
    <hyperlink ref="B77:M77" location="'⑦Ⅲ_就労継続のための環境（評価用）'!A84:A99" display="'⑦Ⅲ_就労継続のための環境（評価用）'!A84:A99" xr:uid="{00000000-0004-0000-0700-000031000000}"/>
    <hyperlink ref="B80:T80" location="'⑦Ⅲ_就労継続のための環境（評価用）'!A101:A117" display="'⑦Ⅲ_就労継続のための環境（評価用）'!A101:A117" xr:uid="{00000000-0004-0000-0700-000032000000}"/>
    <hyperlink ref="B83:N83" location="'⑦Ⅲ_就労継続のための環境（評価用）'!A119:A133" display="'⑦Ⅲ_就労継続のための環境（評価用）'!A119:A133" xr:uid="{00000000-0004-0000-0700-000033000000}"/>
    <hyperlink ref="B86:V86" location="'⑦Ⅲ_就労継続のための環境（評価用）'!A135:A150" display="'⑦Ⅲ_就労継続のための環境（評価用）'!A135:A150" xr:uid="{00000000-0004-0000-0700-000034000000}"/>
    <hyperlink ref="B19:F19" location="③Ⅰ_就労に関する希望・ニーズ!A59:A67" display="就労等の希望" xr:uid="{00000000-0004-0000-0700-000035000000}"/>
    <hyperlink ref="B23:F23" location="③Ⅰ_就労に関する希望・ニーズ!A343:A345" display="希望する配慮等" xr:uid="{00000000-0004-0000-0700-000036000000}"/>
    <hyperlink ref="B25:F25" location="③Ⅰ_就労に関する希望・ニーズ!A399:A405" display="希望する支援" xr:uid="{00000000-0004-0000-0700-000037000000}"/>
    <hyperlink ref="B68:U68" location="④Ⅲ_就労継続のための環境!A39:A52" display="　【　職場の人に障害のことを理解し配慮してもらうこと　】" xr:uid="{00000000-0004-0000-0700-000038000000}"/>
    <hyperlink ref="B19" location="③Ⅰ_就労に関する希望・ニーズ!A59:A67" display="就労等の希望" xr:uid="{00000000-0004-0000-0700-000039000000}"/>
    <hyperlink ref="B21" location="③Ⅰ_就労に関する希望・ニーズ!A167:A169" display="職種・仕事の内容に関する希望" xr:uid="{00000000-0004-0000-0700-00003A000000}"/>
    <hyperlink ref="B23" location="③Ⅰ_就労に関する希望・ニーズ!A343:A345" display="希望する配慮等" xr:uid="{00000000-0004-0000-0700-00003B000000}"/>
    <hyperlink ref="B25" location="③Ⅰ_就労に関する希望・ニーズ!A400:A405" display="希望する支援" xr:uid="{00000000-0004-0000-0700-00003C000000}"/>
    <hyperlink ref="B21:L21" location="⑧Ⅳ_アセスメント結果シート!A167:A169" display="職種・仕事の内容に関する希望" xr:uid="{00000000-0004-0000-0700-00003D000000}"/>
    <hyperlink ref="B62:I62" location="'⑦Ⅲ_就労継続のための環境（評価用）'!A4:A22" display="'⑦Ⅲ_就労継続のための環境（評価用）'!A4:A22" xr:uid="{00000000-0004-0000-0700-00003E000000}"/>
    <hyperlink ref="B68:V68" location="'⑦Ⅲ_就労継続のための環境（評価用）'!A39:A52" display="'⑦Ⅲ_就労継続のための環境（評価用）'!A39:A52" xr:uid="{00000000-0004-0000-0700-00003F000000}"/>
    <hyperlink ref="B89" location="⑧Ⅳ_アセスメント結果シート!A152:A165" display="⑧Ⅳ_アセスメント結果シート!A152:A165" xr:uid="{00000000-0004-0000-0700-000040000000}"/>
    <hyperlink ref="B21:M21" location="③Ⅰ_就労に関する希望・ニーズ!A167:A169" display="職種・仕事の内容に関する希望" xr:uid="{00000000-0004-0000-0700-000041000000}"/>
    <hyperlink ref="B89:AU89" location="'⑦Ⅲ_就労継続のための環境（評価用）'!A152:A165" display="'⑦Ⅲ_就労継続のための環境（評価用）'!A152:A165" xr:uid="{00000000-0004-0000-0700-000042000000}"/>
    <hyperlink ref="Y44:AE44" location="'⑤Ⅱ_就労のための基本的事項（評価用）'!B980:B1006" display="'⑤Ⅱ_就労のための基本的事項（評価用）'!B980:B1006" xr:uid="{00000000-0004-0000-0700-000043000000}"/>
  </hyperlinks>
  <pageMargins left="0.78740157480314965" right="0.78740157480314965" top="0.98425196850393704" bottom="0.98425196850393704" header="0.31496062992125984" footer="0.31496062992125984"/>
  <pageSetup paperSize="9" scale="70" fitToHeight="0" orientation="portrait" r:id="rId1"/>
  <rowBreaks count="1" manualBreakCount="1">
    <brk id="59" min="1" max="4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2:D167"/>
  <sheetViews>
    <sheetView topLeftCell="A25" workbookViewId="0">
      <selection activeCell="C56" sqref="C56"/>
    </sheetView>
  </sheetViews>
  <sheetFormatPr defaultRowHeight="12" x14ac:dyDescent="0.15"/>
  <cols>
    <col min="1" max="1" width="12.625" style="1" customWidth="1"/>
    <col min="2" max="2" width="19.125" style="1" customWidth="1"/>
    <col min="3" max="3" width="14.25" style="1" customWidth="1"/>
    <col min="4" max="5" width="9" style="1" customWidth="1"/>
    <col min="6" max="16384" width="9" style="1"/>
  </cols>
  <sheetData>
    <row r="2" spans="1:4" ht="36" customHeight="1" x14ac:dyDescent="0.15">
      <c r="A2" s="63" t="s">
        <v>378</v>
      </c>
      <c r="B2" s="63" t="s">
        <v>572</v>
      </c>
      <c r="C2" s="63" t="s">
        <v>376</v>
      </c>
    </row>
    <row r="3" spans="1:4" ht="16.5" x14ac:dyDescent="0.15">
      <c r="A3" s="61" t="s">
        <v>375</v>
      </c>
      <c r="B3" s="61" t="s">
        <v>573</v>
      </c>
      <c r="C3" s="89">
        <v>0</v>
      </c>
      <c r="D3" s="1" t="str">
        <f>""</f>
        <v/>
      </c>
    </row>
    <row r="4" spans="1:4" ht="16.5" x14ac:dyDescent="0.15">
      <c r="A4" s="60" t="s">
        <v>374</v>
      </c>
      <c r="B4" s="60" t="s">
        <v>574</v>
      </c>
      <c r="C4" s="90">
        <f>③Ⅰ_就労に関する希望・ニーズ!L12</f>
        <v>0</v>
      </c>
      <c r="D4" s="1" t="str">
        <f>""</f>
        <v/>
      </c>
    </row>
    <row r="5" spans="1:4" ht="16.5" x14ac:dyDescent="0.15">
      <c r="A5" s="61" t="s">
        <v>365</v>
      </c>
      <c r="B5" s="61" t="s">
        <v>17</v>
      </c>
      <c r="C5" s="89">
        <f>③Ⅰ_就労に関する希望・ニーズ!G23</f>
        <v>0</v>
      </c>
      <c r="D5" s="1" t="str">
        <f>""</f>
        <v/>
      </c>
    </row>
    <row r="6" spans="1:4" ht="16.5" x14ac:dyDescent="0.15">
      <c r="A6" s="60" t="s">
        <v>365</v>
      </c>
      <c r="B6" s="60" t="s">
        <v>18</v>
      </c>
      <c r="C6" s="90">
        <f>③Ⅰ_就労に関する希望・ニーズ!P23</f>
        <v>0</v>
      </c>
      <c r="D6" s="1" t="str">
        <f>""</f>
        <v/>
      </c>
    </row>
    <row r="7" spans="1:4" ht="16.5" x14ac:dyDescent="0.15">
      <c r="A7" s="61" t="s">
        <v>365</v>
      </c>
      <c r="B7" s="61" t="s">
        <v>19</v>
      </c>
      <c r="C7" s="89">
        <f>③Ⅰ_就労に関する希望・ニーズ!Y23</f>
        <v>0</v>
      </c>
      <c r="D7" s="1" t="str">
        <f>""</f>
        <v/>
      </c>
    </row>
    <row r="8" spans="1:4" ht="16.5" x14ac:dyDescent="0.15">
      <c r="A8" s="60" t="s">
        <v>365</v>
      </c>
      <c r="B8" s="60" t="s">
        <v>575</v>
      </c>
      <c r="C8" s="90">
        <f>③Ⅰ_就労に関する希望・ニーズ!AD23</f>
        <v>0</v>
      </c>
      <c r="D8" s="1" t="str">
        <f>""</f>
        <v/>
      </c>
    </row>
    <row r="9" spans="1:4" ht="16.5" x14ac:dyDescent="0.15">
      <c r="A9" s="61" t="s">
        <v>365</v>
      </c>
      <c r="B9" s="61" t="s">
        <v>21</v>
      </c>
      <c r="C9" s="89">
        <f>③Ⅰ_就労に関する希望・ニーズ!AI23</f>
        <v>0</v>
      </c>
      <c r="D9" s="1" t="str">
        <f>""</f>
        <v/>
      </c>
    </row>
    <row r="10" spans="1:4" ht="16.5" x14ac:dyDescent="0.15">
      <c r="A10" s="60" t="s">
        <v>365</v>
      </c>
      <c r="B10" s="60" t="s">
        <v>22</v>
      </c>
      <c r="C10" s="90">
        <f>③Ⅰ_就労に関する希望・ニーズ!AN23</f>
        <v>0</v>
      </c>
      <c r="D10" s="1" t="str">
        <f>""</f>
        <v/>
      </c>
    </row>
    <row r="11" spans="1:4" ht="16.5" x14ac:dyDescent="0.15">
      <c r="A11" s="61" t="s">
        <v>365</v>
      </c>
      <c r="B11" s="61" t="s">
        <v>23</v>
      </c>
      <c r="C11" s="89">
        <f>③Ⅰ_就労に関する希望・ニーズ!AW23</f>
        <v>0</v>
      </c>
      <c r="D11" s="1" t="str">
        <f>""</f>
        <v/>
      </c>
    </row>
    <row r="12" spans="1:4" ht="16.5" x14ac:dyDescent="0.15">
      <c r="A12" s="60" t="s">
        <v>364</v>
      </c>
      <c r="B12" s="60" t="s">
        <v>17</v>
      </c>
      <c r="C12" s="90">
        <f>③Ⅰ_就労に関する希望・ニーズ!G24</f>
        <v>0</v>
      </c>
      <c r="D12" s="1" t="str">
        <f>""</f>
        <v/>
      </c>
    </row>
    <row r="13" spans="1:4" ht="16.5" x14ac:dyDescent="0.15">
      <c r="A13" s="61" t="s">
        <v>364</v>
      </c>
      <c r="B13" s="61" t="s">
        <v>18</v>
      </c>
      <c r="C13" s="89">
        <f>③Ⅰ_就労に関する希望・ニーズ!P24</f>
        <v>0</v>
      </c>
      <c r="D13" s="1" t="str">
        <f>""</f>
        <v/>
      </c>
    </row>
    <row r="14" spans="1:4" ht="16.5" x14ac:dyDescent="0.15">
      <c r="A14" s="60" t="s">
        <v>364</v>
      </c>
      <c r="B14" s="60" t="s">
        <v>19</v>
      </c>
      <c r="C14" s="90">
        <f>③Ⅰ_就労に関する希望・ニーズ!Y24</f>
        <v>0</v>
      </c>
      <c r="D14" s="1" t="str">
        <f>""</f>
        <v/>
      </c>
    </row>
    <row r="15" spans="1:4" ht="16.5" x14ac:dyDescent="0.15">
      <c r="A15" s="61" t="s">
        <v>364</v>
      </c>
      <c r="B15" s="61" t="s">
        <v>575</v>
      </c>
      <c r="C15" s="89">
        <f>③Ⅰ_就労に関する希望・ニーズ!AD24</f>
        <v>0</v>
      </c>
      <c r="D15" s="1" t="str">
        <f>""</f>
        <v/>
      </c>
    </row>
    <row r="16" spans="1:4" ht="16.5" x14ac:dyDescent="0.15">
      <c r="A16" s="60" t="s">
        <v>364</v>
      </c>
      <c r="B16" s="60" t="s">
        <v>21</v>
      </c>
      <c r="C16" s="90">
        <f>③Ⅰ_就労に関する希望・ニーズ!AI24</f>
        <v>0</v>
      </c>
      <c r="D16" s="1" t="str">
        <f>""</f>
        <v/>
      </c>
    </row>
    <row r="17" spans="1:4" ht="16.5" x14ac:dyDescent="0.15">
      <c r="A17" s="61" t="s">
        <v>364</v>
      </c>
      <c r="B17" s="61" t="s">
        <v>22</v>
      </c>
      <c r="C17" s="89">
        <f>③Ⅰ_就労に関する希望・ニーズ!AN24</f>
        <v>0</v>
      </c>
      <c r="D17" s="1" t="str">
        <f>""</f>
        <v/>
      </c>
    </row>
    <row r="18" spans="1:4" ht="16.5" x14ac:dyDescent="0.15">
      <c r="A18" s="60" t="s">
        <v>364</v>
      </c>
      <c r="B18" s="60" t="s">
        <v>23</v>
      </c>
      <c r="C18" s="90">
        <f>③Ⅰ_就労に関する希望・ニーズ!AW24</f>
        <v>0</v>
      </c>
      <c r="D18" s="1" t="str">
        <f>""</f>
        <v/>
      </c>
    </row>
    <row r="19" spans="1:4" ht="16.5" x14ac:dyDescent="0.15">
      <c r="A19" s="61" t="s">
        <v>363</v>
      </c>
      <c r="B19" s="61" t="s">
        <v>17</v>
      </c>
      <c r="C19" s="89">
        <f>③Ⅰ_就労に関する希望・ニーズ!G25</f>
        <v>0</v>
      </c>
      <c r="D19" s="1" t="str">
        <f>""</f>
        <v/>
      </c>
    </row>
    <row r="20" spans="1:4" ht="16.5" x14ac:dyDescent="0.15">
      <c r="A20" s="60" t="s">
        <v>363</v>
      </c>
      <c r="B20" s="60" t="s">
        <v>18</v>
      </c>
      <c r="C20" s="90">
        <f>③Ⅰ_就労に関する希望・ニーズ!P25</f>
        <v>0</v>
      </c>
      <c r="D20" s="1" t="str">
        <f>""</f>
        <v/>
      </c>
    </row>
    <row r="21" spans="1:4" ht="16.5" x14ac:dyDescent="0.15">
      <c r="A21" s="61" t="s">
        <v>363</v>
      </c>
      <c r="B21" s="61" t="s">
        <v>19</v>
      </c>
      <c r="C21" s="89">
        <f>③Ⅰ_就労に関する希望・ニーズ!Y25</f>
        <v>0</v>
      </c>
      <c r="D21" s="1" t="str">
        <f>""</f>
        <v/>
      </c>
    </row>
    <row r="22" spans="1:4" ht="16.5" x14ac:dyDescent="0.15">
      <c r="A22" s="60" t="s">
        <v>363</v>
      </c>
      <c r="B22" s="60" t="s">
        <v>575</v>
      </c>
      <c r="C22" s="90">
        <f>③Ⅰ_就労に関する希望・ニーズ!AD25</f>
        <v>0</v>
      </c>
      <c r="D22" s="1" t="str">
        <f>""</f>
        <v/>
      </c>
    </row>
    <row r="23" spans="1:4" ht="16.5" x14ac:dyDescent="0.15">
      <c r="A23" s="61" t="s">
        <v>363</v>
      </c>
      <c r="B23" s="61" t="s">
        <v>21</v>
      </c>
      <c r="C23" s="89">
        <f>③Ⅰ_就労に関する希望・ニーズ!AI25</f>
        <v>0</v>
      </c>
      <c r="D23" s="1" t="str">
        <f>""</f>
        <v/>
      </c>
    </row>
    <row r="24" spans="1:4" ht="16.5" x14ac:dyDescent="0.15">
      <c r="A24" s="60" t="s">
        <v>363</v>
      </c>
      <c r="B24" s="60" t="s">
        <v>22</v>
      </c>
      <c r="C24" s="90">
        <f>③Ⅰ_就労に関する希望・ニーズ!AN25</f>
        <v>0</v>
      </c>
      <c r="D24" s="1" t="str">
        <f>""</f>
        <v/>
      </c>
    </row>
    <row r="25" spans="1:4" ht="16.5" x14ac:dyDescent="0.15">
      <c r="A25" s="61" t="s">
        <v>363</v>
      </c>
      <c r="B25" s="61" t="s">
        <v>23</v>
      </c>
      <c r="C25" s="89">
        <f>③Ⅰ_就労に関する希望・ニーズ!AW25</f>
        <v>0</v>
      </c>
      <c r="D25" s="1" t="str">
        <f>""</f>
        <v/>
      </c>
    </row>
    <row r="26" spans="1:4" ht="16.5" x14ac:dyDescent="0.15">
      <c r="A26" s="60" t="s">
        <v>361</v>
      </c>
      <c r="B26" s="60" t="s">
        <v>17</v>
      </c>
      <c r="C26" s="90">
        <f>③Ⅰ_就労に関する希望・ニーズ!G26</f>
        <v>0</v>
      </c>
      <c r="D26" s="1" t="str">
        <f>""</f>
        <v/>
      </c>
    </row>
    <row r="27" spans="1:4" ht="16.5" x14ac:dyDescent="0.15">
      <c r="A27" s="61" t="s">
        <v>361</v>
      </c>
      <c r="B27" s="61" t="s">
        <v>18</v>
      </c>
      <c r="C27" s="89">
        <f>③Ⅰ_就労に関する希望・ニーズ!P26</f>
        <v>0</v>
      </c>
      <c r="D27" s="1" t="str">
        <f>""</f>
        <v/>
      </c>
    </row>
    <row r="28" spans="1:4" ht="16.5" x14ac:dyDescent="0.15">
      <c r="A28" s="60" t="s">
        <v>361</v>
      </c>
      <c r="B28" s="60" t="s">
        <v>19</v>
      </c>
      <c r="C28" s="90">
        <f>③Ⅰ_就労に関する希望・ニーズ!Y26</f>
        <v>0</v>
      </c>
      <c r="D28" s="1" t="str">
        <f>""</f>
        <v/>
      </c>
    </row>
    <row r="29" spans="1:4" ht="16.5" x14ac:dyDescent="0.15">
      <c r="A29" s="61" t="s">
        <v>361</v>
      </c>
      <c r="B29" s="61" t="s">
        <v>575</v>
      </c>
      <c r="C29" s="89">
        <f>③Ⅰ_就労に関する希望・ニーズ!AD26</f>
        <v>0</v>
      </c>
      <c r="D29" s="1" t="str">
        <f>""</f>
        <v/>
      </c>
    </row>
    <row r="30" spans="1:4" ht="16.5" x14ac:dyDescent="0.15">
      <c r="A30" s="60" t="s">
        <v>361</v>
      </c>
      <c r="B30" s="60" t="s">
        <v>21</v>
      </c>
      <c r="C30" s="90">
        <f>③Ⅰ_就労に関する希望・ニーズ!AI26</f>
        <v>0</v>
      </c>
      <c r="D30" s="1" t="str">
        <f>""</f>
        <v/>
      </c>
    </row>
    <row r="31" spans="1:4" ht="16.5" x14ac:dyDescent="0.15">
      <c r="A31" s="61" t="s">
        <v>361</v>
      </c>
      <c r="B31" s="61" t="s">
        <v>22</v>
      </c>
      <c r="C31" s="89">
        <f>③Ⅰ_就労に関する希望・ニーズ!AN26</f>
        <v>0</v>
      </c>
      <c r="D31" s="1" t="str">
        <f>""</f>
        <v/>
      </c>
    </row>
    <row r="32" spans="1:4" ht="16.5" x14ac:dyDescent="0.15">
      <c r="A32" s="60" t="s">
        <v>361</v>
      </c>
      <c r="B32" s="60" t="s">
        <v>23</v>
      </c>
      <c r="C32" s="90">
        <f>③Ⅰ_就労に関する希望・ニーズ!AW26</f>
        <v>0</v>
      </c>
      <c r="D32" s="1" t="str">
        <f>""</f>
        <v/>
      </c>
    </row>
    <row r="33" spans="1:4" ht="16.5" x14ac:dyDescent="0.15">
      <c r="A33" s="61" t="s">
        <v>576</v>
      </c>
      <c r="B33" s="61" t="s">
        <v>17</v>
      </c>
      <c r="C33" s="89">
        <f>③Ⅰ_就労に関する希望・ニーズ!G27</f>
        <v>0</v>
      </c>
      <c r="D33" s="1" t="str">
        <f>""</f>
        <v/>
      </c>
    </row>
    <row r="34" spans="1:4" ht="16.5" x14ac:dyDescent="0.15">
      <c r="A34" s="60" t="s">
        <v>576</v>
      </c>
      <c r="B34" s="60" t="s">
        <v>18</v>
      </c>
      <c r="C34" s="90">
        <f>③Ⅰ_就労に関する希望・ニーズ!P27</f>
        <v>0</v>
      </c>
      <c r="D34" s="1" t="str">
        <f>""</f>
        <v/>
      </c>
    </row>
    <row r="35" spans="1:4" ht="16.5" x14ac:dyDescent="0.15">
      <c r="A35" s="61" t="s">
        <v>576</v>
      </c>
      <c r="B35" s="61" t="s">
        <v>19</v>
      </c>
      <c r="C35" s="89">
        <f>③Ⅰ_就労に関する希望・ニーズ!Y27</f>
        <v>0</v>
      </c>
      <c r="D35" s="1" t="str">
        <f>""</f>
        <v/>
      </c>
    </row>
    <row r="36" spans="1:4" ht="16.5" x14ac:dyDescent="0.15">
      <c r="A36" s="60" t="s">
        <v>576</v>
      </c>
      <c r="B36" s="60" t="s">
        <v>575</v>
      </c>
      <c r="C36" s="90">
        <f>③Ⅰ_就労に関する希望・ニーズ!AD27</f>
        <v>0</v>
      </c>
      <c r="D36" s="1" t="str">
        <f>""</f>
        <v/>
      </c>
    </row>
    <row r="37" spans="1:4" ht="16.5" x14ac:dyDescent="0.15">
      <c r="A37" s="61" t="s">
        <v>576</v>
      </c>
      <c r="B37" s="61" t="s">
        <v>21</v>
      </c>
      <c r="C37" s="89">
        <f>③Ⅰ_就労に関する希望・ニーズ!AI27</f>
        <v>0</v>
      </c>
      <c r="D37" s="1" t="str">
        <f>""</f>
        <v/>
      </c>
    </row>
    <row r="38" spans="1:4" ht="16.5" x14ac:dyDescent="0.15">
      <c r="A38" s="60" t="s">
        <v>576</v>
      </c>
      <c r="B38" s="60" t="s">
        <v>22</v>
      </c>
      <c r="C38" s="90">
        <f>③Ⅰ_就労に関する希望・ニーズ!AN27</f>
        <v>0</v>
      </c>
      <c r="D38" s="1" t="str">
        <f>""</f>
        <v/>
      </c>
    </row>
    <row r="39" spans="1:4" ht="16.5" x14ac:dyDescent="0.15">
      <c r="A39" s="61" t="s">
        <v>576</v>
      </c>
      <c r="B39" s="61" t="s">
        <v>23</v>
      </c>
      <c r="C39" s="89">
        <f>③Ⅰ_就労に関する希望・ニーズ!AW27</f>
        <v>0</v>
      </c>
      <c r="D39" s="1" t="str">
        <f>""</f>
        <v/>
      </c>
    </row>
    <row r="40" spans="1:4" ht="16.5" x14ac:dyDescent="0.15">
      <c r="A40" s="60">
        <v>3</v>
      </c>
      <c r="B40" s="60" t="s">
        <v>577</v>
      </c>
      <c r="C40" s="90">
        <f>③Ⅰ_就労に関する希望・ニーズ!G34</f>
        <v>0</v>
      </c>
      <c r="D40" s="1" t="str">
        <f>""</f>
        <v/>
      </c>
    </row>
    <row r="41" spans="1:4" ht="16.5" x14ac:dyDescent="0.15">
      <c r="A41" s="61">
        <v>4</v>
      </c>
      <c r="B41" s="61" t="s">
        <v>578</v>
      </c>
      <c r="C41" s="89">
        <f>③Ⅰ_就労に関する希望・ニーズ!G41</f>
        <v>0</v>
      </c>
      <c r="D41" s="1" t="str">
        <f>""</f>
        <v/>
      </c>
    </row>
    <row r="42" spans="1:4" ht="16.5" x14ac:dyDescent="0.15">
      <c r="A42" s="60" t="s">
        <v>350</v>
      </c>
      <c r="B42" s="60" t="s">
        <v>579</v>
      </c>
      <c r="C42" s="90">
        <f>③Ⅰ_就労に関する希望・ニーズ!G47</f>
        <v>0</v>
      </c>
      <c r="D42" s="1" t="str">
        <f>""</f>
        <v/>
      </c>
    </row>
    <row r="43" spans="1:4" ht="16.5" x14ac:dyDescent="0.15">
      <c r="A43" s="61" t="s">
        <v>349</v>
      </c>
      <c r="B43" s="61" t="s">
        <v>579</v>
      </c>
      <c r="C43" s="89">
        <f>③Ⅰ_就労に関する希望・ニーズ!G48</f>
        <v>0</v>
      </c>
      <c r="D43" s="1" t="str">
        <f>""</f>
        <v/>
      </c>
    </row>
    <row r="44" spans="1:4" ht="16.5" x14ac:dyDescent="0.15">
      <c r="A44" s="60" t="s">
        <v>348</v>
      </c>
      <c r="B44" s="60" t="s">
        <v>579</v>
      </c>
      <c r="C44" s="90">
        <f>③Ⅰ_就労に関する希望・ニーズ!G49</f>
        <v>0</v>
      </c>
      <c r="D44" s="1" t="str">
        <f>""</f>
        <v/>
      </c>
    </row>
    <row r="45" spans="1:4" ht="16.5" x14ac:dyDescent="0.15">
      <c r="A45" s="61" t="s">
        <v>347</v>
      </c>
      <c r="B45" s="61" t="s">
        <v>579</v>
      </c>
      <c r="C45" s="89">
        <f>③Ⅰ_就労に関する希望・ニーズ!G50</f>
        <v>0</v>
      </c>
      <c r="D45" s="1" t="str">
        <f>""</f>
        <v/>
      </c>
    </row>
    <row r="46" spans="1:4" ht="16.5" x14ac:dyDescent="0.15">
      <c r="A46" s="60" t="s">
        <v>580</v>
      </c>
      <c r="B46" s="60" t="s">
        <v>579</v>
      </c>
      <c r="C46" s="90">
        <f>③Ⅰ_就労に関する希望・ニーズ!G51</f>
        <v>0</v>
      </c>
      <c r="D46" s="1" t="str">
        <f>""</f>
        <v/>
      </c>
    </row>
    <row r="47" spans="1:4" ht="16.5" x14ac:dyDescent="0.15">
      <c r="A47" s="61" t="s">
        <v>346</v>
      </c>
      <c r="B47" s="61" t="s">
        <v>581</v>
      </c>
      <c r="C47" s="89" t="b">
        <v>0</v>
      </c>
      <c r="D47" s="1" t="str">
        <f>""</f>
        <v/>
      </c>
    </row>
    <row r="48" spans="1:4" ht="16.5" x14ac:dyDescent="0.15">
      <c r="A48" s="60" t="s">
        <v>345</v>
      </c>
      <c r="B48" s="60" t="s">
        <v>582</v>
      </c>
      <c r="C48" s="90" t="b">
        <v>0</v>
      </c>
      <c r="D48" s="1" t="str">
        <f>""</f>
        <v/>
      </c>
    </row>
    <row r="49" spans="1:4" ht="16.5" x14ac:dyDescent="0.15">
      <c r="A49" s="61" t="s">
        <v>344</v>
      </c>
      <c r="B49" s="61" t="s">
        <v>583</v>
      </c>
      <c r="C49" s="89" t="b">
        <v>0</v>
      </c>
      <c r="D49" s="1" t="str">
        <f>""</f>
        <v/>
      </c>
    </row>
    <row r="50" spans="1:4" ht="16.5" x14ac:dyDescent="0.15">
      <c r="A50" s="60" t="s">
        <v>343</v>
      </c>
      <c r="B50" s="60" t="s">
        <v>584</v>
      </c>
      <c r="C50" s="90" t="b">
        <v>0</v>
      </c>
      <c r="D50" s="1" t="str">
        <f>""</f>
        <v/>
      </c>
    </row>
    <row r="51" spans="1:4" ht="16.5" x14ac:dyDescent="0.15">
      <c r="A51" s="61" t="s">
        <v>342</v>
      </c>
      <c r="B51" s="61" t="s">
        <v>585</v>
      </c>
      <c r="C51" s="89" t="b">
        <v>0</v>
      </c>
      <c r="D51" s="1" t="str">
        <f>""</f>
        <v/>
      </c>
    </row>
    <row r="52" spans="1:4" ht="16.5" x14ac:dyDescent="0.15">
      <c r="A52" s="60" t="s">
        <v>341</v>
      </c>
      <c r="B52" s="60" t="s">
        <v>586</v>
      </c>
      <c r="C52" s="90" t="b">
        <v>0</v>
      </c>
      <c r="D52" s="1" t="str">
        <f>""</f>
        <v/>
      </c>
    </row>
    <row r="53" spans="1:4" ht="16.5" x14ac:dyDescent="0.15">
      <c r="A53" s="61" t="s">
        <v>587</v>
      </c>
      <c r="B53" s="61" t="s">
        <v>588</v>
      </c>
      <c r="C53" s="89" t="b">
        <v>0</v>
      </c>
      <c r="D53" s="1" t="str">
        <f>""</f>
        <v/>
      </c>
    </row>
    <row r="54" spans="1:4" ht="16.5" x14ac:dyDescent="0.15">
      <c r="A54" s="60" t="s">
        <v>587</v>
      </c>
      <c r="B54" s="60" t="s">
        <v>589</v>
      </c>
      <c r="C54" s="90">
        <f>③Ⅰ_就労に関する希望・ニーズ!$M$67</f>
        <v>0</v>
      </c>
      <c r="D54" s="1" t="str">
        <f>""</f>
        <v/>
      </c>
    </row>
    <row r="55" spans="1:4" ht="16.5" x14ac:dyDescent="0.15">
      <c r="A55" s="61" t="s">
        <v>590</v>
      </c>
      <c r="B55" s="61" t="s">
        <v>28</v>
      </c>
      <c r="C55" s="89" t="b">
        <v>0</v>
      </c>
      <c r="D55" s="1" t="str">
        <f>""</f>
        <v/>
      </c>
    </row>
    <row r="56" spans="1:4" ht="16.5" x14ac:dyDescent="0.15">
      <c r="A56" s="60">
        <v>7</v>
      </c>
      <c r="B56" s="60" t="s">
        <v>591</v>
      </c>
      <c r="C56" s="90">
        <f>③Ⅰ_就労に関する希望・ニーズ!G73</f>
        <v>0</v>
      </c>
      <c r="D56" s="1" t="str">
        <f>""</f>
        <v/>
      </c>
    </row>
    <row r="57" spans="1:4" ht="16.5" x14ac:dyDescent="0.15">
      <c r="A57" s="61" t="s">
        <v>333</v>
      </c>
      <c r="B57" s="61" t="s">
        <v>592</v>
      </c>
      <c r="C57" s="89">
        <v>0</v>
      </c>
      <c r="D57" s="1" t="str">
        <f>""</f>
        <v/>
      </c>
    </row>
    <row r="58" spans="1:4" ht="16.5" x14ac:dyDescent="0.15">
      <c r="A58" s="60" t="s">
        <v>332</v>
      </c>
      <c r="B58" s="60" t="s">
        <v>593</v>
      </c>
      <c r="C58" s="90">
        <f>③Ⅰ_就労に関する希望・ニーズ!$G$85</f>
        <v>0</v>
      </c>
      <c r="D58" s="1" t="str">
        <f>""</f>
        <v/>
      </c>
    </row>
    <row r="59" spans="1:4" ht="16.5" x14ac:dyDescent="0.15">
      <c r="A59" s="61" t="s">
        <v>328</v>
      </c>
      <c r="B59" s="61" t="s">
        <v>594</v>
      </c>
      <c r="C59" s="89">
        <f>③Ⅰ_就労に関する希望・ニーズ!G95</f>
        <v>0</v>
      </c>
      <c r="D59" s="1" t="str">
        <f>""</f>
        <v/>
      </c>
    </row>
    <row r="60" spans="1:4" ht="16.5" x14ac:dyDescent="0.15">
      <c r="A60" s="60" t="s">
        <v>327</v>
      </c>
      <c r="B60" s="60" t="s">
        <v>595</v>
      </c>
      <c r="C60" s="90" t="b">
        <v>0</v>
      </c>
      <c r="D60" s="1" t="str">
        <f>""</f>
        <v/>
      </c>
    </row>
    <row r="61" spans="1:4" ht="16.5" x14ac:dyDescent="0.15">
      <c r="A61" s="61" t="s">
        <v>326</v>
      </c>
      <c r="B61" s="61" t="s">
        <v>596</v>
      </c>
      <c r="C61" s="89" t="b">
        <v>0</v>
      </c>
      <c r="D61" s="1" t="str">
        <f>""</f>
        <v/>
      </c>
    </row>
    <row r="62" spans="1:4" ht="16.5" x14ac:dyDescent="0.15">
      <c r="A62" s="60" t="s">
        <v>325</v>
      </c>
      <c r="B62" s="60" t="s">
        <v>597</v>
      </c>
      <c r="C62" s="90" t="b">
        <v>0</v>
      </c>
      <c r="D62" s="1" t="str">
        <f>""</f>
        <v/>
      </c>
    </row>
    <row r="63" spans="1:4" ht="16.5" x14ac:dyDescent="0.15">
      <c r="A63" s="61" t="s">
        <v>324</v>
      </c>
      <c r="B63" s="61" t="s">
        <v>598</v>
      </c>
      <c r="C63" s="89" t="b">
        <v>0</v>
      </c>
      <c r="D63" s="1" t="str">
        <f>""</f>
        <v/>
      </c>
    </row>
    <row r="64" spans="1:4" ht="16.5" x14ac:dyDescent="0.15">
      <c r="A64" s="60" t="s">
        <v>323</v>
      </c>
      <c r="B64" s="60" t="s">
        <v>599</v>
      </c>
      <c r="C64" s="90" t="b">
        <v>0</v>
      </c>
      <c r="D64" s="1" t="str">
        <f>""</f>
        <v/>
      </c>
    </row>
    <row r="65" spans="1:4" ht="16.5" x14ac:dyDescent="0.15">
      <c r="A65" s="61" t="s">
        <v>600</v>
      </c>
      <c r="B65" s="61" t="s">
        <v>601</v>
      </c>
      <c r="C65" s="89" t="b">
        <v>0</v>
      </c>
      <c r="D65" s="1" t="str">
        <f>""</f>
        <v/>
      </c>
    </row>
    <row r="66" spans="1:4" ht="16.5" x14ac:dyDescent="0.15">
      <c r="A66" s="60" t="s">
        <v>602</v>
      </c>
      <c r="B66" s="60" t="s">
        <v>603</v>
      </c>
      <c r="C66" s="90" t="b">
        <v>0</v>
      </c>
      <c r="D66" s="1" t="str">
        <f>""</f>
        <v/>
      </c>
    </row>
    <row r="67" spans="1:4" ht="16.5" x14ac:dyDescent="0.15">
      <c r="A67" s="61" t="s">
        <v>604</v>
      </c>
      <c r="B67" s="61" t="s">
        <v>605</v>
      </c>
      <c r="C67" s="89" t="b">
        <v>0</v>
      </c>
      <c r="D67" s="1" t="str">
        <f>""</f>
        <v/>
      </c>
    </row>
    <row r="68" spans="1:4" ht="16.5" x14ac:dyDescent="0.15">
      <c r="A68" s="60" t="s">
        <v>606</v>
      </c>
      <c r="B68" s="60" t="s">
        <v>588</v>
      </c>
      <c r="C68" s="90" t="b">
        <v>0</v>
      </c>
      <c r="D68" s="1" t="str">
        <f>""</f>
        <v/>
      </c>
    </row>
    <row r="69" spans="1:4" ht="16.5" x14ac:dyDescent="0.15">
      <c r="A69" s="61" t="s">
        <v>606</v>
      </c>
      <c r="B69" s="61" t="s">
        <v>589</v>
      </c>
      <c r="C69" s="89">
        <f>③Ⅰ_就労に関する希望・ニーズ!$M$113</f>
        <v>0</v>
      </c>
      <c r="D69" s="1" t="str">
        <f>""</f>
        <v/>
      </c>
    </row>
    <row r="70" spans="1:4" ht="16.5" x14ac:dyDescent="0.15">
      <c r="A70" s="60" t="s">
        <v>607</v>
      </c>
      <c r="B70" s="60" t="s">
        <v>432</v>
      </c>
      <c r="C70" s="90" t="b">
        <v>0</v>
      </c>
      <c r="D70" s="1" t="str">
        <f>""</f>
        <v/>
      </c>
    </row>
    <row r="71" spans="1:4" ht="16.5" x14ac:dyDescent="0.15">
      <c r="A71" s="61" t="s">
        <v>322</v>
      </c>
      <c r="B71" s="61" t="s">
        <v>608</v>
      </c>
      <c r="C71" s="89" t="b">
        <v>0</v>
      </c>
      <c r="D71" s="1" t="str">
        <f>""</f>
        <v/>
      </c>
    </row>
    <row r="72" spans="1:4" ht="16.5" x14ac:dyDescent="0.15">
      <c r="A72" s="60" t="s">
        <v>321</v>
      </c>
      <c r="B72" s="60" t="s">
        <v>609</v>
      </c>
      <c r="C72" s="90" t="b">
        <v>0</v>
      </c>
      <c r="D72" s="1" t="str">
        <f>""</f>
        <v/>
      </c>
    </row>
    <row r="73" spans="1:4" ht="16.5" x14ac:dyDescent="0.15">
      <c r="A73" s="61" t="s">
        <v>320</v>
      </c>
      <c r="B73" s="61" t="s">
        <v>38</v>
      </c>
      <c r="C73" s="89" t="b">
        <v>0</v>
      </c>
      <c r="D73" s="1" t="str">
        <f>""</f>
        <v/>
      </c>
    </row>
    <row r="74" spans="1:4" ht="16.5" x14ac:dyDescent="0.15">
      <c r="A74" s="60" t="s">
        <v>319</v>
      </c>
      <c r="B74" s="60" t="s">
        <v>611</v>
      </c>
      <c r="C74" s="90" t="b">
        <v>0</v>
      </c>
      <c r="D74" s="1" t="str">
        <f>""</f>
        <v/>
      </c>
    </row>
    <row r="75" spans="1:4" ht="16.5" x14ac:dyDescent="0.15">
      <c r="A75" s="61" t="s">
        <v>610</v>
      </c>
      <c r="B75" s="61" t="s">
        <v>613</v>
      </c>
      <c r="C75" s="89" t="b">
        <v>0</v>
      </c>
      <c r="D75" s="1" t="str">
        <f>""</f>
        <v/>
      </c>
    </row>
    <row r="76" spans="1:4" ht="16.5" x14ac:dyDescent="0.15">
      <c r="A76" s="60" t="s">
        <v>612</v>
      </c>
      <c r="B76" s="60" t="s">
        <v>615</v>
      </c>
      <c r="C76" s="90" t="b">
        <v>0</v>
      </c>
      <c r="D76" s="1" t="str">
        <f>""</f>
        <v/>
      </c>
    </row>
    <row r="77" spans="1:4" ht="16.5" x14ac:dyDescent="0.15">
      <c r="A77" s="61" t="s">
        <v>614</v>
      </c>
      <c r="B77" s="61" t="s">
        <v>588</v>
      </c>
      <c r="C77" s="89" t="b">
        <v>0</v>
      </c>
      <c r="D77" s="1" t="str">
        <f>""</f>
        <v/>
      </c>
    </row>
    <row r="78" spans="1:4" ht="16.5" x14ac:dyDescent="0.15">
      <c r="A78" s="60" t="s">
        <v>614</v>
      </c>
      <c r="B78" s="60" t="s">
        <v>589</v>
      </c>
      <c r="C78" s="90">
        <f>③Ⅰ_就労に関する希望・ニーズ!M135</f>
        <v>0</v>
      </c>
      <c r="D78" s="1" t="str">
        <f>""</f>
        <v/>
      </c>
    </row>
    <row r="79" spans="1:4" ht="16.5" x14ac:dyDescent="0.15">
      <c r="A79" s="61" t="s">
        <v>616</v>
      </c>
      <c r="B79" s="61" t="s">
        <v>432</v>
      </c>
      <c r="C79" s="89" t="b">
        <v>0</v>
      </c>
      <c r="D79" s="1" t="str">
        <f>""</f>
        <v/>
      </c>
    </row>
    <row r="80" spans="1:4" ht="16.5" x14ac:dyDescent="0.15">
      <c r="A80" s="60">
        <v>11</v>
      </c>
      <c r="B80" s="60" t="s">
        <v>617</v>
      </c>
      <c r="C80" s="90">
        <v>0</v>
      </c>
      <c r="D80" s="1" t="str">
        <f>""</f>
        <v/>
      </c>
    </row>
    <row r="81" spans="1:4" ht="16.5" x14ac:dyDescent="0.15">
      <c r="A81" s="61">
        <v>12</v>
      </c>
      <c r="B81" s="61" t="s">
        <v>618</v>
      </c>
      <c r="C81" s="89">
        <f>③Ⅰ_就労に関する希望・ニーズ!G159</f>
        <v>0</v>
      </c>
      <c r="D81" s="1" t="str">
        <f>""</f>
        <v/>
      </c>
    </row>
    <row r="82" spans="1:4" ht="16.5" x14ac:dyDescent="0.15">
      <c r="A82" s="60">
        <v>13</v>
      </c>
      <c r="B82" s="60" t="s">
        <v>619</v>
      </c>
      <c r="C82" s="90" t="str">
        <f>IF(③Ⅰ_就労に関する希望・ニーズ!G169="","",③Ⅰ_就労に関する希望・ニーズ!G169)</f>
        <v/>
      </c>
      <c r="D82" s="1" t="str">
        <f>""</f>
        <v/>
      </c>
    </row>
    <row r="83" spans="1:4" ht="16.5" x14ac:dyDescent="0.15">
      <c r="A83" s="61">
        <v>14</v>
      </c>
      <c r="B83" s="61" t="s">
        <v>620</v>
      </c>
      <c r="C83" s="89">
        <f>③Ⅰ_就労に関する希望・ニーズ!G175</f>
        <v>0</v>
      </c>
      <c r="D83" s="1" t="str">
        <f>""</f>
        <v/>
      </c>
    </row>
    <row r="84" spans="1:4" ht="16.5" x14ac:dyDescent="0.15">
      <c r="A84" s="60">
        <v>15</v>
      </c>
      <c r="B84" s="60" t="s">
        <v>621</v>
      </c>
      <c r="C84" s="90">
        <f>③Ⅰ_就労に関する希望・ニーズ!G183</f>
        <v>0</v>
      </c>
      <c r="D84" s="1" t="str">
        <f>""</f>
        <v/>
      </c>
    </row>
    <row r="85" spans="1:4" ht="16.5" x14ac:dyDescent="0.15">
      <c r="A85" s="61">
        <v>16</v>
      </c>
      <c r="B85" s="61" t="s">
        <v>622</v>
      </c>
      <c r="C85" s="89">
        <f>③Ⅰ_就労に関する希望・ニーズ!G189</f>
        <v>0</v>
      </c>
      <c r="D85" s="1" t="str">
        <f>""</f>
        <v/>
      </c>
    </row>
    <row r="86" spans="1:4" ht="16.5" x14ac:dyDescent="0.15">
      <c r="A86" s="60" t="s">
        <v>623</v>
      </c>
      <c r="B86" s="60" t="s">
        <v>624</v>
      </c>
      <c r="C86" s="90">
        <v>0</v>
      </c>
      <c r="D86" s="1" t="str">
        <f>""</f>
        <v/>
      </c>
    </row>
    <row r="87" spans="1:4" ht="16.5" x14ac:dyDescent="0.15">
      <c r="A87" s="61" t="s">
        <v>623</v>
      </c>
      <c r="B87" s="61" t="s">
        <v>589</v>
      </c>
      <c r="C87" s="89">
        <f>③Ⅰ_就労に関する希望・ニーズ!$M$209</f>
        <v>0</v>
      </c>
      <c r="D87" s="1" t="str">
        <f>""</f>
        <v/>
      </c>
    </row>
    <row r="88" spans="1:4" ht="16.5" x14ac:dyDescent="0.15">
      <c r="A88" s="60" t="s">
        <v>625</v>
      </c>
      <c r="B88" s="60" t="s">
        <v>46</v>
      </c>
      <c r="C88" s="90">
        <v>0</v>
      </c>
      <c r="D88" s="1" t="str">
        <f>""</f>
        <v/>
      </c>
    </row>
    <row r="89" spans="1:4" ht="16.5" x14ac:dyDescent="0.15">
      <c r="A89" s="61" t="s">
        <v>625</v>
      </c>
      <c r="B89" s="61" t="s">
        <v>734</v>
      </c>
      <c r="C89" s="89" t="b">
        <v>0</v>
      </c>
      <c r="D89" s="1" t="str">
        <f>""</f>
        <v/>
      </c>
    </row>
    <row r="90" spans="1:4" ht="16.5" x14ac:dyDescent="0.15">
      <c r="A90" s="60" t="s">
        <v>625</v>
      </c>
      <c r="B90" s="60" t="s">
        <v>589</v>
      </c>
      <c r="C90" s="90">
        <f>③Ⅰ_就労に関する希望・ニーズ!$AQ$211</f>
        <v>0</v>
      </c>
      <c r="D90" s="1" t="str">
        <f>""</f>
        <v/>
      </c>
    </row>
    <row r="91" spans="1:4" ht="16.5" x14ac:dyDescent="0.15">
      <c r="A91" s="61" t="s">
        <v>735</v>
      </c>
      <c r="B91" s="61" t="s">
        <v>736</v>
      </c>
      <c r="C91" s="89">
        <f>③Ⅰ_就労に関する希望・ニーズ!$G$215</f>
        <v>0</v>
      </c>
      <c r="D91" s="1" t="str">
        <f>""</f>
        <v/>
      </c>
    </row>
    <row r="92" spans="1:4" ht="16.5" x14ac:dyDescent="0.15">
      <c r="A92" s="60">
        <v>18</v>
      </c>
      <c r="B92" s="60" t="s">
        <v>626</v>
      </c>
      <c r="C92" s="90">
        <v>0</v>
      </c>
      <c r="D92" s="1" t="str">
        <f>""</f>
        <v/>
      </c>
    </row>
    <row r="93" spans="1:4" ht="16.5" x14ac:dyDescent="0.15">
      <c r="A93" s="61" t="s">
        <v>627</v>
      </c>
      <c r="B93" s="61" t="s">
        <v>628</v>
      </c>
      <c r="C93" s="89">
        <v>0</v>
      </c>
      <c r="D93" s="1" t="str">
        <f>""</f>
        <v/>
      </c>
    </row>
    <row r="94" spans="1:4" ht="16.5" x14ac:dyDescent="0.15">
      <c r="A94" s="60" t="s">
        <v>627</v>
      </c>
      <c r="B94" s="60" t="s">
        <v>737</v>
      </c>
      <c r="C94" s="90">
        <f>③Ⅰ_就労に関する希望・ニーズ!$L$235</f>
        <v>0</v>
      </c>
      <c r="D94" s="1" t="str">
        <f>""</f>
        <v/>
      </c>
    </row>
    <row r="95" spans="1:4" ht="16.5" x14ac:dyDescent="0.15">
      <c r="A95" s="61" t="s">
        <v>627</v>
      </c>
      <c r="B95" s="61" t="s">
        <v>738</v>
      </c>
      <c r="C95" s="89">
        <f>③Ⅰ_就労に関する希望・ニーズ!$L$237</f>
        <v>0</v>
      </c>
      <c r="D95" s="1" t="str">
        <f>""</f>
        <v/>
      </c>
    </row>
    <row r="96" spans="1:4" ht="16.5" x14ac:dyDescent="0.15">
      <c r="A96" s="60" t="s">
        <v>627</v>
      </c>
      <c r="B96" s="60" t="s">
        <v>739</v>
      </c>
      <c r="C96" s="90">
        <f>③Ⅰ_就労に関する希望・ニーズ!$L$239</f>
        <v>0</v>
      </c>
      <c r="D96" s="1" t="str">
        <f>""</f>
        <v/>
      </c>
    </row>
    <row r="97" spans="1:4" ht="16.5" x14ac:dyDescent="0.15">
      <c r="A97" s="61" t="s">
        <v>629</v>
      </c>
      <c r="B97" s="61" t="s">
        <v>630</v>
      </c>
      <c r="C97" s="89">
        <f>③Ⅰ_就労に関する希望・ニーズ!$G$245</f>
        <v>0</v>
      </c>
      <c r="D97" s="1" t="str">
        <f>""</f>
        <v/>
      </c>
    </row>
    <row r="98" spans="1:4" ht="16.5" x14ac:dyDescent="0.15">
      <c r="A98" s="60" t="s">
        <v>631</v>
      </c>
      <c r="B98" s="60" t="s">
        <v>632</v>
      </c>
      <c r="C98" s="90" t="b">
        <v>0</v>
      </c>
      <c r="D98" s="1" t="str">
        <f>""</f>
        <v/>
      </c>
    </row>
    <row r="99" spans="1:4" ht="16.5" x14ac:dyDescent="0.15">
      <c r="A99" s="61" t="s">
        <v>631</v>
      </c>
      <c r="B99" s="61" t="s">
        <v>633</v>
      </c>
      <c r="C99" s="89">
        <f>③Ⅰ_就労に関する希望・ニーズ!O253</f>
        <v>0</v>
      </c>
      <c r="D99" s="1" t="str">
        <f>""</f>
        <v/>
      </c>
    </row>
    <row r="100" spans="1:4" ht="16.5" x14ac:dyDescent="0.15">
      <c r="A100" s="60" t="s">
        <v>634</v>
      </c>
      <c r="B100" s="60" t="s">
        <v>635</v>
      </c>
      <c r="C100" s="90" t="b">
        <v>0</v>
      </c>
      <c r="D100" s="1" t="str">
        <f>""</f>
        <v/>
      </c>
    </row>
    <row r="101" spans="1:4" ht="16.5" x14ac:dyDescent="0.15">
      <c r="A101" s="61" t="s">
        <v>634</v>
      </c>
      <c r="B101" s="61" t="s">
        <v>633</v>
      </c>
      <c r="C101" s="89">
        <f>③Ⅰ_就労に関する希望・ニーズ!O255</f>
        <v>0</v>
      </c>
      <c r="D101" s="1" t="str">
        <f>""</f>
        <v/>
      </c>
    </row>
    <row r="102" spans="1:4" ht="16.5" x14ac:dyDescent="0.15">
      <c r="A102" s="60" t="s">
        <v>636</v>
      </c>
      <c r="B102" s="60" t="s">
        <v>637</v>
      </c>
      <c r="C102" s="90" t="b">
        <v>0</v>
      </c>
      <c r="D102" s="1" t="str">
        <f>""</f>
        <v/>
      </c>
    </row>
    <row r="103" spans="1:4" ht="16.5" x14ac:dyDescent="0.15">
      <c r="A103" s="61" t="s">
        <v>636</v>
      </c>
      <c r="B103" s="61" t="s">
        <v>633</v>
      </c>
      <c r="C103" s="89">
        <f>③Ⅰ_就労に関する希望・ニーズ!M257</f>
        <v>0</v>
      </c>
      <c r="D103" s="1" t="str">
        <f>""</f>
        <v/>
      </c>
    </row>
    <row r="104" spans="1:4" ht="16.5" x14ac:dyDescent="0.15">
      <c r="A104" s="60" t="s">
        <v>638</v>
      </c>
      <c r="B104" s="60" t="s">
        <v>639</v>
      </c>
      <c r="C104" s="90" t="b">
        <v>0</v>
      </c>
      <c r="D104" s="1" t="str">
        <f>""</f>
        <v/>
      </c>
    </row>
    <row r="105" spans="1:4" ht="16.5" x14ac:dyDescent="0.15">
      <c r="A105" s="61" t="s">
        <v>638</v>
      </c>
      <c r="B105" s="61" t="s">
        <v>633</v>
      </c>
      <c r="C105" s="89">
        <f>③Ⅰ_就労に関する希望・ニーズ!L259</f>
        <v>0</v>
      </c>
      <c r="D105" s="1" t="str">
        <f>""</f>
        <v/>
      </c>
    </row>
    <row r="106" spans="1:4" ht="16.5" x14ac:dyDescent="0.15">
      <c r="A106" s="60" t="s">
        <v>640</v>
      </c>
      <c r="B106" s="60" t="s">
        <v>18</v>
      </c>
      <c r="C106" s="90" t="b">
        <v>0</v>
      </c>
      <c r="D106" s="1" t="str">
        <f>""</f>
        <v/>
      </c>
    </row>
    <row r="107" spans="1:4" ht="16.5" x14ac:dyDescent="0.15">
      <c r="A107" s="61" t="s">
        <v>641</v>
      </c>
      <c r="B107" s="61" t="s">
        <v>642</v>
      </c>
      <c r="C107" s="89" t="b">
        <v>0</v>
      </c>
      <c r="D107" s="1" t="str">
        <f>""</f>
        <v/>
      </c>
    </row>
    <row r="108" spans="1:4" ht="16.5" x14ac:dyDescent="0.15">
      <c r="A108" s="60" t="s">
        <v>643</v>
      </c>
      <c r="B108" s="60" t="s">
        <v>20</v>
      </c>
      <c r="C108" s="90" t="b">
        <v>0</v>
      </c>
      <c r="D108" s="1" t="str">
        <f>""</f>
        <v/>
      </c>
    </row>
    <row r="109" spans="1:4" ht="16.5" x14ac:dyDescent="0.15">
      <c r="A109" s="61" t="s">
        <v>644</v>
      </c>
      <c r="B109" s="61" t="s">
        <v>63</v>
      </c>
      <c r="C109" s="89" t="b">
        <v>0</v>
      </c>
      <c r="D109" s="1" t="str">
        <f>""</f>
        <v/>
      </c>
    </row>
    <row r="110" spans="1:4" ht="16.5" x14ac:dyDescent="0.15">
      <c r="A110" s="60" t="s">
        <v>645</v>
      </c>
      <c r="B110" s="60" t="s">
        <v>19</v>
      </c>
      <c r="C110" s="90" t="b">
        <v>0</v>
      </c>
      <c r="D110" s="1" t="str">
        <f>""</f>
        <v/>
      </c>
    </row>
    <row r="111" spans="1:4" ht="16.5" x14ac:dyDescent="0.15">
      <c r="A111" s="61" t="s">
        <v>646</v>
      </c>
      <c r="B111" s="61" t="s">
        <v>647</v>
      </c>
      <c r="C111" s="89" t="b">
        <v>0</v>
      </c>
      <c r="D111" s="1" t="str">
        <f>""</f>
        <v/>
      </c>
    </row>
    <row r="112" spans="1:4" ht="16.5" x14ac:dyDescent="0.15">
      <c r="A112" s="60" t="s">
        <v>740</v>
      </c>
      <c r="B112" s="60" t="s">
        <v>742</v>
      </c>
      <c r="C112" s="90" t="b">
        <v>0</v>
      </c>
      <c r="D112" s="1" t="str">
        <f>""</f>
        <v/>
      </c>
    </row>
    <row r="113" spans="1:4" ht="16.5" x14ac:dyDescent="0.15">
      <c r="A113" s="61" t="s">
        <v>741</v>
      </c>
      <c r="B113" s="61" t="s">
        <v>588</v>
      </c>
      <c r="C113" s="89" t="b">
        <v>0</v>
      </c>
      <c r="D113" s="1" t="str">
        <f>""</f>
        <v/>
      </c>
    </row>
    <row r="114" spans="1:4" ht="16.5" x14ac:dyDescent="0.15">
      <c r="A114" s="60" t="s">
        <v>648</v>
      </c>
      <c r="B114" s="60" t="s">
        <v>589</v>
      </c>
      <c r="C114" s="90">
        <f>③Ⅰ_就労に関する希望・ニーズ!M281</f>
        <v>0</v>
      </c>
      <c r="D114" s="1" t="str">
        <f>""</f>
        <v/>
      </c>
    </row>
    <row r="115" spans="1:4" ht="16.5" x14ac:dyDescent="0.15">
      <c r="A115" s="61" t="s">
        <v>744</v>
      </c>
      <c r="B115" s="61" t="s">
        <v>743</v>
      </c>
      <c r="C115" s="89">
        <f>③Ⅰ_就労に関する希望・ニーズ!AA277</f>
        <v>0</v>
      </c>
      <c r="D115" s="1" t="str">
        <f>""</f>
        <v/>
      </c>
    </row>
    <row r="116" spans="1:4" ht="16.5" x14ac:dyDescent="0.15">
      <c r="A116" s="60" t="s">
        <v>649</v>
      </c>
      <c r="B116" s="60" t="s">
        <v>66</v>
      </c>
      <c r="C116" s="90" t="b">
        <v>0</v>
      </c>
      <c r="D116" s="1" t="str">
        <f>""</f>
        <v/>
      </c>
    </row>
    <row r="117" spans="1:4" ht="16.5" x14ac:dyDescent="0.15">
      <c r="A117" s="61" t="s">
        <v>650</v>
      </c>
      <c r="B117" s="61" t="s">
        <v>67</v>
      </c>
      <c r="C117" s="89" t="b">
        <v>0</v>
      </c>
      <c r="D117" s="1" t="str">
        <f>""</f>
        <v/>
      </c>
    </row>
    <row r="118" spans="1:4" ht="16.5" x14ac:dyDescent="0.15">
      <c r="A118" s="60" t="s">
        <v>651</v>
      </c>
      <c r="B118" s="60" t="s">
        <v>750</v>
      </c>
      <c r="C118" s="90" t="b">
        <v>0</v>
      </c>
      <c r="D118" s="1" t="str">
        <f>""</f>
        <v/>
      </c>
    </row>
    <row r="119" spans="1:4" ht="16.5" x14ac:dyDescent="0.15">
      <c r="A119" s="61" t="s">
        <v>745</v>
      </c>
      <c r="B119" s="61" t="s">
        <v>68</v>
      </c>
      <c r="C119" s="89" t="b">
        <v>0</v>
      </c>
      <c r="D119" s="1" t="str">
        <f>""</f>
        <v/>
      </c>
    </row>
    <row r="120" spans="1:4" ht="16.5" x14ac:dyDescent="0.15">
      <c r="A120" s="60" t="s">
        <v>652</v>
      </c>
      <c r="B120" s="60" t="s">
        <v>69</v>
      </c>
      <c r="C120" s="90" t="b">
        <v>0</v>
      </c>
      <c r="D120" s="1" t="str">
        <f>""</f>
        <v/>
      </c>
    </row>
    <row r="121" spans="1:4" ht="16.5" x14ac:dyDescent="0.15">
      <c r="A121" s="61" t="s">
        <v>746</v>
      </c>
      <c r="B121" s="61" t="s">
        <v>450</v>
      </c>
      <c r="C121" s="89" t="b">
        <v>0</v>
      </c>
      <c r="D121" s="1" t="str">
        <f>""</f>
        <v/>
      </c>
    </row>
    <row r="122" spans="1:4" ht="16.5" x14ac:dyDescent="0.15">
      <c r="A122" s="60" t="s">
        <v>655</v>
      </c>
      <c r="B122" s="60" t="s">
        <v>653</v>
      </c>
      <c r="C122" s="90" t="b">
        <v>0</v>
      </c>
      <c r="D122" s="1" t="str">
        <f>""</f>
        <v/>
      </c>
    </row>
    <row r="123" spans="1:4" ht="16.5" x14ac:dyDescent="0.15">
      <c r="A123" s="61" t="s">
        <v>747</v>
      </c>
      <c r="B123" s="61" t="s">
        <v>654</v>
      </c>
      <c r="C123" s="89" t="b">
        <v>0</v>
      </c>
      <c r="D123" s="1" t="str">
        <f>""</f>
        <v/>
      </c>
    </row>
    <row r="124" spans="1:4" ht="16.5" x14ac:dyDescent="0.15">
      <c r="A124" s="60" t="s">
        <v>658</v>
      </c>
      <c r="B124" s="60" t="s">
        <v>656</v>
      </c>
      <c r="C124" s="90" t="b">
        <v>0</v>
      </c>
      <c r="D124" s="1" t="str">
        <f>""</f>
        <v/>
      </c>
    </row>
    <row r="125" spans="1:4" ht="16.5" x14ac:dyDescent="0.15">
      <c r="A125" s="61" t="s">
        <v>748</v>
      </c>
      <c r="B125" s="61" t="s">
        <v>657</v>
      </c>
      <c r="C125" s="89" t="b">
        <v>0</v>
      </c>
      <c r="D125" s="1" t="str">
        <f>""</f>
        <v/>
      </c>
    </row>
    <row r="126" spans="1:4" ht="16.5" x14ac:dyDescent="0.15">
      <c r="A126" s="60" t="s">
        <v>758</v>
      </c>
      <c r="B126" s="60" t="s">
        <v>588</v>
      </c>
      <c r="C126" s="90" t="b">
        <v>0</v>
      </c>
      <c r="D126" s="1" t="str">
        <f>""</f>
        <v/>
      </c>
    </row>
    <row r="127" spans="1:4" ht="16.5" x14ac:dyDescent="0.15">
      <c r="A127" s="61" t="s">
        <v>749</v>
      </c>
      <c r="B127" s="61" t="s">
        <v>589</v>
      </c>
      <c r="C127" s="89">
        <f>③Ⅰ_就労に関する希望・ニーズ!M299</f>
        <v>0</v>
      </c>
      <c r="D127" s="1" t="str">
        <f>""</f>
        <v/>
      </c>
    </row>
    <row r="128" spans="1:4" ht="16.5" x14ac:dyDescent="0.15">
      <c r="A128" s="60">
        <v>23</v>
      </c>
      <c r="B128" s="60" t="s">
        <v>659</v>
      </c>
      <c r="C128" s="90">
        <f>③Ⅰ_就労に関する希望・ニーズ!G307</f>
        <v>0</v>
      </c>
      <c r="D128" s="1" t="str">
        <f>""</f>
        <v/>
      </c>
    </row>
    <row r="129" spans="1:4" ht="16.5" x14ac:dyDescent="0.15">
      <c r="A129" s="61" t="s">
        <v>660</v>
      </c>
      <c r="B129" s="61" t="s">
        <v>73</v>
      </c>
      <c r="C129" s="89" t="b">
        <v>0</v>
      </c>
      <c r="D129" s="1" t="str">
        <f>""</f>
        <v/>
      </c>
    </row>
    <row r="130" spans="1:4" ht="16.5" x14ac:dyDescent="0.15">
      <c r="A130" s="60" t="s">
        <v>661</v>
      </c>
      <c r="B130" s="60" t="s">
        <v>662</v>
      </c>
      <c r="C130" s="90" t="b">
        <v>0</v>
      </c>
      <c r="D130" s="1" t="str">
        <f>""</f>
        <v/>
      </c>
    </row>
    <row r="131" spans="1:4" ht="16.5" x14ac:dyDescent="0.15">
      <c r="A131" s="61" t="s">
        <v>663</v>
      </c>
      <c r="B131" s="61" t="s">
        <v>75</v>
      </c>
      <c r="C131" s="89" t="b">
        <v>0</v>
      </c>
      <c r="D131" s="1" t="str">
        <f>""</f>
        <v/>
      </c>
    </row>
    <row r="132" spans="1:4" ht="16.5" x14ac:dyDescent="0.15">
      <c r="A132" s="60" t="s">
        <v>664</v>
      </c>
      <c r="B132" s="60" t="s">
        <v>76</v>
      </c>
      <c r="C132" s="90" t="b">
        <v>0</v>
      </c>
      <c r="D132" s="1" t="str">
        <f>""</f>
        <v/>
      </c>
    </row>
    <row r="133" spans="1:4" ht="16.5" x14ac:dyDescent="0.15">
      <c r="A133" s="61" t="s">
        <v>665</v>
      </c>
      <c r="B133" s="61" t="s">
        <v>452</v>
      </c>
      <c r="C133" s="89" t="b">
        <v>0</v>
      </c>
      <c r="D133" s="1" t="str">
        <f>""</f>
        <v/>
      </c>
    </row>
    <row r="134" spans="1:4" ht="16.5" x14ac:dyDescent="0.15">
      <c r="A134" s="60" t="s">
        <v>666</v>
      </c>
      <c r="B134" s="60" t="s">
        <v>77</v>
      </c>
      <c r="C134" s="90" t="b">
        <v>0</v>
      </c>
      <c r="D134" s="1" t="str">
        <f>""</f>
        <v/>
      </c>
    </row>
    <row r="135" spans="1:4" ht="16.5" x14ac:dyDescent="0.15">
      <c r="A135" s="61" t="s">
        <v>752</v>
      </c>
      <c r="B135" s="61" t="s">
        <v>751</v>
      </c>
      <c r="C135" s="89" t="b">
        <v>0</v>
      </c>
      <c r="D135" s="1" t="str">
        <f>""</f>
        <v/>
      </c>
    </row>
    <row r="136" spans="1:4" ht="16.5" x14ac:dyDescent="0.15">
      <c r="A136" s="60" t="s">
        <v>667</v>
      </c>
      <c r="B136" s="60" t="s">
        <v>78</v>
      </c>
      <c r="C136" s="90" t="b">
        <v>0</v>
      </c>
      <c r="D136" s="1" t="str">
        <f>""</f>
        <v/>
      </c>
    </row>
    <row r="137" spans="1:4" ht="16.5" x14ac:dyDescent="0.15">
      <c r="A137" s="61" t="s">
        <v>753</v>
      </c>
      <c r="B137" s="61" t="s">
        <v>79</v>
      </c>
      <c r="C137" s="89" t="b">
        <v>0</v>
      </c>
      <c r="D137" s="1" t="str">
        <f>""</f>
        <v/>
      </c>
    </row>
    <row r="138" spans="1:4" ht="16.5" x14ac:dyDescent="0.15">
      <c r="A138" s="60" t="s">
        <v>668</v>
      </c>
      <c r="B138" s="60" t="s">
        <v>80</v>
      </c>
      <c r="C138" s="90" t="b">
        <v>0</v>
      </c>
      <c r="D138" s="1" t="str">
        <f>""</f>
        <v/>
      </c>
    </row>
    <row r="139" spans="1:4" ht="16.5" x14ac:dyDescent="0.15">
      <c r="A139" s="61" t="s">
        <v>754</v>
      </c>
      <c r="B139" s="61" t="s">
        <v>81</v>
      </c>
      <c r="C139" s="89" t="b">
        <v>0</v>
      </c>
      <c r="D139" s="1" t="str">
        <f>""</f>
        <v/>
      </c>
    </row>
    <row r="140" spans="1:4" ht="16.5" x14ac:dyDescent="0.15">
      <c r="A140" s="60" t="s">
        <v>669</v>
      </c>
      <c r="B140" s="60" t="s">
        <v>82</v>
      </c>
      <c r="C140" s="90" t="b">
        <v>0</v>
      </c>
      <c r="D140" s="1" t="str">
        <f>""</f>
        <v/>
      </c>
    </row>
    <row r="141" spans="1:4" ht="16.5" x14ac:dyDescent="0.15">
      <c r="A141" s="61" t="s">
        <v>755</v>
      </c>
      <c r="B141" s="61" t="s">
        <v>454</v>
      </c>
      <c r="C141" s="89" t="b">
        <v>0</v>
      </c>
      <c r="D141" s="1" t="str">
        <f>""</f>
        <v/>
      </c>
    </row>
    <row r="142" spans="1:4" ht="16.5" x14ac:dyDescent="0.15">
      <c r="A142" s="60" t="s">
        <v>670</v>
      </c>
      <c r="B142" s="60" t="s">
        <v>83</v>
      </c>
      <c r="C142" s="90" t="b">
        <v>0</v>
      </c>
      <c r="D142" s="1" t="str">
        <f>""</f>
        <v/>
      </c>
    </row>
    <row r="143" spans="1:4" ht="16.5" x14ac:dyDescent="0.15">
      <c r="A143" s="61" t="s">
        <v>756</v>
      </c>
      <c r="B143" s="61" t="s">
        <v>671</v>
      </c>
      <c r="C143" s="89" t="b">
        <v>0</v>
      </c>
      <c r="D143" s="1" t="str">
        <f>""</f>
        <v/>
      </c>
    </row>
    <row r="144" spans="1:4" ht="16.5" x14ac:dyDescent="0.15">
      <c r="A144" s="60" t="s">
        <v>673</v>
      </c>
      <c r="B144" s="60" t="s">
        <v>672</v>
      </c>
      <c r="C144" s="90">
        <f>③Ⅰ_就労に関する希望・ニーズ!AI327</f>
        <v>0</v>
      </c>
      <c r="D144" s="1" t="str">
        <f>""</f>
        <v/>
      </c>
    </row>
    <row r="145" spans="1:4" ht="16.5" x14ac:dyDescent="0.15">
      <c r="A145" s="61" t="s">
        <v>757</v>
      </c>
      <c r="B145" s="61" t="s">
        <v>588</v>
      </c>
      <c r="C145" s="89" t="b">
        <v>0</v>
      </c>
      <c r="D145" s="1" t="str">
        <f>""</f>
        <v/>
      </c>
    </row>
    <row r="146" spans="1:4" ht="16.5" x14ac:dyDescent="0.15">
      <c r="A146" s="60" t="s">
        <v>759</v>
      </c>
      <c r="B146" s="60" t="s">
        <v>589</v>
      </c>
      <c r="C146" s="90">
        <f>③Ⅰ_就労に関する希望・ニーズ!M329</f>
        <v>0</v>
      </c>
      <c r="D146" s="1" t="str">
        <f>""</f>
        <v/>
      </c>
    </row>
    <row r="147" spans="1:4" ht="16.5" x14ac:dyDescent="0.15">
      <c r="A147" s="61">
        <v>25</v>
      </c>
      <c r="B147" s="61" t="s">
        <v>674</v>
      </c>
      <c r="C147" s="89">
        <f>③Ⅰ_就労に関する希望・ニーズ!G339</f>
        <v>0</v>
      </c>
      <c r="D147" s="1" t="str">
        <f>""</f>
        <v/>
      </c>
    </row>
    <row r="148" spans="1:4" ht="16.5" x14ac:dyDescent="0.15">
      <c r="A148" s="60">
        <v>26</v>
      </c>
      <c r="B148" s="60" t="s">
        <v>675</v>
      </c>
      <c r="C148" s="90" t="str">
        <f>IF(③Ⅰ_就労に関する希望・ニーズ!$G$345="","",③Ⅰ_就労に関する希望・ニーズ!$G$345)</f>
        <v/>
      </c>
      <c r="D148" s="1" t="str">
        <f>""</f>
        <v/>
      </c>
    </row>
    <row r="149" spans="1:4" ht="16.5" x14ac:dyDescent="0.15">
      <c r="A149" s="61">
        <v>27</v>
      </c>
      <c r="B149" s="61" t="s">
        <v>676</v>
      </c>
      <c r="C149" s="89">
        <f>③Ⅰ_就労に関する希望・ニーズ!G355</f>
        <v>0</v>
      </c>
      <c r="D149" s="1" t="str">
        <f>""</f>
        <v/>
      </c>
    </row>
    <row r="150" spans="1:4" ht="16.5" x14ac:dyDescent="0.15">
      <c r="A150" s="60" t="s">
        <v>677</v>
      </c>
      <c r="B150" s="60" t="s">
        <v>678</v>
      </c>
      <c r="C150" s="90">
        <v>0</v>
      </c>
      <c r="D150" s="1" t="str">
        <f>""</f>
        <v/>
      </c>
    </row>
    <row r="151" spans="1:4" ht="16.5" x14ac:dyDescent="0.15">
      <c r="A151" s="61" t="s">
        <v>679</v>
      </c>
      <c r="B151" s="61" t="s">
        <v>593</v>
      </c>
      <c r="C151" s="89">
        <f>③Ⅰ_就労に関する希望・ニーズ!$L$363</f>
        <v>0</v>
      </c>
      <c r="D151" s="1" t="str">
        <f>""</f>
        <v/>
      </c>
    </row>
    <row r="152" spans="1:4" ht="16.5" x14ac:dyDescent="0.15">
      <c r="A152" s="60" t="s">
        <v>680</v>
      </c>
      <c r="B152" s="60" t="s">
        <v>681</v>
      </c>
      <c r="C152" s="90">
        <v>0</v>
      </c>
      <c r="D152" s="1" t="str">
        <f>""</f>
        <v/>
      </c>
    </row>
    <row r="153" spans="1:4" ht="16.5" x14ac:dyDescent="0.15">
      <c r="A153" s="61" t="s">
        <v>682</v>
      </c>
      <c r="B153" s="61" t="s">
        <v>593</v>
      </c>
      <c r="C153" s="89">
        <f>③Ⅰ_就労に関する希望・ニーズ!$L$375</f>
        <v>0</v>
      </c>
      <c r="D153" s="1" t="str">
        <f>""</f>
        <v/>
      </c>
    </row>
    <row r="154" spans="1:4" ht="16.5" x14ac:dyDescent="0.15">
      <c r="A154" s="60" t="s">
        <v>683</v>
      </c>
      <c r="B154" s="60" t="s">
        <v>684</v>
      </c>
      <c r="C154" s="90" t="b">
        <v>0</v>
      </c>
      <c r="D154" s="1" t="str">
        <f>""</f>
        <v/>
      </c>
    </row>
    <row r="155" spans="1:4" ht="16.5" x14ac:dyDescent="0.15">
      <c r="A155" s="61" t="s">
        <v>683</v>
      </c>
      <c r="B155" s="61" t="s">
        <v>685</v>
      </c>
      <c r="C155" s="89">
        <f>③Ⅰ_就労に関する希望・ニーズ!$L$384</f>
        <v>0</v>
      </c>
      <c r="D155" s="1" t="str">
        <f>""</f>
        <v/>
      </c>
    </row>
    <row r="156" spans="1:4" ht="16.5" x14ac:dyDescent="0.15">
      <c r="A156" s="60" t="s">
        <v>683</v>
      </c>
      <c r="B156" s="60" t="s">
        <v>686</v>
      </c>
      <c r="C156" s="90">
        <f>③Ⅰ_就労に関する希望・ニーズ!$R$384</f>
        <v>0</v>
      </c>
      <c r="D156" s="1" t="str">
        <f>""</f>
        <v/>
      </c>
    </row>
    <row r="157" spans="1:4" ht="16.5" x14ac:dyDescent="0.15">
      <c r="A157" s="61" t="s">
        <v>687</v>
      </c>
      <c r="B157" s="61" t="s">
        <v>688</v>
      </c>
      <c r="C157" s="89" t="b">
        <v>0</v>
      </c>
      <c r="D157" s="1" t="str">
        <f>""</f>
        <v/>
      </c>
    </row>
    <row r="158" spans="1:4" ht="16.5" x14ac:dyDescent="0.15">
      <c r="A158" s="60" t="s">
        <v>687</v>
      </c>
      <c r="B158" s="60" t="s">
        <v>685</v>
      </c>
      <c r="C158" s="90">
        <f>③Ⅰ_就労に関する希望・ニーズ!$L$386</f>
        <v>0</v>
      </c>
      <c r="D158" s="1" t="str">
        <f>""</f>
        <v/>
      </c>
    </row>
    <row r="159" spans="1:4" ht="16.5" x14ac:dyDescent="0.15">
      <c r="A159" s="61" t="s">
        <v>687</v>
      </c>
      <c r="B159" s="61" t="s">
        <v>686</v>
      </c>
      <c r="C159" s="89">
        <f>③Ⅰ_就労に関する希望・ニーズ!$Q$386</f>
        <v>0</v>
      </c>
      <c r="D159" s="1" t="str">
        <f>""</f>
        <v/>
      </c>
    </row>
    <row r="160" spans="1:4" ht="16.5" x14ac:dyDescent="0.15">
      <c r="A160" s="60" t="s">
        <v>689</v>
      </c>
      <c r="B160" s="60" t="s">
        <v>690</v>
      </c>
      <c r="C160" s="90">
        <f>③Ⅰ_就労に関する希望・ニーズ!$Y$386</f>
        <v>0</v>
      </c>
      <c r="D160" s="1" t="str">
        <f>""</f>
        <v/>
      </c>
    </row>
    <row r="161" spans="1:4" ht="16.5" x14ac:dyDescent="0.15">
      <c r="A161" s="61" t="s">
        <v>904</v>
      </c>
      <c r="B161" s="61" t="s">
        <v>691</v>
      </c>
      <c r="C161" s="89">
        <v>0</v>
      </c>
      <c r="D161" s="1" t="str">
        <f>""</f>
        <v/>
      </c>
    </row>
    <row r="162" spans="1:4" ht="16.5" x14ac:dyDescent="0.15">
      <c r="A162" s="60" t="s">
        <v>905</v>
      </c>
      <c r="B162" s="60" t="s">
        <v>593</v>
      </c>
      <c r="C162" s="90">
        <f>③Ⅰ_就労に関する希望・ニーズ!$G$392</f>
        <v>0</v>
      </c>
    </row>
    <row r="163" spans="1:4" ht="16.5" x14ac:dyDescent="0.15">
      <c r="A163" s="61" t="s">
        <v>692</v>
      </c>
      <c r="B163" s="61" t="s">
        <v>693</v>
      </c>
      <c r="C163" s="89">
        <v>0</v>
      </c>
      <c r="D163" s="1" t="str">
        <f>""</f>
        <v/>
      </c>
    </row>
    <row r="164" spans="1:4" ht="16.5" x14ac:dyDescent="0.15">
      <c r="A164" s="60" t="s">
        <v>695</v>
      </c>
      <c r="B164" s="60" t="s">
        <v>593</v>
      </c>
      <c r="C164" s="90" t="str">
        <f>IF(③Ⅰ_就労に関する希望・ニーズ!L402="","",③Ⅰ_就労に関する希望・ニーズ!L402)</f>
        <v/>
      </c>
      <c r="D164" s="1" t="str">
        <f>""</f>
        <v/>
      </c>
    </row>
    <row r="165" spans="1:4" ht="16.5" x14ac:dyDescent="0.15">
      <c r="A165" s="61" t="s">
        <v>696</v>
      </c>
      <c r="B165" s="61" t="s">
        <v>697</v>
      </c>
      <c r="C165" s="89">
        <v>0</v>
      </c>
      <c r="D165" s="1" t="str">
        <f>""</f>
        <v/>
      </c>
    </row>
    <row r="166" spans="1:4" ht="16.5" x14ac:dyDescent="0.15">
      <c r="A166" s="60" t="s">
        <v>698</v>
      </c>
      <c r="B166" s="60" t="s">
        <v>593</v>
      </c>
      <c r="C166" s="90">
        <f>③Ⅰ_就労に関する希望・ニーズ!$L$412</f>
        <v>0</v>
      </c>
      <c r="D166" s="1" t="str">
        <f>""</f>
        <v/>
      </c>
    </row>
    <row r="167" spans="1:4" ht="16.5" x14ac:dyDescent="0.15">
      <c r="A167" s="61">
        <v>99</v>
      </c>
      <c r="B167" s="61" t="s">
        <v>690</v>
      </c>
      <c r="C167" s="89">
        <f>③Ⅰ_就労に関する希望・ニーズ!B418</f>
        <v>0</v>
      </c>
      <c r="D167" s="1" t="str">
        <f>""</f>
        <v/>
      </c>
    </row>
  </sheetData>
  <phoneticPr fontId="2"/>
  <conditionalFormatting sqref="P3:U3 P6:U6 P14:U14">
    <cfRule type="expression" priority="1">
      <formula>#REF!=TRUE</formula>
    </cfRule>
  </conditionalFormatting>
  <pageMargins left="0.7" right="0.7" top="0.75" bottom="0.75" header="0.3" footer="0.3"/>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4</vt:i4>
      </vt:variant>
    </vt:vector>
  </HeadingPairs>
  <TitlesOfParts>
    <vt:vector size="17" baseType="lpstr">
      <vt:lpstr>①表紙</vt:lpstr>
      <vt:lpstr>②対象者説明シート</vt:lpstr>
      <vt:lpstr>③Ⅰ_就労に関する希望・ニーズ</vt:lpstr>
      <vt:lpstr>④Ⅱ_就労のための基本的事項（項目選択用）</vt:lpstr>
      <vt:lpstr>⑤Ⅱ_就労のための基本的事項（評価用）</vt:lpstr>
      <vt:lpstr>⑥Ⅲ_就労継続のための環境（領域選択用）</vt:lpstr>
      <vt:lpstr>⑦Ⅲ_就労継続のための環境（評価用）</vt:lpstr>
      <vt:lpstr>⑧Ⅳ_アセスメント結果シート</vt:lpstr>
      <vt:lpstr>DB（Ⅰ）</vt:lpstr>
      <vt:lpstr>DB（Ⅱ）</vt:lpstr>
      <vt:lpstr>DB（Ⅲ）</vt:lpstr>
      <vt:lpstr>DB（α）</vt:lpstr>
      <vt:lpstr>work</vt:lpstr>
      <vt:lpstr>①表紙!Print_Area</vt:lpstr>
      <vt:lpstr>③Ⅰ_就労に関する希望・ニーズ!Print_Area</vt:lpstr>
      <vt:lpstr>'⑤Ⅱ_就労のための基本的事項（評価用）'!Print_Area</vt:lpstr>
      <vt:lpstr>⑧Ⅳ_アセスメント結果シート!Print_Area</vt:lpstr>
    </vt:vector>
  </TitlesOfParts>
  <Company>高齢・障害・求職者雇用支援機構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高齢・障害・求職者雇用支援機構</dc:creator>
  <cp:lastModifiedBy>津市基幹 津市基幹</cp:lastModifiedBy>
  <cp:lastPrinted>2023-06-02T05:09:38Z</cp:lastPrinted>
  <dcterms:created xsi:type="dcterms:W3CDTF">2021-08-10T01:31:43Z</dcterms:created>
  <dcterms:modified xsi:type="dcterms:W3CDTF">2025-04-24T06:48:28Z</dcterms:modified>
</cp:coreProperties>
</file>